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4375A9EB-FF07-4769-94DC-FF706C409196}" xr6:coauthVersionLast="47" xr6:coauthVersionMax="47" xr10:uidLastSave="{00000000-0000-0000-0000-000000000000}"/>
  <bookViews>
    <workbookView xWindow="3120" yWindow="3120" windowWidth="21600" windowHeight="11835" xr2:uid="{5550DB04-4056-46CF-975C-A9C2E789D386}"/>
  </bookViews>
  <sheets>
    <sheet name="20240829_dark_der_24027_" sheetId="1" r:id="rId1"/>
  </sheets>
  <calcPr calcId="0"/>
</workbook>
</file>

<file path=xl/calcChain.xml><?xml version="1.0" encoding="utf-8"?>
<calcChain xmlns="http://schemas.openxmlformats.org/spreadsheetml/2006/main">
  <c r="R12" i="1" l="1"/>
  <c r="T12" i="1"/>
  <c r="AV12" i="1"/>
  <c r="K12" i="1" s="1"/>
  <c r="AW12" i="1"/>
  <c r="N12" i="1" s="1"/>
  <c r="AX12" i="1"/>
  <c r="AY12" i="1"/>
  <c r="AZ12" i="1"/>
  <c r="BA12" i="1"/>
  <c r="P12" i="1" s="1"/>
  <c r="BB12" i="1" s="1"/>
  <c r="BE12" i="1"/>
  <c r="BF12" i="1" s="1"/>
  <c r="BH12" i="1"/>
  <c r="BI12" i="1"/>
  <c r="R14" i="1"/>
  <c r="T14" i="1"/>
  <c r="AV14" i="1"/>
  <c r="K14" i="1" s="1"/>
  <c r="AW14" i="1"/>
  <c r="AX14" i="1"/>
  <c r="AY14" i="1"/>
  <c r="AZ14" i="1"/>
  <c r="BE14" i="1"/>
  <c r="BF14" i="1" s="1"/>
  <c r="BI14" i="1" s="1"/>
  <c r="BH14" i="1"/>
  <c r="N15" i="1"/>
  <c r="R15" i="1"/>
  <c r="T15" i="1" s="1"/>
  <c r="AV15" i="1"/>
  <c r="K15" i="1" s="1"/>
  <c r="BN15" i="1" s="1"/>
  <c r="AW15" i="1"/>
  <c r="AX15" i="1"/>
  <c r="AY15" i="1"/>
  <c r="AZ15" i="1"/>
  <c r="BA15" i="1"/>
  <c r="P15" i="1" s="1"/>
  <c r="BB15" i="1" s="1"/>
  <c r="BC15" i="1" s="1"/>
  <c r="BD15" i="1" s="1"/>
  <c r="BG15" i="1" s="1"/>
  <c r="L15" i="1" s="1"/>
  <c r="BJ15" i="1" s="1"/>
  <c r="M15" i="1" s="1"/>
  <c r="BE15" i="1"/>
  <c r="BF15" i="1" s="1"/>
  <c r="BI15" i="1" s="1"/>
  <c r="BH15" i="1"/>
  <c r="R16" i="1"/>
  <c r="T16" i="1" s="1"/>
  <c r="AV16" i="1"/>
  <c r="K16" i="1" s="1"/>
  <c r="AW16" i="1"/>
  <c r="AX16" i="1"/>
  <c r="AY16" i="1"/>
  <c r="AZ16" i="1"/>
  <c r="BE16" i="1"/>
  <c r="BF16" i="1" s="1"/>
  <c r="BI16" i="1" s="1"/>
  <c r="BH16" i="1"/>
  <c r="K17" i="1"/>
  <c r="BN17" i="1" s="1"/>
  <c r="R17" i="1"/>
  <c r="T17" i="1"/>
  <c r="AV17" i="1"/>
  <c r="AW17" i="1"/>
  <c r="AX17" i="1"/>
  <c r="AY17" i="1"/>
  <c r="AZ17" i="1"/>
  <c r="BE17" i="1"/>
  <c r="BF17" i="1" s="1"/>
  <c r="BH17" i="1"/>
  <c r="BI17" i="1"/>
  <c r="N18" i="1"/>
  <c r="R18" i="1"/>
  <c r="T18" i="1" s="1"/>
  <c r="AV18" i="1"/>
  <c r="K18" i="1" s="1"/>
  <c r="AW18" i="1"/>
  <c r="AX18" i="1"/>
  <c r="AY18" i="1"/>
  <c r="AZ18" i="1"/>
  <c r="BA18" i="1"/>
  <c r="P18" i="1" s="1"/>
  <c r="BB18" i="1" s="1"/>
  <c r="BE18" i="1"/>
  <c r="BF18" i="1" s="1"/>
  <c r="BI18" i="1" s="1"/>
  <c r="BH18" i="1"/>
  <c r="R19" i="1"/>
  <c r="T19" i="1" s="1"/>
  <c r="AV19" i="1"/>
  <c r="K19" i="1" s="1"/>
  <c r="AW19" i="1"/>
  <c r="N19" i="1" s="1"/>
  <c r="AX19" i="1"/>
  <c r="AY19" i="1"/>
  <c r="BA19" i="1" s="1"/>
  <c r="P19" i="1" s="1"/>
  <c r="BB19" i="1" s="1"/>
  <c r="AZ19" i="1"/>
  <c r="BE19" i="1"/>
  <c r="BF19" i="1" s="1"/>
  <c r="BH19" i="1"/>
  <c r="BI19" i="1"/>
  <c r="K20" i="1"/>
  <c r="BN20" i="1" s="1"/>
  <c r="R20" i="1"/>
  <c r="T20" i="1"/>
  <c r="AV20" i="1"/>
  <c r="AW20" i="1"/>
  <c r="AX20" i="1"/>
  <c r="AY20" i="1"/>
  <c r="AZ20" i="1"/>
  <c r="BE20" i="1"/>
  <c r="BF20" i="1" s="1"/>
  <c r="BI20" i="1" s="1"/>
  <c r="BH20" i="1"/>
  <c r="N21" i="1"/>
  <c r="R21" i="1"/>
  <c r="T21" i="1" s="1"/>
  <c r="AV21" i="1"/>
  <c r="K21" i="1" s="1"/>
  <c r="BN21" i="1" s="1"/>
  <c r="AW21" i="1"/>
  <c r="AX21" i="1"/>
  <c r="AY21" i="1"/>
  <c r="AZ21" i="1"/>
  <c r="BA21" i="1"/>
  <c r="P21" i="1" s="1"/>
  <c r="BB21" i="1" s="1"/>
  <c r="BE21" i="1"/>
  <c r="BF21" i="1" s="1"/>
  <c r="BI21" i="1" s="1"/>
  <c r="BH21" i="1"/>
  <c r="R22" i="1"/>
  <c r="T22" i="1" s="1"/>
  <c r="AV22" i="1"/>
  <c r="K22" i="1" s="1"/>
  <c r="AW22" i="1"/>
  <c r="N22" i="1" s="1"/>
  <c r="AX22" i="1"/>
  <c r="AY22" i="1"/>
  <c r="BA22" i="1" s="1"/>
  <c r="P22" i="1" s="1"/>
  <c r="BB22" i="1" s="1"/>
  <c r="AZ22" i="1"/>
  <c r="BE22" i="1"/>
  <c r="BF22" i="1"/>
  <c r="BI22" i="1" s="1"/>
  <c r="BH22" i="1"/>
  <c r="K23" i="1"/>
  <c r="R23" i="1"/>
  <c r="T23" i="1"/>
  <c r="AV23" i="1"/>
  <c r="AW23" i="1"/>
  <c r="AX23" i="1"/>
  <c r="AY23" i="1"/>
  <c r="AZ23" i="1"/>
  <c r="BE23" i="1"/>
  <c r="BF23" i="1" s="1"/>
  <c r="BI23" i="1" s="1"/>
  <c r="BH23" i="1"/>
  <c r="BN23" i="1"/>
  <c r="N24" i="1"/>
  <c r="P24" i="1"/>
  <c r="BB24" i="1" s="1"/>
  <c r="R24" i="1"/>
  <c r="T24" i="1" s="1"/>
  <c r="AV24" i="1"/>
  <c r="K24" i="1" s="1"/>
  <c r="AW24" i="1"/>
  <c r="AX24" i="1"/>
  <c r="AY24" i="1"/>
  <c r="AZ24" i="1"/>
  <c r="BA24" i="1"/>
  <c r="BE24" i="1"/>
  <c r="BF24" i="1" s="1"/>
  <c r="BI24" i="1" s="1"/>
  <c r="BH24" i="1"/>
  <c r="R25" i="1"/>
  <c r="T25" i="1" s="1"/>
  <c r="AV25" i="1"/>
  <c r="K25" i="1" s="1"/>
  <c r="AW25" i="1"/>
  <c r="N25" i="1" s="1"/>
  <c r="AX25" i="1"/>
  <c r="AY25" i="1"/>
  <c r="AZ25" i="1"/>
  <c r="BA25" i="1"/>
  <c r="P25" i="1" s="1"/>
  <c r="BB25" i="1" s="1"/>
  <c r="BE25" i="1"/>
  <c r="BF25" i="1"/>
  <c r="BH25" i="1"/>
  <c r="BI25" i="1"/>
  <c r="K26" i="1"/>
  <c r="R26" i="1"/>
  <c r="T26" i="1"/>
  <c r="AV26" i="1"/>
  <c r="AW26" i="1"/>
  <c r="AX26" i="1"/>
  <c r="AY26" i="1"/>
  <c r="AZ26" i="1"/>
  <c r="BE26" i="1"/>
  <c r="BF26" i="1" s="1"/>
  <c r="BI26" i="1" s="1"/>
  <c r="BH26" i="1"/>
  <c r="BN26" i="1"/>
  <c r="N27" i="1"/>
  <c r="R27" i="1"/>
  <c r="T27" i="1" s="1"/>
  <c r="AV27" i="1"/>
  <c r="K27" i="1" s="1"/>
  <c r="AW27" i="1"/>
  <c r="AX27" i="1"/>
  <c r="AY27" i="1"/>
  <c r="AZ27" i="1"/>
  <c r="BA27" i="1"/>
  <c r="P27" i="1" s="1"/>
  <c r="BB27" i="1" s="1"/>
  <c r="BE27" i="1"/>
  <c r="BF27" i="1" s="1"/>
  <c r="BI27" i="1" s="1"/>
  <c r="BH27" i="1"/>
  <c r="R28" i="1"/>
  <c r="AV28" i="1"/>
  <c r="K28" i="1" s="1"/>
  <c r="AW28" i="1"/>
  <c r="N28" i="1" s="1"/>
  <c r="AX28" i="1"/>
  <c r="AY28" i="1"/>
  <c r="AZ28" i="1"/>
  <c r="BE28" i="1"/>
  <c r="BF28" i="1"/>
  <c r="BI28" i="1" s="1"/>
  <c r="BH28" i="1"/>
  <c r="K29" i="1"/>
  <c r="R29" i="1"/>
  <c r="T29" i="1"/>
  <c r="AV29" i="1"/>
  <c r="AW29" i="1"/>
  <c r="AX29" i="1"/>
  <c r="AY29" i="1"/>
  <c r="AZ29" i="1"/>
  <c r="BE29" i="1"/>
  <c r="BF29" i="1" s="1"/>
  <c r="BI29" i="1" s="1"/>
  <c r="BH29" i="1"/>
  <c r="BN29" i="1"/>
  <c r="N30" i="1"/>
  <c r="R30" i="1"/>
  <c r="T30" i="1" s="1"/>
  <c r="AV30" i="1"/>
  <c r="K30" i="1" s="1"/>
  <c r="AW30" i="1"/>
  <c r="AX30" i="1"/>
  <c r="BA30" i="1" s="1"/>
  <c r="P30" i="1" s="1"/>
  <c r="BB30" i="1" s="1"/>
  <c r="AY30" i="1"/>
  <c r="AZ30" i="1"/>
  <c r="BE30" i="1"/>
  <c r="BF30" i="1" s="1"/>
  <c r="BI30" i="1" s="1"/>
  <c r="BH30" i="1"/>
  <c r="R31" i="1"/>
  <c r="T31" i="1" s="1"/>
  <c r="AV31" i="1"/>
  <c r="K31" i="1" s="1"/>
  <c r="AW31" i="1"/>
  <c r="AX31" i="1"/>
  <c r="AY31" i="1"/>
  <c r="AZ31" i="1"/>
  <c r="BE31" i="1"/>
  <c r="BF31" i="1"/>
  <c r="BH31" i="1"/>
  <c r="BI31" i="1"/>
  <c r="K32" i="1"/>
  <c r="R32" i="1"/>
  <c r="T32" i="1"/>
  <c r="BN32" i="1" s="1"/>
  <c r="AV32" i="1"/>
  <c r="AW32" i="1"/>
  <c r="AX32" i="1"/>
  <c r="AY32" i="1"/>
  <c r="AZ32" i="1"/>
  <c r="BE32" i="1"/>
  <c r="BF32" i="1" s="1"/>
  <c r="BI32" i="1" s="1"/>
  <c r="BH32" i="1"/>
  <c r="N33" i="1"/>
  <c r="R33" i="1"/>
  <c r="T33" i="1" s="1"/>
  <c r="AV33" i="1"/>
  <c r="K33" i="1" s="1"/>
  <c r="AW33" i="1"/>
  <c r="AX33" i="1"/>
  <c r="AY33" i="1"/>
  <c r="AZ33" i="1"/>
  <c r="BA33" i="1"/>
  <c r="P33" i="1" s="1"/>
  <c r="BB33" i="1" s="1"/>
  <c r="BE33" i="1"/>
  <c r="BF33" i="1" s="1"/>
  <c r="BI33" i="1" s="1"/>
  <c r="BH33" i="1"/>
  <c r="R34" i="1"/>
  <c r="T34" i="1" s="1"/>
  <c r="AV34" i="1"/>
  <c r="K34" i="1" s="1"/>
  <c r="AW34" i="1"/>
  <c r="N34" i="1" s="1"/>
  <c r="AX34" i="1"/>
  <c r="AY34" i="1"/>
  <c r="BA34" i="1" s="1"/>
  <c r="P34" i="1" s="1"/>
  <c r="BB34" i="1" s="1"/>
  <c r="AZ34" i="1"/>
  <c r="BE34" i="1"/>
  <c r="BF34" i="1"/>
  <c r="BH34" i="1"/>
  <c r="BI34" i="1"/>
  <c r="K35" i="1"/>
  <c r="R35" i="1"/>
  <c r="T35" i="1"/>
  <c r="AV35" i="1"/>
  <c r="AW35" i="1"/>
  <c r="AX35" i="1"/>
  <c r="AY35" i="1"/>
  <c r="AZ35" i="1"/>
  <c r="BE35" i="1"/>
  <c r="BF35" i="1" s="1"/>
  <c r="BI35" i="1" s="1"/>
  <c r="BH35" i="1"/>
  <c r="BN35" i="1"/>
  <c r="N36" i="1"/>
  <c r="R36" i="1"/>
  <c r="T36" i="1" s="1"/>
  <c r="AV36" i="1"/>
  <c r="K36" i="1" s="1"/>
  <c r="AW36" i="1"/>
  <c r="AX36" i="1"/>
  <c r="AY36" i="1"/>
  <c r="AZ36" i="1"/>
  <c r="BA36" i="1"/>
  <c r="P36" i="1" s="1"/>
  <c r="BB36" i="1" s="1"/>
  <c r="BC36" i="1"/>
  <c r="BD36" i="1" s="1"/>
  <c r="BG36" i="1" s="1"/>
  <c r="L36" i="1" s="1"/>
  <c r="BJ36" i="1" s="1"/>
  <c r="M36" i="1" s="1"/>
  <c r="BE36" i="1"/>
  <c r="BF36" i="1" s="1"/>
  <c r="BI36" i="1" s="1"/>
  <c r="BH36" i="1"/>
  <c r="R37" i="1"/>
  <c r="T37" i="1" s="1"/>
  <c r="AV37" i="1"/>
  <c r="K37" i="1" s="1"/>
  <c r="AW37" i="1"/>
  <c r="AX37" i="1"/>
  <c r="AY37" i="1"/>
  <c r="AZ37" i="1"/>
  <c r="BA37" i="1"/>
  <c r="P37" i="1" s="1"/>
  <c r="BB37" i="1" s="1"/>
  <c r="BE37" i="1"/>
  <c r="BF37" i="1"/>
  <c r="BH37" i="1"/>
  <c r="BI37" i="1"/>
  <c r="K38" i="1"/>
  <c r="R38" i="1"/>
  <c r="T38" i="1"/>
  <c r="BN38" i="1" s="1"/>
  <c r="AV38" i="1"/>
  <c r="AW38" i="1"/>
  <c r="AX38" i="1"/>
  <c r="AY38" i="1"/>
  <c r="AZ38" i="1"/>
  <c r="BE38" i="1"/>
  <c r="BF38" i="1" s="1"/>
  <c r="BI38" i="1" s="1"/>
  <c r="BH38" i="1"/>
  <c r="N39" i="1"/>
  <c r="R39" i="1"/>
  <c r="T39" i="1" s="1"/>
  <c r="AV39" i="1"/>
  <c r="K39" i="1" s="1"/>
  <c r="BN39" i="1" s="1"/>
  <c r="AW39" i="1"/>
  <c r="AX39" i="1"/>
  <c r="AY39" i="1"/>
  <c r="AZ39" i="1"/>
  <c r="BA39" i="1"/>
  <c r="P39" i="1" s="1"/>
  <c r="BB39" i="1" s="1"/>
  <c r="BE39" i="1"/>
  <c r="BF39" i="1" s="1"/>
  <c r="BI39" i="1" s="1"/>
  <c r="BH39" i="1"/>
  <c r="R40" i="1"/>
  <c r="T40" i="1" s="1"/>
  <c r="AV40" i="1"/>
  <c r="K40" i="1" s="1"/>
  <c r="AW40" i="1"/>
  <c r="AX40" i="1"/>
  <c r="AY40" i="1"/>
  <c r="BA40" i="1" s="1"/>
  <c r="P40" i="1" s="1"/>
  <c r="BB40" i="1" s="1"/>
  <c r="AZ40" i="1"/>
  <c r="BE40" i="1"/>
  <c r="BF40" i="1"/>
  <c r="BI40" i="1" s="1"/>
  <c r="BH40" i="1"/>
  <c r="K41" i="1"/>
  <c r="R41" i="1"/>
  <c r="T41" i="1"/>
  <c r="AV41" i="1"/>
  <c r="AW41" i="1"/>
  <c r="AX41" i="1"/>
  <c r="AY41" i="1"/>
  <c r="AZ41" i="1"/>
  <c r="BE41" i="1"/>
  <c r="BF41" i="1" s="1"/>
  <c r="BI41" i="1" s="1"/>
  <c r="BH41" i="1"/>
  <c r="BN41" i="1"/>
  <c r="N42" i="1"/>
  <c r="P42" i="1"/>
  <c r="BB42" i="1" s="1"/>
  <c r="R42" i="1"/>
  <c r="T42" i="1" s="1"/>
  <c r="AV42" i="1"/>
  <c r="K42" i="1" s="1"/>
  <c r="AW42" i="1"/>
  <c r="AX42" i="1"/>
  <c r="AY42" i="1"/>
  <c r="AZ42" i="1"/>
  <c r="BA42" i="1"/>
  <c r="BE42" i="1"/>
  <c r="BF42" i="1" s="1"/>
  <c r="BI42" i="1" s="1"/>
  <c r="BH42" i="1"/>
  <c r="R43" i="1"/>
  <c r="T43" i="1" s="1"/>
  <c r="AV43" i="1"/>
  <c r="K43" i="1" s="1"/>
  <c r="AW43" i="1"/>
  <c r="N43" i="1" s="1"/>
  <c r="AX43" i="1"/>
  <c r="AY43" i="1"/>
  <c r="AZ43" i="1"/>
  <c r="BA43" i="1"/>
  <c r="P43" i="1" s="1"/>
  <c r="BB43" i="1" s="1"/>
  <c r="BE43" i="1"/>
  <c r="BF43" i="1"/>
  <c r="BI43" i="1" s="1"/>
  <c r="BH43" i="1"/>
  <c r="K44" i="1"/>
  <c r="R44" i="1"/>
  <c r="T44" i="1"/>
  <c r="AV44" i="1"/>
  <c r="AW44" i="1"/>
  <c r="AX44" i="1"/>
  <c r="AY44" i="1"/>
  <c r="AZ44" i="1"/>
  <c r="BE44" i="1"/>
  <c r="BF44" i="1" s="1"/>
  <c r="BH44" i="1"/>
  <c r="BI44" i="1"/>
  <c r="BN44" i="1"/>
  <c r="N45" i="1"/>
  <c r="R45" i="1"/>
  <c r="T45" i="1" s="1"/>
  <c r="AV45" i="1"/>
  <c r="K45" i="1" s="1"/>
  <c r="BN45" i="1" s="1"/>
  <c r="AW45" i="1"/>
  <c r="AX45" i="1"/>
  <c r="AY45" i="1"/>
  <c r="AZ45" i="1"/>
  <c r="BA45" i="1"/>
  <c r="P45" i="1" s="1"/>
  <c r="BB45" i="1" s="1"/>
  <c r="BE45" i="1"/>
  <c r="BF45" i="1" s="1"/>
  <c r="BH45" i="1"/>
  <c r="BI45" i="1"/>
  <c r="R46" i="1"/>
  <c r="AV46" i="1"/>
  <c r="K46" i="1" s="1"/>
  <c r="AW46" i="1"/>
  <c r="N46" i="1" s="1"/>
  <c r="AX46" i="1"/>
  <c r="AY46" i="1"/>
  <c r="AZ46" i="1"/>
  <c r="BE46" i="1"/>
  <c r="BF46" i="1" s="1"/>
  <c r="BI46" i="1" s="1"/>
  <c r="BH46" i="1"/>
  <c r="K47" i="1"/>
  <c r="R47" i="1"/>
  <c r="T47" i="1"/>
  <c r="AV47" i="1"/>
  <c r="AW47" i="1"/>
  <c r="N47" i="1" s="1"/>
  <c r="AX47" i="1"/>
  <c r="AY47" i="1"/>
  <c r="AZ47" i="1"/>
  <c r="BA47" i="1"/>
  <c r="P47" i="1" s="1"/>
  <c r="BB47" i="1" s="1"/>
  <c r="BE47" i="1"/>
  <c r="BF47" i="1" s="1"/>
  <c r="BH47" i="1"/>
  <c r="BI47" i="1"/>
  <c r="R48" i="1"/>
  <c r="T48" i="1" s="1"/>
  <c r="AV48" i="1"/>
  <c r="K48" i="1" s="1"/>
  <c r="AW48" i="1"/>
  <c r="AX48" i="1"/>
  <c r="AY48" i="1"/>
  <c r="AZ48" i="1"/>
  <c r="BA48" i="1"/>
  <c r="P48" i="1" s="1"/>
  <c r="BB48" i="1" s="1"/>
  <c r="BE48" i="1"/>
  <c r="BF48" i="1" s="1"/>
  <c r="BI48" i="1" s="1"/>
  <c r="BH48" i="1"/>
  <c r="K49" i="1"/>
  <c r="O49" i="1"/>
  <c r="R49" i="1"/>
  <c r="T49" i="1" s="1"/>
  <c r="AV49" i="1"/>
  <c r="AW49" i="1"/>
  <c r="N49" i="1" s="1"/>
  <c r="AX49" i="1"/>
  <c r="AY49" i="1"/>
  <c r="AZ49" i="1"/>
  <c r="BA49" i="1" s="1"/>
  <c r="P49" i="1" s="1"/>
  <c r="BB49" i="1" s="1"/>
  <c r="BE49" i="1"/>
  <c r="BF49" i="1"/>
  <c r="BH49" i="1"/>
  <c r="BI49" i="1"/>
  <c r="R50" i="1"/>
  <c r="T50" i="1"/>
  <c r="AV50" i="1"/>
  <c r="AX50" i="1"/>
  <c r="AY50" i="1"/>
  <c r="AZ50" i="1"/>
  <c r="BE50" i="1"/>
  <c r="BF50" i="1" s="1"/>
  <c r="BH50" i="1"/>
  <c r="BI50" i="1"/>
  <c r="R51" i="1"/>
  <c r="T51" i="1" s="1"/>
  <c r="AV51" i="1"/>
  <c r="AX51" i="1"/>
  <c r="AY51" i="1"/>
  <c r="AZ51" i="1"/>
  <c r="BE51" i="1"/>
  <c r="BF51" i="1" s="1"/>
  <c r="BH51" i="1"/>
  <c r="BI51" i="1"/>
  <c r="K52" i="1"/>
  <c r="R52" i="1"/>
  <c r="T52" i="1" s="1"/>
  <c r="AV52" i="1"/>
  <c r="AW52" i="1" s="1"/>
  <c r="AX52" i="1"/>
  <c r="AY52" i="1"/>
  <c r="AZ52" i="1"/>
  <c r="BA52" i="1" s="1"/>
  <c r="P52" i="1" s="1"/>
  <c r="BB52" i="1" s="1"/>
  <c r="BE52" i="1"/>
  <c r="BF52" i="1" s="1"/>
  <c r="BI52" i="1" s="1"/>
  <c r="BH52" i="1"/>
  <c r="K53" i="1"/>
  <c r="R53" i="1"/>
  <c r="T53" i="1"/>
  <c r="AV53" i="1"/>
  <c r="AW53" i="1" s="1"/>
  <c r="AX53" i="1"/>
  <c r="AY53" i="1"/>
  <c r="AZ53" i="1"/>
  <c r="BA53" i="1"/>
  <c r="P53" i="1" s="1"/>
  <c r="BB53" i="1" s="1"/>
  <c r="BE53" i="1"/>
  <c r="BF53" i="1" s="1"/>
  <c r="BH53" i="1"/>
  <c r="BI53" i="1" s="1"/>
  <c r="O54" i="1"/>
  <c r="R54" i="1"/>
  <c r="T54" i="1" s="1"/>
  <c r="AV54" i="1"/>
  <c r="K54" i="1" s="1"/>
  <c r="AW54" i="1"/>
  <c r="AX54" i="1"/>
  <c r="AY54" i="1"/>
  <c r="AZ54" i="1"/>
  <c r="BA54" i="1"/>
  <c r="P54" i="1" s="1"/>
  <c r="BB54" i="1" s="1"/>
  <c r="BC54" i="1" s="1"/>
  <c r="BD54" i="1" s="1"/>
  <c r="BG54" i="1" s="1"/>
  <c r="L54" i="1" s="1"/>
  <c r="BJ54" i="1" s="1"/>
  <c r="BE54" i="1"/>
  <c r="BF54" i="1" s="1"/>
  <c r="BI54" i="1" s="1"/>
  <c r="BH54" i="1"/>
  <c r="K55" i="1"/>
  <c r="R55" i="1"/>
  <c r="T55" i="1" s="1"/>
  <c r="AV55" i="1"/>
  <c r="AW55" i="1"/>
  <c r="N55" i="1" s="1"/>
  <c r="AX55" i="1"/>
  <c r="AY55" i="1"/>
  <c r="AZ55" i="1"/>
  <c r="BE55" i="1"/>
  <c r="BF55" i="1" s="1"/>
  <c r="BH55" i="1"/>
  <c r="K56" i="1"/>
  <c r="R56" i="1"/>
  <c r="T56" i="1"/>
  <c r="AV56" i="1"/>
  <c r="AW56" i="1" s="1"/>
  <c r="AX56" i="1"/>
  <c r="AY56" i="1"/>
  <c r="AZ56" i="1"/>
  <c r="BE56" i="1"/>
  <c r="BF56" i="1"/>
  <c r="BH56" i="1"/>
  <c r="BI56" i="1"/>
  <c r="R57" i="1"/>
  <c r="T57" i="1"/>
  <c r="AV57" i="1"/>
  <c r="AX57" i="1"/>
  <c r="AY57" i="1"/>
  <c r="AZ57" i="1"/>
  <c r="BE57" i="1"/>
  <c r="BF57" i="1" s="1"/>
  <c r="BH57" i="1"/>
  <c r="R58" i="1"/>
  <c r="T58" i="1" s="1"/>
  <c r="AV58" i="1"/>
  <c r="AX58" i="1"/>
  <c r="AY58" i="1"/>
  <c r="AZ58" i="1"/>
  <c r="BE58" i="1"/>
  <c r="BF58" i="1"/>
  <c r="BH58" i="1"/>
  <c r="R59" i="1"/>
  <c r="T59" i="1"/>
  <c r="AV59" i="1"/>
  <c r="AX59" i="1"/>
  <c r="AY59" i="1"/>
  <c r="AZ59" i="1"/>
  <c r="BE59" i="1"/>
  <c r="BF59" i="1"/>
  <c r="BH59" i="1"/>
  <c r="BI59" i="1"/>
  <c r="K60" i="1"/>
  <c r="BN60" i="1" s="1"/>
  <c r="N60" i="1"/>
  <c r="O60" i="1"/>
  <c r="P60" i="1"/>
  <c r="BB60" i="1" s="1"/>
  <c r="R60" i="1"/>
  <c r="T60" i="1"/>
  <c r="AV60" i="1"/>
  <c r="AW60" i="1" s="1"/>
  <c r="AX60" i="1"/>
  <c r="AY60" i="1"/>
  <c r="AZ60" i="1"/>
  <c r="BA60" i="1" s="1"/>
  <c r="BC60" i="1"/>
  <c r="BD60" i="1" s="1"/>
  <c r="BG60" i="1" s="1"/>
  <c r="L60" i="1" s="1"/>
  <c r="BE60" i="1"/>
  <c r="BF60" i="1" s="1"/>
  <c r="BH60" i="1"/>
  <c r="BJ60" i="1"/>
  <c r="M60" i="1" s="1"/>
  <c r="K61" i="1"/>
  <c r="R61" i="1"/>
  <c r="T61" i="1" s="1"/>
  <c r="AV61" i="1"/>
  <c r="AW61" i="1" s="1"/>
  <c r="N61" i="1" s="1"/>
  <c r="AX61" i="1"/>
  <c r="AY61" i="1"/>
  <c r="AZ61" i="1"/>
  <c r="BA61" i="1"/>
  <c r="P61" i="1" s="1"/>
  <c r="BB61" i="1" s="1"/>
  <c r="BE61" i="1"/>
  <c r="BF61" i="1"/>
  <c r="BH61" i="1"/>
  <c r="R62" i="1"/>
  <c r="T62" i="1"/>
  <c r="AV62" i="1"/>
  <c r="K62" i="1" s="1"/>
  <c r="AW62" i="1"/>
  <c r="AX62" i="1"/>
  <c r="AY62" i="1"/>
  <c r="AZ62" i="1"/>
  <c r="BE62" i="1"/>
  <c r="BF62" i="1"/>
  <c r="BH62" i="1"/>
  <c r="BI62" i="1"/>
  <c r="R63" i="1"/>
  <c r="T63" i="1"/>
  <c r="AV63" i="1"/>
  <c r="AW63" i="1" s="1"/>
  <c r="N63" i="1" s="1"/>
  <c r="AX63" i="1"/>
  <c r="AY63" i="1"/>
  <c r="AZ63" i="1"/>
  <c r="BA63" i="1" s="1"/>
  <c r="P63" i="1" s="1"/>
  <c r="BB63" i="1" s="1"/>
  <c r="BE63" i="1"/>
  <c r="BF63" i="1" s="1"/>
  <c r="BI63" i="1" s="1"/>
  <c r="BH63" i="1"/>
  <c r="K64" i="1"/>
  <c r="R64" i="1"/>
  <c r="T64" i="1" s="1"/>
  <c r="AV64" i="1"/>
  <c r="AW64" i="1" s="1"/>
  <c r="BA64" i="1" s="1"/>
  <c r="P64" i="1" s="1"/>
  <c r="BB64" i="1" s="1"/>
  <c r="AX64" i="1"/>
  <c r="AY64" i="1"/>
  <c r="AZ64" i="1"/>
  <c r="BE64" i="1"/>
  <c r="BF64" i="1"/>
  <c r="BH64" i="1"/>
  <c r="BI64" i="1"/>
  <c r="R65" i="1"/>
  <c r="T65" i="1"/>
  <c r="AV65" i="1"/>
  <c r="K65" i="1" s="1"/>
  <c r="AW65" i="1"/>
  <c r="AX65" i="1"/>
  <c r="AY65" i="1"/>
  <c r="AZ65" i="1"/>
  <c r="BE65" i="1"/>
  <c r="BF65" i="1"/>
  <c r="BH65" i="1"/>
  <c r="BI65" i="1"/>
  <c r="K66" i="1"/>
  <c r="R66" i="1"/>
  <c r="T66" i="1"/>
  <c r="AV66" i="1"/>
  <c r="AW66" i="1" s="1"/>
  <c r="N66" i="1" s="1"/>
  <c r="AX66" i="1"/>
  <c r="AY66" i="1"/>
  <c r="AZ66" i="1"/>
  <c r="BE66" i="1"/>
  <c r="BF66" i="1" s="1"/>
  <c r="BH66" i="1"/>
  <c r="BN66" i="1"/>
  <c r="K67" i="1"/>
  <c r="R67" i="1"/>
  <c r="T67" i="1" s="1"/>
  <c r="AV67" i="1"/>
  <c r="AW67" i="1"/>
  <c r="N67" i="1" s="1"/>
  <c r="AX67" i="1"/>
  <c r="AY67" i="1"/>
  <c r="AZ67" i="1"/>
  <c r="BE67" i="1"/>
  <c r="BF67" i="1"/>
  <c r="BH67" i="1"/>
  <c r="BI67" i="1"/>
  <c r="K68" i="1"/>
  <c r="R68" i="1"/>
  <c r="T68" i="1"/>
  <c r="BN68" i="1" s="1"/>
  <c r="AV68" i="1"/>
  <c r="AW68" i="1"/>
  <c r="AX68" i="1"/>
  <c r="AY68" i="1"/>
  <c r="AZ68" i="1"/>
  <c r="BE68" i="1"/>
  <c r="BF68" i="1" s="1"/>
  <c r="BI68" i="1" s="1"/>
  <c r="BH68" i="1"/>
  <c r="R69" i="1"/>
  <c r="T69" i="1"/>
  <c r="AV69" i="1"/>
  <c r="AX69" i="1"/>
  <c r="AY69" i="1"/>
  <c r="AZ69" i="1"/>
  <c r="BE69" i="1"/>
  <c r="BF69" i="1" s="1"/>
  <c r="BI69" i="1" s="1"/>
  <c r="BH69" i="1"/>
  <c r="K70" i="1"/>
  <c r="R70" i="1"/>
  <c r="T70" i="1" s="1"/>
  <c r="AV70" i="1"/>
  <c r="AW70" i="1"/>
  <c r="AX70" i="1"/>
  <c r="AY70" i="1"/>
  <c r="AZ70" i="1"/>
  <c r="BA70" i="1"/>
  <c r="P70" i="1" s="1"/>
  <c r="BB70" i="1" s="1"/>
  <c r="BE70" i="1"/>
  <c r="BF70" i="1"/>
  <c r="BI70" i="1" s="1"/>
  <c r="BH70" i="1"/>
  <c r="K71" i="1"/>
  <c r="R71" i="1"/>
  <c r="T71" i="1"/>
  <c r="AV71" i="1"/>
  <c r="AW71" i="1" s="1"/>
  <c r="AX71" i="1"/>
  <c r="AY71" i="1"/>
  <c r="AZ71" i="1"/>
  <c r="BE71" i="1"/>
  <c r="BF71" i="1" s="1"/>
  <c r="BI71" i="1" s="1"/>
  <c r="BH71" i="1"/>
  <c r="N72" i="1"/>
  <c r="P72" i="1"/>
  <c r="BB72" i="1" s="1"/>
  <c r="R72" i="1"/>
  <c r="T72" i="1"/>
  <c r="AV72" i="1"/>
  <c r="AW72" i="1" s="1"/>
  <c r="AX72" i="1"/>
  <c r="BA72" i="1" s="1"/>
  <c r="AY72" i="1"/>
  <c r="AZ72" i="1"/>
  <c r="BE72" i="1"/>
  <c r="BF72" i="1" s="1"/>
  <c r="BH72" i="1"/>
  <c r="R73" i="1"/>
  <c r="T73" i="1" s="1"/>
  <c r="AV73" i="1"/>
  <c r="AX73" i="1"/>
  <c r="AY73" i="1"/>
  <c r="AZ73" i="1"/>
  <c r="BE73" i="1"/>
  <c r="BF73" i="1"/>
  <c r="BH73" i="1"/>
  <c r="BI73" i="1"/>
  <c r="K74" i="1"/>
  <c r="P74" i="1"/>
  <c r="BB74" i="1" s="1"/>
  <c r="R74" i="1"/>
  <c r="T74" i="1" s="1"/>
  <c r="AV74" i="1"/>
  <c r="AW74" i="1"/>
  <c r="AX74" i="1"/>
  <c r="AY74" i="1"/>
  <c r="AZ74" i="1"/>
  <c r="BA74" i="1" s="1"/>
  <c r="BE74" i="1"/>
  <c r="BF74" i="1" s="1"/>
  <c r="BI74" i="1" s="1"/>
  <c r="BH74" i="1"/>
  <c r="K75" i="1"/>
  <c r="N75" i="1"/>
  <c r="R75" i="1"/>
  <c r="T75" i="1"/>
  <c r="AV75" i="1"/>
  <c r="AW75" i="1" s="1"/>
  <c r="AX75" i="1"/>
  <c r="AY75" i="1"/>
  <c r="AZ75" i="1"/>
  <c r="BA75" i="1"/>
  <c r="P75" i="1" s="1"/>
  <c r="BB75" i="1" s="1"/>
  <c r="BE75" i="1"/>
  <c r="BF75" i="1" s="1"/>
  <c r="BI75" i="1" s="1"/>
  <c r="BH75" i="1"/>
  <c r="R76" i="1"/>
  <c r="T76" i="1" s="1"/>
  <c r="AV76" i="1"/>
  <c r="K76" i="1" s="1"/>
  <c r="AW76" i="1"/>
  <c r="AX76" i="1"/>
  <c r="AY76" i="1"/>
  <c r="AZ76" i="1"/>
  <c r="BE76" i="1"/>
  <c r="BF76" i="1"/>
  <c r="BH76" i="1"/>
  <c r="BI76" i="1" s="1"/>
  <c r="R77" i="1"/>
  <c r="T77" i="1" s="1"/>
  <c r="BN77" i="1" s="1"/>
  <c r="AV77" i="1"/>
  <c r="K77" i="1" s="1"/>
  <c r="AW77" i="1"/>
  <c r="AX77" i="1"/>
  <c r="AY77" i="1"/>
  <c r="AZ77" i="1"/>
  <c r="BE77" i="1"/>
  <c r="BF77" i="1"/>
  <c r="BI77" i="1" s="1"/>
  <c r="BH77" i="1"/>
  <c r="K78" i="1"/>
  <c r="R78" i="1"/>
  <c r="T78" i="1"/>
  <c r="BN78" i="1" s="1"/>
  <c r="AV78" i="1"/>
  <c r="AW78" i="1" s="1"/>
  <c r="N78" i="1" s="1"/>
  <c r="AX78" i="1"/>
  <c r="AY78" i="1"/>
  <c r="AZ78" i="1"/>
  <c r="BA78" i="1" s="1"/>
  <c r="P78" i="1" s="1"/>
  <c r="BB78" i="1" s="1"/>
  <c r="BE78" i="1"/>
  <c r="BF78" i="1" s="1"/>
  <c r="BH78" i="1"/>
  <c r="R79" i="1"/>
  <c r="T79" i="1" s="1"/>
  <c r="AV79" i="1"/>
  <c r="AX79" i="1"/>
  <c r="AY79" i="1"/>
  <c r="AZ79" i="1"/>
  <c r="BE79" i="1"/>
  <c r="BF79" i="1"/>
  <c r="BH79" i="1"/>
  <c r="BI79" i="1"/>
  <c r="R80" i="1"/>
  <c r="T80" i="1"/>
  <c r="AV80" i="1"/>
  <c r="K80" i="1" s="1"/>
  <c r="AW80" i="1"/>
  <c r="N80" i="1" s="1"/>
  <c r="AX80" i="1"/>
  <c r="AY80" i="1"/>
  <c r="AZ80" i="1"/>
  <c r="BA80" i="1" s="1"/>
  <c r="P80" i="1" s="1"/>
  <c r="BB80" i="1" s="1"/>
  <c r="BE80" i="1"/>
  <c r="BF80" i="1" s="1"/>
  <c r="BH80" i="1"/>
  <c r="BI80" i="1"/>
  <c r="R81" i="1"/>
  <c r="T81" i="1"/>
  <c r="AV81" i="1"/>
  <c r="K81" i="1" s="1"/>
  <c r="BN81" i="1" s="1"/>
  <c r="AW81" i="1"/>
  <c r="AX81" i="1"/>
  <c r="BA81" i="1" s="1"/>
  <c r="P81" i="1" s="1"/>
  <c r="BB81" i="1" s="1"/>
  <c r="AY81" i="1"/>
  <c r="AZ81" i="1"/>
  <c r="BE81" i="1"/>
  <c r="BF81" i="1" s="1"/>
  <c r="BH81" i="1"/>
  <c r="BI81" i="1" s="1"/>
  <c r="R82" i="1"/>
  <c r="T82" i="1" s="1"/>
  <c r="AV82" i="1"/>
  <c r="K82" i="1" s="1"/>
  <c r="AW82" i="1"/>
  <c r="AX82" i="1"/>
  <c r="AY82" i="1"/>
  <c r="AZ82" i="1"/>
  <c r="BE82" i="1"/>
  <c r="BF82" i="1"/>
  <c r="BH82" i="1"/>
  <c r="BI82" i="1" s="1"/>
  <c r="R83" i="1"/>
  <c r="T83" i="1"/>
  <c r="AV83" i="1"/>
  <c r="AX83" i="1"/>
  <c r="AY83" i="1"/>
  <c r="AZ83" i="1"/>
  <c r="BE83" i="1"/>
  <c r="BF83" i="1" s="1"/>
  <c r="BI83" i="1" s="1"/>
  <c r="BH83" i="1"/>
  <c r="K84" i="1"/>
  <c r="N84" i="1"/>
  <c r="P84" i="1"/>
  <c r="BB84" i="1" s="1"/>
  <c r="R84" i="1"/>
  <c r="T84" i="1"/>
  <c r="AV84" i="1"/>
  <c r="AW84" i="1" s="1"/>
  <c r="AX84" i="1"/>
  <c r="AY84" i="1"/>
  <c r="AZ84" i="1"/>
  <c r="BA84" i="1" s="1"/>
  <c r="BE84" i="1"/>
  <c r="BF84" i="1"/>
  <c r="BI84" i="1" s="1"/>
  <c r="BH84" i="1"/>
  <c r="BN84" i="1"/>
  <c r="K85" i="1"/>
  <c r="N85" i="1"/>
  <c r="R85" i="1"/>
  <c r="T85" i="1"/>
  <c r="AV85" i="1"/>
  <c r="AW85" i="1"/>
  <c r="AX85" i="1"/>
  <c r="AY85" i="1"/>
  <c r="AZ85" i="1"/>
  <c r="BA85" i="1"/>
  <c r="P85" i="1" s="1"/>
  <c r="BB85" i="1" s="1"/>
  <c r="BE85" i="1"/>
  <c r="BF85" i="1"/>
  <c r="BH85" i="1"/>
  <c r="BI85" i="1"/>
  <c r="BN85" i="1"/>
  <c r="R86" i="1"/>
  <c r="T86" i="1"/>
  <c r="AV86" i="1"/>
  <c r="K86" i="1" s="1"/>
  <c r="AW86" i="1"/>
  <c r="AX86" i="1"/>
  <c r="AY86" i="1"/>
  <c r="AZ86" i="1"/>
  <c r="BE86" i="1"/>
  <c r="BF86" i="1"/>
  <c r="BI86" i="1" s="1"/>
  <c r="BH86" i="1"/>
  <c r="K87" i="1"/>
  <c r="R87" i="1"/>
  <c r="T87" i="1" s="1"/>
  <c r="BN87" i="1" s="1"/>
  <c r="AV87" i="1"/>
  <c r="AW87" i="1" s="1"/>
  <c r="AX87" i="1"/>
  <c r="AY87" i="1"/>
  <c r="AZ87" i="1"/>
  <c r="BE87" i="1"/>
  <c r="BF87" i="1"/>
  <c r="BI87" i="1" s="1"/>
  <c r="BH87" i="1"/>
  <c r="K88" i="1"/>
  <c r="R88" i="1"/>
  <c r="T88" i="1"/>
  <c r="AV88" i="1"/>
  <c r="AW88" i="1" s="1"/>
  <c r="N88" i="1" s="1"/>
  <c r="AX88" i="1"/>
  <c r="AY88" i="1"/>
  <c r="AZ88" i="1"/>
  <c r="BE88" i="1"/>
  <c r="BF88" i="1"/>
  <c r="BH88" i="1"/>
  <c r="BI88" i="1"/>
  <c r="R89" i="1"/>
  <c r="T89" i="1"/>
  <c r="AV89" i="1"/>
  <c r="K89" i="1" s="1"/>
  <c r="AW89" i="1"/>
  <c r="AX89" i="1"/>
  <c r="AY89" i="1"/>
  <c r="AZ89" i="1"/>
  <c r="BA89" i="1" s="1"/>
  <c r="P89" i="1" s="1"/>
  <c r="BB89" i="1" s="1"/>
  <c r="BE89" i="1"/>
  <c r="BF89" i="1" s="1"/>
  <c r="BI89" i="1" s="1"/>
  <c r="BH89" i="1"/>
  <c r="K90" i="1"/>
  <c r="N90" i="1"/>
  <c r="P90" i="1"/>
  <c r="BB90" i="1" s="1"/>
  <c r="R90" i="1"/>
  <c r="T90" i="1"/>
  <c r="AV90" i="1"/>
  <c r="AW90" i="1" s="1"/>
  <c r="AX90" i="1"/>
  <c r="AY90" i="1"/>
  <c r="AZ90" i="1"/>
  <c r="BA90" i="1"/>
  <c r="BE90" i="1"/>
  <c r="BF90" i="1"/>
  <c r="BI90" i="1" s="1"/>
  <c r="BH90" i="1"/>
  <c r="K91" i="1"/>
  <c r="N91" i="1"/>
  <c r="R91" i="1"/>
  <c r="T91" i="1"/>
  <c r="AV91" i="1"/>
  <c r="AW91" i="1"/>
  <c r="AX91" i="1"/>
  <c r="AY91" i="1"/>
  <c r="AZ91" i="1"/>
  <c r="BA91" i="1"/>
  <c r="P91" i="1" s="1"/>
  <c r="BB91" i="1"/>
  <c r="O91" i="1" s="1"/>
  <c r="BC91" i="1"/>
  <c r="BD91" i="1" s="1"/>
  <c r="BG91" i="1" s="1"/>
  <c r="L91" i="1" s="1"/>
  <c r="BJ91" i="1" s="1"/>
  <c r="BE91" i="1"/>
  <c r="BF91" i="1"/>
  <c r="BH91" i="1"/>
  <c r="BI91" i="1" s="1"/>
  <c r="R92" i="1"/>
  <c r="T92" i="1"/>
  <c r="AV92" i="1"/>
  <c r="K92" i="1" s="1"/>
  <c r="AW92" i="1"/>
  <c r="AX92" i="1"/>
  <c r="AY92" i="1"/>
  <c r="AZ92" i="1"/>
  <c r="BE92" i="1"/>
  <c r="BF92" i="1" s="1"/>
  <c r="BH92" i="1"/>
  <c r="BI92" i="1"/>
  <c r="K93" i="1"/>
  <c r="BN93" i="1" s="1"/>
  <c r="N93" i="1"/>
  <c r="R93" i="1"/>
  <c r="T93" i="1"/>
  <c r="AV93" i="1"/>
  <c r="AW93" i="1" s="1"/>
  <c r="AX93" i="1"/>
  <c r="AY93" i="1"/>
  <c r="BA93" i="1" s="1"/>
  <c r="P93" i="1" s="1"/>
  <c r="BB93" i="1" s="1"/>
  <c r="O93" i="1" s="1"/>
  <c r="AZ93" i="1"/>
  <c r="BC93" i="1"/>
  <c r="BD93" i="1" s="1"/>
  <c r="BG93" i="1" s="1"/>
  <c r="L93" i="1" s="1"/>
  <c r="BJ93" i="1" s="1"/>
  <c r="M93" i="1" s="1"/>
  <c r="BE93" i="1"/>
  <c r="BF93" i="1" s="1"/>
  <c r="BI93" i="1" s="1"/>
  <c r="BH93" i="1"/>
  <c r="R94" i="1"/>
  <c r="T94" i="1"/>
  <c r="AV94" i="1"/>
  <c r="K94" i="1" s="1"/>
  <c r="AX94" i="1"/>
  <c r="AY94" i="1"/>
  <c r="AZ94" i="1"/>
  <c r="BE94" i="1"/>
  <c r="BF94" i="1"/>
  <c r="BH94" i="1"/>
  <c r="BI94" i="1"/>
  <c r="R95" i="1"/>
  <c r="T95" i="1"/>
  <c r="AV95" i="1"/>
  <c r="AX95" i="1"/>
  <c r="AY95" i="1"/>
  <c r="AZ95" i="1"/>
  <c r="BE95" i="1"/>
  <c r="BF95" i="1" s="1"/>
  <c r="BI95" i="1" s="1"/>
  <c r="BH95" i="1"/>
  <c r="R96" i="1"/>
  <c r="T96" i="1" s="1"/>
  <c r="AV96" i="1"/>
  <c r="AX96" i="1"/>
  <c r="AY96" i="1"/>
  <c r="AZ96" i="1"/>
  <c r="BE96" i="1"/>
  <c r="BF96" i="1"/>
  <c r="BI96" i="1" s="1"/>
  <c r="BH96" i="1"/>
  <c r="K97" i="1"/>
  <c r="N97" i="1"/>
  <c r="R97" i="1"/>
  <c r="T97" i="1"/>
  <c r="AV97" i="1"/>
  <c r="AW97" i="1"/>
  <c r="AX97" i="1"/>
  <c r="AY97" i="1"/>
  <c r="AZ97" i="1"/>
  <c r="BE97" i="1"/>
  <c r="BF97" i="1"/>
  <c r="BH97" i="1"/>
  <c r="BI97" i="1"/>
  <c r="R98" i="1"/>
  <c r="T98" i="1"/>
  <c r="AV98" i="1"/>
  <c r="K98" i="1" s="1"/>
  <c r="AW98" i="1"/>
  <c r="AX98" i="1"/>
  <c r="AY98" i="1"/>
  <c r="AZ98" i="1"/>
  <c r="BE98" i="1"/>
  <c r="BF98" i="1" s="1"/>
  <c r="BI98" i="1" s="1"/>
  <c r="BH98" i="1"/>
  <c r="K99" i="1"/>
  <c r="R99" i="1"/>
  <c r="AV99" i="1"/>
  <c r="AW99" i="1" s="1"/>
  <c r="N99" i="1" s="1"/>
  <c r="AX99" i="1"/>
  <c r="AY99" i="1"/>
  <c r="AZ99" i="1"/>
  <c r="BE99" i="1"/>
  <c r="BF99" i="1"/>
  <c r="BI99" i="1" s="1"/>
  <c r="BH99" i="1"/>
  <c r="K100" i="1"/>
  <c r="R100" i="1"/>
  <c r="T100" i="1"/>
  <c r="AV100" i="1"/>
  <c r="AW100" i="1"/>
  <c r="N100" i="1" s="1"/>
  <c r="AX100" i="1"/>
  <c r="AY100" i="1"/>
  <c r="BA100" i="1" s="1"/>
  <c r="P100" i="1" s="1"/>
  <c r="BB100" i="1" s="1"/>
  <c r="AZ100" i="1"/>
  <c r="BE100" i="1"/>
  <c r="BF100" i="1"/>
  <c r="BH100" i="1"/>
  <c r="BI100" i="1"/>
  <c r="K101" i="1"/>
  <c r="R101" i="1"/>
  <c r="T101" i="1"/>
  <c r="AV101" i="1"/>
  <c r="AW101" i="1" s="1"/>
  <c r="AX101" i="1"/>
  <c r="AY101" i="1"/>
  <c r="AZ101" i="1"/>
  <c r="BE101" i="1"/>
  <c r="BF101" i="1" s="1"/>
  <c r="BH101" i="1"/>
  <c r="BI101" i="1" s="1"/>
  <c r="K102" i="1"/>
  <c r="R102" i="1"/>
  <c r="AV102" i="1"/>
  <c r="AW102" i="1" s="1"/>
  <c r="N102" i="1" s="1"/>
  <c r="AX102" i="1"/>
  <c r="AY102" i="1"/>
  <c r="AZ102" i="1"/>
  <c r="BE102" i="1"/>
  <c r="BF102" i="1"/>
  <c r="BI102" i="1" s="1"/>
  <c r="BH102" i="1"/>
  <c r="R103" i="1"/>
  <c r="T103" i="1"/>
  <c r="AV103" i="1"/>
  <c r="K103" i="1" s="1"/>
  <c r="AX103" i="1"/>
  <c r="AY103" i="1"/>
  <c r="AZ103" i="1"/>
  <c r="BE103" i="1"/>
  <c r="BF103" i="1" s="1"/>
  <c r="BH103" i="1"/>
  <c r="BI103" i="1" s="1"/>
  <c r="R104" i="1"/>
  <c r="T104" i="1"/>
  <c r="AV104" i="1"/>
  <c r="K104" i="1" s="1"/>
  <c r="AW104" i="1"/>
  <c r="N104" i="1" s="1"/>
  <c r="AX104" i="1"/>
  <c r="AY104" i="1"/>
  <c r="BA104" i="1" s="1"/>
  <c r="P104" i="1" s="1"/>
  <c r="BB104" i="1" s="1"/>
  <c r="AZ104" i="1"/>
  <c r="BE104" i="1"/>
  <c r="BF104" i="1" s="1"/>
  <c r="BI104" i="1" s="1"/>
  <c r="BH104" i="1"/>
  <c r="K105" i="1"/>
  <c r="R105" i="1"/>
  <c r="T105" i="1"/>
  <c r="AV105" i="1"/>
  <c r="AW105" i="1"/>
  <c r="N105" i="1" s="1"/>
  <c r="AX105" i="1"/>
  <c r="AY105" i="1"/>
  <c r="AZ105" i="1"/>
  <c r="BA105" i="1"/>
  <c r="P105" i="1" s="1"/>
  <c r="BB105" i="1"/>
  <c r="BE105" i="1"/>
  <c r="BF105" i="1"/>
  <c r="BI105" i="1" s="1"/>
  <c r="BH105" i="1"/>
  <c r="R106" i="1"/>
  <c r="T106" i="1"/>
  <c r="AV106" i="1"/>
  <c r="K106" i="1" s="1"/>
  <c r="AW106" i="1"/>
  <c r="N106" i="1" s="1"/>
  <c r="AX106" i="1"/>
  <c r="AY106" i="1"/>
  <c r="BA106" i="1" s="1"/>
  <c r="P106" i="1" s="1"/>
  <c r="BB106" i="1" s="1"/>
  <c r="AZ106" i="1"/>
  <c r="BC106" i="1"/>
  <c r="BD106" i="1" s="1"/>
  <c r="BG106" i="1" s="1"/>
  <c r="L106" i="1" s="1"/>
  <c r="BJ106" i="1" s="1"/>
  <c r="M106" i="1" s="1"/>
  <c r="BE106" i="1"/>
  <c r="BF106" i="1" s="1"/>
  <c r="BH106" i="1"/>
  <c r="BI106" i="1"/>
  <c r="BN106" i="1"/>
  <c r="R107" i="1"/>
  <c r="AV107" i="1"/>
  <c r="K107" i="1" s="1"/>
  <c r="AW107" i="1"/>
  <c r="N107" i="1" s="1"/>
  <c r="AX107" i="1"/>
  <c r="AY107" i="1"/>
  <c r="AZ107" i="1"/>
  <c r="BE107" i="1"/>
  <c r="BF107" i="1"/>
  <c r="BI107" i="1" s="1"/>
  <c r="BH107" i="1"/>
  <c r="K108" i="1"/>
  <c r="N108" i="1"/>
  <c r="R108" i="1"/>
  <c r="BA108" i="1" s="1"/>
  <c r="P108" i="1" s="1"/>
  <c r="BB108" i="1" s="1"/>
  <c r="T108" i="1"/>
  <c r="BN108" i="1" s="1"/>
  <c r="AV108" i="1"/>
  <c r="AW108" i="1"/>
  <c r="AX108" i="1"/>
  <c r="AY108" i="1"/>
  <c r="AZ108" i="1"/>
  <c r="BE108" i="1"/>
  <c r="BF108" i="1"/>
  <c r="BH108" i="1"/>
  <c r="BI108" i="1"/>
  <c r="R109" i="1"/>
  <c r="T109" i="1"/>
  <c r="AV109" i="1"/>
  <c r="AX109" i="1"/>
  <c r="AY109" i="1"/>
  <c r="AZ109" i="1"/>
  <c r="BE109" i="1"/>
  <c r="BF109" i="1" s="1"/>
  <c r="BH109" i="1"/>
  <c r="BI109" i="1" s="1"/>
  <c r="R110" i="1"/>
  <c r="T110" i="1"/>
  <c r="AV110" i="1"/>
  <c r="K110" i="1" s="1"/>
  <c r="AW110" i="1"/>
  <c r="N110" i="1" s="1"/>
  <c r="AX110" i="1"/>
  <c r="AY110" i="1"/>
  <c r="BA110" i="1" s="1"/>
  <c r="P110" i="1" s="1"/>
  <c r="BB110" i="1" s="1"/>
  <c r="AZ110" i="1"/>
  <c r="BE110" i="1"/>
  <c r="BF110" i="1" s="1"/>
  <c r="BI110" i="1" s="1"/>
  <c r="BH110" i="1"/>
  <c r="K111" i="1"/>
  <c r="R111" i="1"/>
  <c r="T111" i="1"/>
  <c r="AV111" i="1"/>
  <c r="AW111" i="1"/>
  <c r="N111" i="1" s="1"/>
  <c r="AX111" i="1"/>
  <c r="AY111" i="1"/>
  <c r="AZ111" i="1"/>
  <c r="BA111" i="1" s="1"/>
  <c r="P111" i="1" s="1"/>
  <c r="BB111" i="1" s="1"/>
  <c r="BE111" i="1"/>
  <c r="BF111" i="1"/>
  <c r="BH111" i="1"/>
  <c r="BI111" i="1"/>
  <c r="R112" i="1"/>
  <c r="T112" i="1"/>
  <c r="AV112" i="1"/>
  <c r="K112" i="1" s="1"/>
  <c r="AX112" i="1"/>
  <c r="AY112" i="1"/>
  <c r="AZ112" i="1"/>
  <c r="BE112" i="1"/>
  <c r="BF112" i="1" s="1"/>
  <c r="BH112" i="1"/>
  <c r="BI112" i="1"/>
  <c r="BN112" i="1"/>
  <c r="R113" i="1"/>
  <c r="T113" i="1"/>
  <c r="AV113" i="1"/>
  <c r="K113" i="1" s="1"/>
  <c r="AW113" i="1"/>
  <c r="N113" i="1" s="1"/>
  <c r="AX113" i="1"/>
  <c r="AY113" i="1"/>
  <c r="AZ113" i="1"/>
  <c r="BE113" i="1"/>
  <c r="BF113" i="1" s="1"/>
  <c r="BI113" i="1" s="1"/>
  <c r="BH113" i="1"/>
  <c r="K114" i="1"/>
  <c r="N114" i="1"/>
  <c r="R114" i="1"/>
  <c r="T114" i="1" s="1"/>
  <c r="AV114" i="1"/>
  <c r="AW114" i="1"/>
  <c r="AX114" i="1"/>
  <c r="AY114" i="1"/>
  <c r="AZ114" i="1"/>
  <c r="BA114" i="1"/>
  <c r="P114" i="1" s="1"/>
  <c r="BB114" i="1" s="1"/>
  <c r="BE114" i="1"/>
  <c r="BF114" i="1"/>
  <c r="BH114" i="1"/>
  <c r="BI114" i="1"/>
  <c r="K115" i="1"/>
  <c r="R115" i="1"/>
  <c r="T115" i="1"/>
  <c r="AV115" i="1"/>
  <c r="AW115" i="1"/>
  <c r="N115" i="1" s="1"/>
  <c r="AX115" i="1"/>
  <c r="AY115" i="1"/>
  <c r="AZ115" i="1"/>
  <c r="BE115" i="1"/>
  <c r="BF115" i="1" s="1"/>
  <c r="BI115" i="1" s="1"/>
  <c r="BH115" i="1"/>
  <c r="BN115" i="1"/>
  <c r="O116" i="1"/>
  <c r="R116" i="1"/>
  <c r="T116" i="1"/>
  <c r="AV116" i="1"/>
  <c r="K116" i="1" s="1"/>
  <c r="AW116" i="1"/>
  <c r="N116" i="1" s="1"/>
  <c r="AX116" i="1"/>
  <c r="AY116" i="1"/>
  <c r="AZ116" i="1"/>
  <c r="BA116" i="1"/>
  <c r="P116" i="1" s="1"/>
  <c r="BB116" i="1" s="1"/>
  <c r="BE116" i="1"/>
  <c r="BF116" i="1" s="1"/>
  <c r="BI116" i="1" s="1"/>
  <c r="BH116" i="1"/>
  <c r="K117" i="1"/>
  <c r="N117" i="1"/>
  <c r="R117" i="1"/>
  <c r="T117" i="1" s="1"/>
  <c r="BN117" i="1" s="1"/>
  <c r="AV117" i="1"/>
  <c r="AW117" i="1"/>
  <c r="AX117" i="1"/>
  <c r="AY117" i="1"/>
  <c r="AZ117" i="1"/>
  <c r="BA117" i="1"/>
  <c r="P117" i="1" s="1"/>
  <c r="BB117" i="1" s="1"/>
  <c r="BE117" i="1"/>
  <c r="BF117" i="1" s="1"/>
  <c r="BI117" i="1" s="1"/>
  <c r="BH117" i="1"/>
  <c r="K118" i="1"/>
  <c r="BN118" i="1" s="1"/>
  <c r="L118" i="1"/>
  <c r="BJ118" i="1" s="1"/>
  <c r="M118" i="1" s="1"/>
  <c r="N118" i="1"/>
  <c r="R118" i="1"/>
  <c r="T118" i="1"/>
  <c r="AV118" i="1"/>
  <c r="AW118" i="1"/>
  <c r="AX118" i="1"/>
  <c r="AY118" i="1"/>
  <c r="AZ118" i="1"/>
  <c r="BA118" i="1"/>
  <c r="P118" i="1" s="1"/>
  <c r="BB118" i="1"/>
  <c r="BC118" i="1"/>
  <c r="BD118" i="1" s="1"/>
  <c r="BG118" i="1" s="1"/>
  <c r="BE118" i="1"/>
  <c r="BF118" i="1" s="1"/>
  <c r="BI118" i="1" s="1"/>
  <c r="BH118" i="1"/>
  <c r="R119" i="1"/>
  <c r="AV119" i="1"/>
  <c r="K119" i="1" s="1"/>
  <c r="AW119" i="1"/>
  <c r="N119" i="1" s="1"/>
  <c r="AX119" i="1"/>
  <c r="AY119" i="1"/>
  <c r="AZ119" i="1"/>
  <c r="BE119" i="1"/>
  <c r="BF119" i="1"/>
  <c r="BH119" i="1"/>
  <c r="K120" i="1"/>
  <c r="N120" i="1"/>
  <c r="R120" i="1"/>
  <c r="BA120" i="1" s="1"/>
  <c r="P120" i="1" s="1"/>
  <c r="BB120" i="1" s="1"/>
  <c r="T120" i="1"/>
  <c r="BN120" i="1" s="1"/>
  <c r="AV120" i="1"/>
  <c r="AW120" i="1"/>
  <c r="AX120" i="1"/>
  <c r="AY120" i="1"/>
  <c r="AZ120" i="1"/>
  <c r="BE120" i="1"/>
  <c r="BF120" i="1" s="1"/>
  <c r="BI120" i="1" s="1"/>
  <c r="BH120" i="1"/>
  <c r="K121" i="1"/>
  <c r="BN121" i="1" s="1"/>
  <c r="R121" i="1"/>
  <c r="T121" i="1"/>
  <c r="AV121" i="1"/>
  <c r="AW121" i="1" s="1"/>
  <c r="AX121" i="1"/>
  <c r="AY121" i="1"/>
  <c r="AZ121" i="1"/>
  <c r="BE121" i="1"/>
  <c r="BF121" i="1" s="1"/>
  <c r="BI121" i="1" s="1"/>
  <c r="BH121" i="1"/>
  <c r="R122" i="1"/>
  <c r="T122" i="1"/>
  <c r="AV122" i="1"/>
  <c r="K122" i="1" s="1"/>
  <c r="BN122" i="1" s="1"/>
  <c r="AX122" i="1"/>
  <c r="AY122" i="1"/>
  <c r="AZ122" i="1"/>
  <c r="BE122" i="1"/>
  <c r="BF122" i="1" s="1"/>
  <c r="BI122" i="1" s="1"/>
  <c r="BH122" i="1"/>
  <c r="K123" i="1"/>
  <c r="N123" i="1"/>
  <c r="O123" i="1"/>
  <c r="R123" i="1"/>
  <c r="T123" i="1"/>
  <c r="AV123" i="1"/>
  <c r="AW123" i="1"/>
  <c r="AX123" i="1"/>
  <c r="AY123" i="1"/>
  <c r="AZ123" i="1"/>
  <c r="BA123" i="1"/>
  <c r="P123" i="1" s="1"/>
  <c r="BB123" i="1"/>
  <c r="BC123" i="1"/>
  <c r="BD123" i="1"/>
  <c r="BG123" i="1" s="1"/>
  <c r="L123" i="1" s="1"/>
  <c r="BE123" i="1"/>
  <c r="BF123" i="1"/>
  <c r="BH123" i="1"/>
  <c r="BI123" i="1"/>
  <c r="BN123" i="1"/>
  <c r="K124" i="1"/>
  <c r="R124" i="1"/>
  <c r="T124" i="1"/>
  <c r="AV124" i="1"/>
  <c r="AW124" i="1"/>
  <c r="N124" i="1" s="1"/>
  <c r="AX124" i="1"/>
  <c r="AY124" i="1"/>
  <c r="AZ124" i="1"/>
  <c r="BA124" i="1"/>
  <c r="P124" i="1" s="1"/>
  <c r="BB124" i="1" s="1"/>
  <c r="BE124" i="1"/>
  <c r="BF124" i="1" s="1"/>
  <c r="BH124" i="1"/>
  <c r="BI124" i="1"/>
  <c r="BN124" i="1"/>
  <c r="R125" i="1"/>
  <c r="T125" i="1"/>
  <c r="AV125" i="1"/>
  <c r="K125" i="1" s="1"/>
  <c r="AW125" i="1"/>
  <c r="AX125" i="1"/>
  <c r="AY125" i="1"/>
  <c r="AZ125" i="1"/>
  <c r="BE125" i="1"/>
  <c r="BF125" i="1"/>
  <c r="BH125" i="1"/>
  <c r="BI125" i="1"/>
  <c r="O126" i="1"/>
  <c r="P126" i="1"/>
  <c r="BB126" i="1" s="1"/>
  <c r="BC126" i="1" s="1"/>
  <c r="BD126" i="1" s="1"/>
  <c r="R126" i="1"/>
  <c r="T126" i="1" s="1"/>
  <c r="AV126" i="1"/>
  <c r="K126" i="1" s="1"/>
  <c r="AW126" i="1"/>
  <c r="AX126" i="1"/>
  <c r="AY126" i="1"/>
  <c r="BA126" i="1" s="1"/>
  <c r="AZ126" i="1"/>
  <c r="BE126" i="1"/>
  <c r="BF126" i="1"/>
  <c r="BI126" i="1" s="1"/>
  <c r="BG126" i="1"/>
  <c r="L126" i="1" s="1"/>
  <c r="BJ126" i="1" s="1"/>
  <c r="M126" i="1" s="1"/>
  <c r="BH126" i="1"/>
  <c r="K127" i="1"/>
  <c r="N127" i="1"/>
  <c r="P127" i="1"/>
  <c r="BB127" i="1" s="1"/>
  <c r="R127" i="1"/>
  <c r="T127" i="1"/>
  <c r="AV127" i="1"/>
  <c r="AW127" i="1"/>
  <c r="AX127" i="1"/>
  <c r="AY127" i="1"/>
  <c r="AZ127" i="1"/>
  <c r="BA127" i="1"/>
  <c r="BE127" i="1"/>
  <c r="BF127" i="1" s="1"/>
  <c r="BI127" i="1" s="1"/>
  <c r="BH127" i="1"/>
  <c r="BN127" i="1"/>
  <c r="R128" i="1"/>
  <c r="T128" i="1" s="1"/>
  <c r="AV128" i="1"/>
  <c r="K128" i="1" s="1"/>
  <c r="AW128" i="1"/>
  <c r="N128" i="1" s="1"/>
  <c r="AX128" i="1"/>
  <c r="AY128" i="1"/>
  <c r="BA128" i="1" s="1"/>
  <c r="P128" i="1" s="1"/>
  <c r="BB128" i="1" s="1"/>
  <c r="AZ128" i="1"/>
  <c r="BE128" i="1"/>
  <c r="BF128" i="1"/>
  <c r="BH128" i="1"/>
  <c r="BI128" i="1" s="1"/>
  <c r="R129" i="1"/>
  <c r="T129" i="1"/>
  <c r="AV129" i="1"/>
  <c r="K129" i="1" s="1"/>
  <c r="AW129" i="1"/>
  <c r="AX129" i="1"/>
  <c r="AY129" i="1"/>
  <c r="AZ129" i="1"/>
  <c r="BE129" i="1"/>
  <c r="BF129" i="1"/>
  <c r="BI129" i="1" s="1"/>
  <c r="BH129" i="1"/>
  <c r="K130" i="1"/>
  <c r="N130" i="1"/>
  <c r="R130" i="1"/>
  <c r="T130" i="1"/>
  <c r="AV130" i="1"/>
  <c r="AW130" i="1"/>
  <c r="AX130" i="1"/>
  <c r="AY130" i="1"/>
  <c r="AZ130" i="1"/>
  <c r="BA130" i="1"/>
  <c r="P130" i="1" s="1"/>
  <c r="BB130" i="1"/>
  <c r="BC130" i="1"/>
  <c r="BD130" i="1" s="1"/>
  <c r="BG130" i="1" s="1"/>
  <c r="L130" i="1" s="1"/>
  <c r="BJ130" i="1" s="1"/>
  <c r="M130" i="1" s="1"/>
  <c r="BE130" i="1"/>
  <c r="BF130" i="1" s="1"/>
  <c r="BI130" i="1" s="1"/>
  <c r="BH130" i="1"/>
  <c r="BN130" i="1"/>
  <c r="R131" i="1"/>
  <c r="T131" i="1" s="1"/>
  <c r="AV131" i="1"/>
  <c r="K131" i="1" s="1"/>
  <c r="AX131" i="1"/>
  <c r="AY131" i="1"/>
  <c r="AZ131" i="1"/>
  <c r="BE131" i="1"/>
  <c r="BF131" i="1"/>
  <c r="BH131" i="1"/>
  <c r="BI131" i="1" s="1"/>
  <c r="R132" i="1"/>
  <c r="T132" i="1"/>
  <c r="AV132" i="1"/>
  <c r="K132" i="1" s="1"/>
  <c r="AW132" i="1"/>
  <c r="AX132" i="1"/>
  <c r="AY132" i="1"/>
  <c r="AZ132" i="1"/>
  <c r="BE132" i="1"/>
  <c r="BF132" i="1" s="1"/>
  <c r="BI132" i="1" s="1"/>
  <c r="BH132" i="1"/>
  <c r="K133" i="1"/>
  <c r="BN133" i="1" s="1"/>
  <c r="N133" i="1"/>
  <c r="P133" i="1"/>
  <c r="R133" i="1"/>
  <c r="T133" i="1"/>
  <c r="AV133" i="1"/>
  <c r="AW133" i="1"/>
  <c r="AX133" i="1"/>
  <c r="AY133" i="1"/>
  <c r="AZ133" i="1"/>
  <c r="BA133" i="1"/>
  <c r="BB133" i="1"/>
  <c r="BE133" i="1"/>
  <c r="BF133" i="1" s="1"/>
  <c r="BI133" i="1" s="1"/>
  <c r="BH133" i="1"/>
  <c r="R134" i="1"/>
  <c r="T134" i="1" s="1"/>
  <c r="AV134" i="1"/>
  <c r="AX134" i="1"/>
  <c r="AY134" i="1"/>
  <c r="AZ134" i="1"/>
  <c r="BE134" i="1"/>
  <c r="BF134" i="1"/>
  <c r="BH134" i="1"/>
  <c r="BI134" i="1"/>
  <c r="R135" i="1"/>
  <c r="T135" i="1"/>
  <c r="AV135" i="1"/>
  <c r="AX135" i="1"/>
  <c r="AY135" i="1"/>
  <c r="AZ135" i="1"/>
  <c r="BE135" i="1"/>
  <c r="BF135" i="1" s="1"/>
  <c r="BH135" i="1"/>
  <c r="BI135" i="1"/>
  <c r="K136" i="1"/>
  <c r="N136" i="1"/>
  <c r="R136" i="1"/>
  <c r="T136" i="1"/>
  <c r="AV136" i="1"/>
  <c r="AW136" i="1"/>
  <c r="AX136" i="1"/>
  <c r="AY136" i="1"/>
  <c r="AZ136" i="1"/>
  <c r="BA136" i="1"/>
  <c r="P136" i="1" s="1"/>
  <c r="BB136" i="1" s="1"/>
  <c r="BE136" i="1"/>
  <c r="BF136" i="1" s="1"/>
  <c r="BI136" i="1" s="1"/>
  <c r="BH136" i="1"/>
  <c r="K137" i="1"/>
  <c r="R137" i="1"/>
  <c r="T137" i="1" s="1"/>
  <c r="AV137" i="1"/>
  <c r="AW137" i="1" s="1"/>
  <c r="AX137" i="1"/>
  <c r="AY137" i="1"/>
  <c r="AZ137" i="1"/>
  <c r="BE137" i="1"/>
  <c r="BF137" i="1"/>
  <c r="BH137" i="1"/>
  <c r="BI137" i="1"/>
  <c r="R138" i="1"/>
  <c r="T138" i="1" s="1"/>
  <c r="BN138" i="1" s="1"/>
  <c r="AV138" i="1"/>
  <c r="K138" i="1" s="1"/>
  <c r="AW138" i="1"/>
  <c r="AX138" i="1"/>
  <c r="AY138" i="1"/>
  <c r="BA138" i="1" s="1"/>
  <c r="P138" i="1" s="1"/>
  <c r="BB138" i="1" s="1"/>
  <c r="AZ138" i="1"/>
  <c r="BE138" i="1"/>
  <c r="BF138" i="1"/>
  <c r="BH138" i="1"/>
  <c r="BI138" i="1" s="1"/>
  <c r="K139" i="1"/>
  <c r="BN139" i="1" s="1"/>
  <c r="L139" i="1"/>
  <c r="BJ139" i="1" s="1"/>
  <c r="M139" i="1" s="1"/>
  <c r="N139" i="1"/>
  <c r="R139" i="1"/>
  <c r="T139" i="1"/>
  <c r="AV139" i="1"/>
  <c r="AW139" i="1"/>
  <c r="AX139" i="1"/>
  <c r="AY139" i="1"/>
  <c r="AZ139" i="1"/>
  <c r="BA139" i="1"/>
  <c r="P139" i="1" s="1"/>
  <c r="BB139" i="1"/>
  <c r="BC139" i="1"/>
  <c r="BD139" i="1" s="1"/>
  <c r="BG139" i="1" s="1"/>
  <c r="BE139" i="1"/>
  <c r="BF139" i="1" s="1"/>
  <c r="BI139" i="1" s="1"/>
  <c r="BH139" i="1"/>
  <c r="R140" i="1"/>
  <c r="T140" i="1" s="1"/>
  <c r="AV140" i="1"/>
  <c r="AX140" i="1"/>
  <c r="AY140" i="1"/>
  <c r="AZ140" i="1"/>
  <c r="BE140" i="1"/>
  <c r="BF140" i="1"/>
  <c r="BH140" i="1"/>
  <c r="BI140" i="1"/>
  <c r="R141" i="1"/>
  <c r="T141" i="1" s="1"/>
  <c r="BN141" i="1" s="1"/>
  <c r="AV141" i="1"/>
  <c r="K141" i="1" s="1"/>
  <c r="AW141" i="1"/>
  <c r="AX141" i="1"/>
  <c r="AY141" i="1"/>
  <c r="AZ141" i="1"/>
  <c r="BE141" i="1"/>
  <c r="BF141" i="1"/>
  <c r="BH141" i="1"/>
  <c r="BI141" i="1" s="1"/>
  <c r="K142" i="1"/>
  <c r="BN142" i="1" s="1"/>
  <c r="N142" i="1"/>
  <c r="R142" i="1"/>
  <c r="T142" i="1"/>
  <c r="AV142" i="1"/>
  <c r="AW142" i="1"/>
  <c r="AX142" i="1"/>
  <c r="AY142" i="1"/>
  <c r="AZ142" i="1"/>
  <c r="BA142" i="1"/>
  <c r="P142" i="1" s="1"/>
  <c r="BB142" i="1" s="1"/>
  <c r="BE142" i="1"/>
  <c r="BF142" i="1" s="1"/>
  <c r="BI142" i="1" s="1"/>
  <c r="BH142" i="1"/>
  <c r="K143" i="1"/>
  <c r="R143" i="1"/>
  <c r="T143" i="1"/>
  <c r="AV143" i="1"/>
  <c r="AW143" i="1"/>
  <c r="N143" i="1" s="1"/>
  <c r="AX143" i="1"/>
  <c r="AY143" i="1"/>
  <c r="AZ143" i="1"/>
  <c r="BA143" i="1"/>
  <c r="P143" i="1" s="1"/>
  <c r="BB143" i="1" s="1"/>
  <c r="BE143" i="1"/>
  <c r="BF143" i="1"/>
  <c r="BI143" i="1" s="1"/>
  <c r="BH143" i="1"/>
  <c r="M144" i="1"/>
  <c r="N144" i="1"/>
  <c r="O144" i="1"/>
  <c r="P144" i="1"/>
  <c r="BB144" i="1" s="1"/>
  <c r="BC144" i="1" s="1"/>
  <c r="R144" i="1"/>
  <c r="T144" i="1" s="1"/>
  <c r="BN144" i="1" s="1"/>
  <c r="AV144" i="1"/>
  <c r="K144" i="1" s="1"/>
  <c r="AW144" i="1"/>
  <c r="AX144" i="1"/>
  <c r="AY144" i="1"/>
  <c r="BA144" i="1" s="1"/>
  <c r="AZ144" i="1"/>
  <c r="BD144" i="1"/>
  <c r="BG144" i="1" s="1"/>
  <c r="L144" i="1" s="1"/>
  <c r="BJ144" i="1" s="1"/>
  <c r="BE144" i="1"/>
  <c r="BF144" i="1" s="1"/>
  <c r="BI144" i="1" s="1"/>
  <c r="BH144" i="1"/>
  <c r="K145" i="1"/>
  <c r="N145" i="1"/>
  <c r="R145" i="1"/>
  <c r="T145" i="1"/>
  <c r="AV145" i="1"/>
  <c r="AW145" i="1"/>
  <c r="AX145" i="1"/>
  <c r="AY145" i="1"/>
  <c r="AZ145" i="1"/>
  <c r="BE145" i="1"/>
  <c r="BF145" i="1" s="1"/>
  <c r="BI145" i="1" s="1"/>
  <c r="BH145" i="1"/>
  <c r="BN145" i="1"/>
  <c r="K146" i="1"/>
  <c r="N146" i="1"/>
  <c r="R146" i="1"/>
  <c r="AV146" i="1"/>
  <c r="AW146" i="1"/>
  <c r="AX146" i="1"/>
  <c r="AY146" i="1"/>
  <c r="AZ146" i="1"/>
  <c r="BE146" i="1"/>
  <c r="BF146" i="1"/>
  <c r="BH146" i="1"/>
  <c r="R147" i="1"/>
  <c r="T147" i="1" s="1"/>
  <c r="BN147" i="1" s="1"/>
  <c r="AV147" i="1"/>
  <c r="K147" i="1" s="1"/>
  <c r="AX147" i="1"/>
  <c r="AY147" i="1"/>
  <c r="AZ147" i="1"/>
  <c r="BE147" i="1"/>
  <c r="BF147" i="1"/>
  <c r="BI147" i="1" s="1"/>
  <c r="BH147" i="1"/>
  <c r="K148" i="1"/>
  <c r="N148" i="1"/>
  <c r="R148" i="1"/>
  <c r="T148" i="1"/>
  <c r="AV148" i="1"/>
  <c r="AW148" i="1"/>
  <c r="AX148" i="1"/>
  <c r="AY148" i="1"/>
  <c r="AZ148" i="1"/>
  <c r="BA148" i="1"/>
  <c r="P148" i="1" s="1"/>
  <c r="BB148" i="1" s="1"/>
  <c r="BE148" i="1"/>
  <c r="BF148" i="1" s="1"/>
  <c r="BI148" i="1" s="1"/>
  <c r="BH148" i="1"/>
  <c r="BN148" i="1"/>
  <c r="K149" i="1"/>
  <c r="N149" i="1"/>
  <c r="R149" i="1"/>
  <c r="T149" i="1" s="1"/>
  <c r="AV149" i="1"/>
  <c r="AW149" i="1"/>
  <c r="AX149" i="1"/>
  <c r="AY149" i="1"/>
  <c r="AZ149" i="1"/>
  <c r="BA149" i="1" s="1"/>
  <c r="P149" i="1" s="1"/>
  <c r="BB149" i="1" s="1"/>
  <c r="BE149" i="1"/>
  <c r="BF149" i="1"/>
  <c r="BI149" i="1" s="1"/>
  <c r="BH149" i="1"/>
  <c r="N150" i="1"/>
  <c r="R150" i="1"/>
  <c r="T150" i="1" s="1"/>
  <c r="AV150" i="1"/>
  <c r="K150" i="1" s="1"/>
  <c r="AW150" i="1"/>
  <c r="AX150" i="1"/>
  <c r="AY150" i="1"/>
  <c r="BA150" i="1" s="1"/>
  <c r="P150" i="1" s="1"/>
  <c r="BB150" i="1" s="1"/>
  <c r="AZ150" i="1"/>
  <c r="BC150" i="1"/>
  <c r="BD150" i="1"/>
  <c r="BG150" i="1" s="1"/>
  <c r="L150" i="1" s="1"/>
  <c r="BJ150" i="1" s="1"/>
  <c r="M150" i="1" s="1"/>
  <c r="BE150" i="1"/>
  <c r="BF150" i="1"/>
  <c r="BI150" i="1" s="1"/>
  <c r="BH150" i="1"/>
  <c r="BN150" i="1"/>
  <c r="K151" i="1"/>
  <c r="N151" i="1"/>
  <c r="R151" i="1"/>
  <c r="T151" i="1"/>
  <c r="AV151" i="1"/>
  <c r="AW151" i="1"/>
  <c r="AX151" i="1"/>
  <c r="AY151" i="1"/>
  <c r="BA151" i="1" s="1"/>
  <c r="P151" i="1" s="1"/>
  <c r="AZ151" i="1"/>
  <c r="BB151" i="1"/>
  <c r="BE151" i="1"/>
  <c r="BF151" i="1" s="1"/>
  <c r="BH151" i="1"/>
  <c r="BI151" i="1"/>
  <c r="BN151" i="1"/>
  <c r="R152" i="1"/>
  <c r="T152" i="1"/>
  <c r="AV152" i="1"/>
  <c r="K152" i="1" s="1"/>
  <c r="AX152" i="1"/>
  <c r="AY152" i="1"/>
  <c r="AZ152" i="1"/>
  <c r="BE152" i="1"/>
  <c r="BF152" i="1"/>
  <c r="BH152" i="1"/>
  <c r="BI152" i="1" s="1"/>
  <c r="K153" i="1"/>
  <c r="R153" i="1"/>
  <c r="T153" i="1"/>
  <c r="AV153" i="1"/>
  <c r="AW153" i="1"/>
  <c r="N153" i="1" s="1"/>
  <c r="AX153" i="1"/>
  <c r="AY153" i="1"/>
  <c r="AZ153" i="1"/>
  <c r="BA153" i="1" s="1"/>
  <c r="P153" i="1" s="1"/>
  <c r="BB153" i="1" s="1"/>
  <c r="BE153" i="1"/>
  <c r="BF153" i="1" s="1"/>
  <c r="BI153" i="1" s="1"/>
  <c r="BH153" i="1"/>
  <c r="R154" i="1"/>
  <c r="T154" i="1"/>
  <c r="AV154" i="1"/>
  <c r="AX154" i="1"/>
  <c r="AY154" i="1"/>
  <c r="AZ154" i="1"/>
  <c r="BE154" i="1"/>
  <c r="BF154" i="1"/>
  <c r="BH154" i="1"/>
  <c r="BI154" i="1"/>
  <c r="K155" i="1"/>
  <c r="N155" i="1"/>
  <c r="R155" i="1"/>
  <c r="T155" i="1" s="1"/>
  <c r="BN155" i="1" s="1"/>
  <c r="AV155" i="1"/>
  <c r="AW155" i="1"/>
  <c r="AX155" i="1"/>
  <c r="AY155" i="1"/>
  <c r="AZ155" i="1"/>
  <c r="BE155" i="1"/>
  <c r="BF155" i="1" s="1"/>
  <c r="BI155" i="1" s="1"/>
  <c r="BH155" i="1"/>
  <c r="K156" i="1"/>
  <c r="R156" i="1"/>
  <c r="T156" i="1"/>
  <c r="AV156" i="1"/>
  <c r="AW156" i="1" s="1"/>
  <c r="N156" i="1" s="1"/>
  <c r="AX156" i="1"/>
  <c r="AY156" i="1"/>
  <c r="AZ156" i="1"/>
  <c r="BA156" i="1"/>
  <c r="P156" i="1" s="1"/>
  <c r="BB156" i="1" s="1"/>
  <c r="BE156" i="1"/>
  <c r="BF156" i="1"/>
  <c r="BH156" i="1"/>
  <c r="N157" i="1"/>
  <c r="R157" i="1"/>
  <c r="T157" i="1" s="1"/>
  <c r="BN157" i="1" s="1"/>
  <c r="AV157" i="1"/>
  <c r="K157" i="1" s="1"/>
  <c r="AW157" i="1"/>
  <c r="AX157" i="1"/>
  <c r="AY157" i="1"/>
  <c r="AZ157" i="1"/>
  <c r="BE157" i="1"/>
  <c r="BF157" i="1"/>
  <c r="BH157" i="1"/>
  <c r="BI157" i="1"/>
  <c r="K158" i="1"/>
  <c r="N158" i="1"/>
  <c r="R158" i="1"/>
  <c r="T158" i="1" s="1"/>
  <c r="AV158" i="1"/>
  <c r="AW158" i="1"/>
  <c r="AX158" i="1"/>
  <c r="AY158" i="1"/>
  <c r="AZ158" i="1"/>
  <c r="BA158" i="1" s="1"/>
  <c r="P158" i="1" s="1"/>
  <c r="BB158" i="1" s="1"/>
  <c r="BE158" i="1"/>
  <c r="BF158" i="1" s="1"/>
  <c r="BI158" i="1" s="1"/>
  <c r="BH158" i="1"/>
  <c r="BN158" i="1"/>
  <c r="R159" i="1"/>
  <c r="T159" i="1" s="1"/>
  <c r="AV159" i="1"/>
  <c r="K159" i="1" s="1"/>
  <c r="AW159" i="1"/>
  <c r="AX159" i="1"/>
  <c r="AY159" i="1"/>
  <c r="AZ159" i="1"/>
  <c r="BA159" i="1"/>
  <c r="P159" i="1" s="1"/>
  <c r="BB159" i="1" s="1"/>
  <c r="BE159" i="1"/>
  <c r="BF159" i="1"/>
  <c r="BH159" i="1"/>
  <c r="BI159" i="1"/>
  <c r="R160" i="1"/>
  <c r="T160" i="1" s="1"/>
  <c r="AV160" i="1"/>
  <c r="K160" i="1" s="1"/>
  <c r="AW160" i="1"/>
  <c r="AX160" i="1"/>
  <c r="AY160" i="1"/>
  <c r="AZ160" i="1"/>
  <c r="BE160" i="1"/>
  <c r="BF160" i="1"/>
  <c r="BH160" i="1"/>
  <c r="BI160" i="1"/>
  <c r="K161" i="1"/>
  <c r="BN161" i="1" s="1"/>
  <c r="R161" i="1"/>
  <c r="T161" i="1" s="1"/>
  <c r="AV161" i="1"/>
  <c r="AW161" i="1"/>
  <c r="N161" i="1" s="1"/>
  <c r="AX161" i="1"/>
  <c r="AY161" i="1"/>
  <c r="BA161" i="1" s="1"/>
  <c r="P161" i="1" s="1"/>
  <c r="BB161" i="1" s="1"/>
  <c r="AZ161" i="1"/>
  <c r="BE161" i="1"/>
  <c r="BF161" i="1" s="1"/>
  <c r="BH161" i="1"/>
  <c r="BI161" i="1"/>
  <c r="K162" i="1"/>
  <c r="R162" i="1"/>
  <c r="T162" i="1"/>
  <c r="AV162" i="1"/>
  <c r="AW162" i="1"/>
  <c r="N162" i="1" s="1"/>
  <c r="AX162" i="1"/>
  <c r="AY162" i="1"/>
  <c r="AZ162" i="1"/>
  <c r="BA162" i="1" s="1"/>
  <c r="P162" i="1" s="1"/>
  <c r="BB162" i="1" s="1"/>
  <c r="BE162" i="1"/>
  <c r="BF162" i="1"/>
  <c r="BI162" i="1" s="1"/>
  <c r="BH162" i="1"/>
  <c r="N163" i="1"/>
  <c r="R163" i="1"/>
  <c r="AV163" i="1"/>
  <c r="K163" i="1" s="1"/>
  <c r="AW163" i="1"/>
  <c r="AX163" i="1"/>
  <c r="AY163" i="1"/>
  <c r="AZ163" i="1"/>
  <c r="BE163" i="1"/>
  <c r="BF163" i="1"/>
  <c r="BI163" i="1" s="1"/>
  <c r="BH163" i="1"/>
  <c r="K164" i="1"/>
  <c r="N164" i="1"/>
  <c r="R164" i="1"/>
  <c r="T164" i="1" s="1"/>
  <c r="AV164" i="1"/>
  <c r="AW164" i="1"/>
  <c r="AX164" i="1"/>
  <c r="AY164" i="1"/>
  <c r="AZ164" i="1"/>
  <c r="BE164" i="1"/>
  <c r="BF164" i="1" s="1"/>
  <c r="BH164" i="1"/>
  <c r="BN164" i="1"/>
  <c r="K165" i="1"/>
  <c r="R165" i="1"/>
  <c r="T165" i="1" s="1"/>
  <c r="AV165" i="1"/>
  <c r="AW165" i="1"/>
  <c r="N165" i="1" s="1"/>
  <c r="AX165" i="1"/>
  <c r="AY165" i="1"/>
  <c r="AZ165" i="1"/>
  <c r="BA165" i="1" s="1"/>
  <c r="P165" i="1" s="1"/>
  <c r="BB165" i="1" s="1"/>
  <c r="BE165" i="1"/>
  <c r="BF165" i="1"/>
  <c r="BI165" i="1" s="1"/>
  <c r="BH165" i="1"/>
  <c r="K166" i="1"/>
  <c r="N166" i="1"/>
  <c r="R166" i="1"/>
  <c r="T166" i="1" s="1"/>
  <c r="AV166" i="1"/>
  <c r="AW166" i="1"/>
  <c r="AX166" i="1"/>
  <c r="AY166" i="1"/>
  <c r="AZ166" i="1"/>
  <c r="BA166" i="1" s="1"/>
  <c r="P166" i="1" s="1"/>
  <c r="BB166" i="1" s="1"/>
  <c r="BE166" i="1"/>
  <c r="BF166" i="1"/>
  <c r="BI166" i="1" s="1"/>
  <c r="BH166" i="1"/>
  <c r="BN166" i="1"/>
  <c r="K167" i="1"/>
  <c r="BN167" i="1" s="1"/>
  <c r="R167" i="1"/>
  <c r="T167" i="1" s="1"/>
  <c r="AV167" i="1"/>
  <c r="AW167" i="1" s="1"/>
  <c r="AX167" i="1"/>
  <c r="AY167" i="1"/>
  <c r="AZ167" i="1"/>
  <c r="BE167" i="1"/>
  <c r="BF167" i="1" s="1"/>
  <c r="BI167" i="1" s="1"/>
  <c r="BH167" i="1"/>
  <c r="K168" i="1"/>
  <c r="R168" i="1"/>
  <c r="T168" i="1"/>
  <c r="AV168" i="1"/>
  <c r="AW168" i="1" s="1"/>
  <c r="AX168" i="1"/>
  <c r="AY168" i="1"/>
  <c r="AZ168" i="1"/>
  <c r="BE168" i="1"/>
  <c r="BF168" i="1"/>
  <c r="BI168" i="1" s="1"/>
  <c r="BH168" i="1"/>
  <c r="R169" i="1"/>
  <c r="T169" i="1"/>
  <c r="AV169" i="1"/>
  <c r="AW169" i="1" s="1"/>
  <c r="AX169" i="1"/>
  <c r="AY169" i="1"/>
  <c r="AZ169" i="1"/>
  <c r="BE169" i="1"/>
  <c r="BF169" i="1" s="1"/>
  <c r="BI169" i="1" s="1"/>
  <c r="BH169" i="1"/>
  <c r="K170" i="1"/>
  <c r="R170" i="1"/>
  <c r="T170" i="1" s="1"/>
  <c r="AV170" i="1"/>
  <c r="AW170" i="1"/>
  <c r="AX170" i="1"/>
  <c r="AY170" i="1"/>
  <c r="AZ170" i="1"/>
  <c r="BE170" i="1"/>
  <c r="BF170" i="1" s="1"/>
  <c r="BH170" i="1"/>
  <c r="BI170" i="1"/>
  <c r="BN170" i="1"/>
  <c r="K171" i="1"/>
  <c r="R171" i="1"/>
  <c r="T171" i="1"/>
  <c r="AV171" i="1"/>
  <c r="AW171" i="1"/>
  <c r="AX171" i="1"/>
  <c r="AY171" i="1"/>
  <c r="AZ171" i="1"/>
  <c r="BE171" i="1"/>
  <c r="BF171" i="1" s="1"/>
  <c r="BI171" i="1" s="1"/>
  <c r="BH171" i="1"/>
  <c r="K172" i="1"/>
  <c r="R172" i="1"/>
  <c r="T172" i="1"/>
  <c r="AV172" i="1"/>
  <c r="AW172" i="1" s="1"/>
  <c r="N172" i="1" s="1"/>
  <c r="AX172" i="1"/>
  <c r="BA172" i="1" s="1"/>
  <c r="P172" i="1" s="1"/>
  <c r="BB172" i="1" s="1"/>
  <c r="AY172" i="1"/>
  <c r="AZ172" i="1"/>
  <c r="BE172" i="1"/>
  <c r="BF172" i="1" s="1"/>
  <c r="BH172" i="1"/>
  <c r="R173" i="1"/>
  <c r="T173" i="1" s="1"/>
  <c r="AV173" i="1"/>
  <c r="AX173" i="1"/>
  <c r="AY173" i="1"/>
  <c r="AZ173" i="1"/>
  <c r="BE173" i="1"/>
  <c r="BF173" i="1" s="1"/>
  <c r="BI173" i="1" s="1"/>
  <c r="BH173" i="1"/>
  <c r="R174" i="1"/>
  <c r="T174" i="1" s="1"/>
  <c r="AV174" i="1"/>
  <c r="K174" i="1" s="1"/>
  <c r="AW174" i="1"/>
  <c r="AX174" i="1"/>
  <c r="AY174" i="1"/>
  <c r="AZ174" i="1"/>
  <c r="BE174" i="1"/>
  <c r="BF174" i="1" s="1"/>
  <c r="BH174" i="1"/>
  <c r="BI174" i="1"/>
  <c r="R175" i="1"/>
  <c r="T175" i="1"/>
  <c r="AV175" i="1"/>
  <c r="AX175" i="1"/>
  <c r="AY175" i="1"/>
  <c r="AZ175" i="1"/>
  <c r="BE175" i="1"/>
  <c r="BF175" i="1"/>
  <c r="BI175" i="1" s="1"/>
  <c r="BH175" i="1"/>
  <c r="K176" i="1"/>
  <c r="N176" i="1"/>
  <c r="P176" i="1"/>
  <c r="BB176" i="1" s="1"/>
  <c r="R176" i="1"/>
  <c r="T176" i="1" s="1"/>
  <c r="AV176" i="1"/>
  <c r="AW176" i="1"/>
  <c r="AX176" i="1"/>
  <c r="AY176" i="1"/>
  <c r="AZ176" i="1"/>
  <c r="BA176" i="1" s="1"/>
  <c r="BE176" i="1"/>
  <c r="BF176" i="1"/>
  <c r="BI176" i="1" s="1"/>
  <c r="BH176" i="1"/>
  <c r="BN176" i="1"/>
  <c r="K177" i="1"/>
  <c r="R177" i="1"/>
  <c r="T177" i="1"/>
  <c r="AV177" i="1"/>
  <c r="AW177" i="1"/>
  <c r="AX177" i="1"/>
  <c r="AY177" i="1"/>
  <c r="AZ177" i="1"/>
  <c r="BA177" i="1" s="1"/>
  <c r="P177" i="1" s="1"/>
  <c r="BB177" i="1"/>
  <c r="O177" i="1" s="1"/>
  <c r="BE177" i="1"/>
  <c r="BF177" i="1"/>
  <c r="BH177" i="1"/>
  <c r="BI177" i="1"/>
  <c r="BN177" i="1"/>
  <c r="K178" i="1"/>
  <c r="R178" i="1"/>
  <c r="T178" i="1" s="1"/>
  <c r="AV178" i="1"/>
  <c r="AW178" i="1" s="1"/>
  <c r="AX178" i="1"/>
  <c r="AY178" i="1"/>
  <c r="AZ178" i="1"/>
  <c r="BE178" i="1"/>
  <c r="BF178" i="1"/>
  <c r="BI178" i="1" s="1"/>
  <c r="BH178" i="1"/>
  <c r="R179" i="1"/>
  <c r="T179" i="1"/>
  <c r="AV179" i="1"/>
  <c r="AX179" i="1"/>
  <c r="AY179" i="1"/>
  <c r="AZ179" i="1"/>
  <c r="BE179" i="1"/>
  <c r="BF179" i="1"/>
  <c r="BI179" i="1" s="1"/>
  <c r="BH179" i="1"/>
  <c r="K180" i="1"/>
  <c r="R180" i="1"/>
  <c r="T180" i="1" s="1"/>
  <c r="AV180" i="1"/>
  <c r="AW180" i="1"/>
  <c r="AX180" i="1"/>
  <c r="AY180" i="1"/>
  <c r="AZ180" i="1"/>
  <c r="BE180" i="1"/>
  <c r="BF180" i="1"/>
  <c r="BH180" i="1"/>
  <c r="BI180" i="1"/>
  <c r="K181" i="1"/>
  <c r="R181" i="1"/>
  <c r="T181" i="1" s="1"/>
  <c r="BN181" i="1" s="1"/>
  <c r="AV181" i="1"/>
  <c r="AW181" i="1" s="1"/>
  <c r="AX181" i="1"/>
  <c r="AY181" i="1"/>
  <c r="AZ181" i="1"/>
  <c r="BE181" i="1"/>
  <c r="BF181" i="1" s="1"/>
  <c r="BI181" i="1" s="1"/>
  <c r="BH181" i="1"/>
  <c r="R182" i="1"/>
  <c r="T182" i="1"/>
  <c r="AV182" i="1"/>
  <c r="AX182" i="1"/>
  <c r="AY182" i="1"/>
  <c r="AZ182" i="1"/>
  <c r="BE182" i="1"/>
  <c r="BF182" i="1"/>
  <c r="BH182" i="1"/>
  <c r="K183" i="1"/>
  <c r="R183" i="1"/>
  <c r="T183" i="1" s="1"/>
  <c r="BN183" i="1" s="1"/>
  <c r="AV183" i="1"/>
  <c r="AW183" i="1"/>
  <c r="AX183" i="1"/>
  <c r="AY183" i="1"/>
  <c r="AZ183" i="1"/>
  <c r="BE183" i="1"/>
  <c r="BF183" i="1"/>
  <c r="BH183" i="1"/>
  <c r="BI183" i="1"/>
  <c r="K184" i="1"/>
  <c r="R184" i="1"/>
  <c r="T184" i="1" s="1"/>
  <c r="AV184" i="1"/>
  <c r="AW184" i="1" s="1"/>
  <c r="AX184" i="1"/>
  <c r="AY184" i="1"/>
  <c r="AZ184" i="1"/>
  <c r="BE184" i="1"/>
  <c r="BF184" i="1" s="1"/>
  <c r="BI184" i="1" s="1"/>
  <c r="BH184" i="1"/>
  <c r="R185" i="1"/>
  <c r="T185" i="1" s="1"/>
  <c r="AV185" i="1"/>
  <c r="AX185" i="1"/>
  <c r="AY185" i="1"/>
  <c r="AZ185" i="1"/>
  <c r="BE185" i="1"/>
  <c r="BF185" i="1"/>
  <c r="BH185" i="1"/>
  <c r="K186" i="1"/>
  <c r="N186" i="1"/>
  <c r="R186" i="1"/>
  <c r="T186" i="1" s="1"/>
  <c r="AV186" i="1"/>
  <c r="AW186" i="1"/>
  <c r="AX186" i="1"/>
  <c r="AY186" i="1"/>
  <c r="AZ186" i="1"/>
  <c r="BE186" i="1"/>
  <c r="BF186" i="1"/>
  <c r="BI186" i="1" s="1"/>
  <c r="BH186" i="1"/>
  <c r="BN186" i="1"/>
  <c r="R187" i="1"/>
  <c r="T187" i="1" s="1"/>
  <c r="AV187" i="1"/>
  <c r="AX187" i="1"/>
  <c r="AY187" i="1"/>
  <c r="AZ187" i="1"/>
  <c r="BE187" i="1"/>
  <c r="BF187" i="1"/>
  <c r="BI187" i="1" s="1"/>
  <c r="BH187" i="1"/>
  <c r="R188" i="1"/>
  <c r="T188" i="1"/>
  <c r="AV188" i="1"/>
  <c r="AX188" i="1"/>
  <c r="AY188" i="1"/>
  <c r="AZ188" i="1"/>
  <c r="BE188" i="1"/>
  <c r="BF188" i="1"/>
  <c r="BI188" i="1" s="1"/>
  <c r="BH188" i="1"/>
  <c r="K189" i="1"/>
  <c r="R189" i="1"/>
  <c r="T189" i="1" s="1"/>
  <c r="AV189" i="1"/>
  <c r="AW189" i="1"/>
  <c r="AX189" i="1"/>
  <c r="AY189" i="1"/>
  <c r="AZ189" i="1"/>
  <c r="BE189" i="1"/>
  <c r="BF189" i="1"/>
  <c r="BH189" i="1"/>
  <c r="BI189" i="1"/>
  <c r="K190" i="1"/>
  <c r="R190" i="1"/>
  <c r="T190" i="1" s="1"/>
  <c r="BN190" i="1" s="1"/>
  <c r="AV190" i="1"/>
  <c r="AW190" i="1" s="1"/>
  <c r="AX190" i="1"/>
  <c r="AY190" i="1"/>
  <c r="AZ190" i="1"/>
  <c r="BE190" i="1"/>
  <c r="BF190" i="1" s="1"/>
  <c r="BI190" i="1" s="1"/>
  <c r="BH190" i="1"/>
  <c r="R191" i="1"/>
  <c r="T191" i="1"/>
  <c r="AV191" i="1"/>
  <c r="AX191" i="1"/>
  <c r="AY191" i="1"/>
  <c r="AZ191" i="1"/>
  <c r="BE191" i="1"/>
  <c r="BF191" i="1"/>
  <c r="BH191" i="1"/>
  <c r="K192" i="1"/>
  <c r="R192" i="1"/>
  <c r="T192" i="1" s="1"/>
  <c r="BN192" i="1" s="1"/>
  <c r="AV192" i="1"/>
  <c r="AW192" i="1"/>
  <c r="AX192" i="1"/>
  <c r="AY192" i="1"/>
  <c r="AZ192" i="1"/>
  <c r="BE192" i="1"/>
  <c r="BF192" i="1"/>
  <c r="BH192" i="1"/>
  <c r="BI192" i="1"/>
  <c r="K193" i="1"/>
  <c r="R193" i="1"/>
  <c r="T193" i="1" s="1"/>
  <c r="AV193" i="1"/>
  <c r="AW193" i="1" s="1"/>
  <c r="AX193" i="1"/>
  <c r="AY193" i="1"/>
  <c r="AZ193" i="1"/>
  <c r="BE193" i="1"/>
  <c r="BF193" i="1" s="1"/>
  <c r="BI193" i="1" s="1"/>
  <c r="BH193" i="1"/>
  <c r="R194" i="1"/>
  <c r="T194" i="1" s="1"/>
  <c r="AV194" i="1"/>
  <c r="AX194" i="1"/>
  <c r="AY194" i="1"/>
  <c r="AZ194" i="1"/>
  <c r="BE194" i="1"/>
  <c r="BF194" i="1"/>
  <c r="BH194" i="1"/>
  <c r="K195" i="1"/>
  <c r="BN195" i="1" s="1"/>
  <c r="N195" i="1"/>
  <c r="R195" i="1"/>
  <c r="T195" i="1" s="1"/>
  <c r="AV195" i="1"/>
  <c r="AW195" i="1"/>
  <c r="AX195" i="1"/>
  <c r="BA195" i="1" s="1"/>
  <c r="P195" i="1" s="1"/>
  <c r="BB195" i="1" s="1"/>
  <c r="AY195" i="1"/>
  <c r="AZ195" i="1"/>
  <c r="BE195" i="1"/>
  <c r="BF195" i="1"/>
  <c r="BH195" i="1"/>
  <c r="BI195" i="1"/>
  <c r="K196" i="1"/>
  <c r="R196" i="1"/>
  <c r="T196" i="1" s="1"/>
  <c r="AV196" i="1"/>
  <c r="AW196" i="1"/>
  <c r="AX196" i="1"/>
  <c r="AY196" i="1"/>
  <c r="AZ196" i="1"/>
  <c r="BE196" i="1"/>
  <c r="BF196" i="1"/>
  <c r="BH196" i="1"/>
  <c r="BI196" i="1"/>
  <c r="R197" i="1"/>
  <c r="T197" i="1"/>
  <c r="AV197" i="1"/>
  <c r="AX197" i="1"/>
  <c r="AY197" i="1"/>
  <c r="AZ197" i="1"/>
  <c r="BE197" i="1"/>
  <c r="BF197" i="1"/>
  <c r="BI197" i="1" s="1"/>
  <c r="BH197" i="1"/>
  <c r="K198" i="1"/>
  <c r="R198" i="1"/>
  <c r="T198" i="1" s="1"/>
  <c r="AV198" i="1"/>
  <c r="AW198" i="1"/>
  <c r="AX198" i="1"/>
  <c r="AY198" i="1"/>
  <c r="AZ198" i="1"/>
  <c r="BE198" i="1"/>
  <c r="BF198" i="1"/>
  <c r="BH198" i="1"/>
  <c r="BI198" i="1"/>
  <c r="K199" i="1"/>
  <c r="R199" i="1"/>
  <c r="T199" i="1" s="1"/>
  <c r="AV199" i="1"/>
  <c r="AW199" i="1"/>
  <c r="AX199" i="1"/>
  <c r="AY199" i="1"/>
  <c r="AZ199" i="1"/>
  <c r="BE199" i="1"/>
  <c r="BF199" i="1" s="1"/>
  <c r="BI199" i="1" s="1"/>
  <c r="BH199" i="1"/>
  <c r="BN199" i="1"/>
  <c r="K200" i="1"/>
  <c r="R200" i="1"/>
  <c r="T200" i="1" s="1"/>
  <c r="AV200" i="1"/>
  <c r="AW200" i="1" s="1"/>
  <c r="N200" i="1" s="1"/>
  <c r="AX200" i="1"/>
  <c r="AY200" i="1"/>
  <c r="AZ200" i="1"/>
  <c r="BA200" i="1"/>
  <c r="P200" i="1" s="1"/>
  <c r="BB200" i="1" s="1"/>
  <c r="BE200" i="1"/>
  <c r="BF200" i="1"/>
  <c r="BH200" i="1"/>
  <c r="R201" i="1"/>
  <c r="T201" i="1" s="1"/>
  <c r="AV201" i="1"/>
  <c r="K201" i="1" s="1"/>
  <c r="AX201" i="1"/>
  <c r="AY201" i="1"/>
  <c r="AZ201" i="1"/>
  <c r="BE201" i="1"/>
  <c r="BF201" i="1"/>
  <c r="BH201" i="1"/>
  <c r="BI201" i="1"/>
  <c r="K202" i="1"/>
  <c r="R202" i="1"/>
  <c r="T202" i="1" s="1"/>
  <c r="AV202" i="1"/>
  <c r="AW202" i="1" s="1"/>
  <c r="AX202" i="1"/>
  <c r="AY202" i="1"/>
  <c r="AZ202" i="1"/>
  <c r="BE202" i="1"/>
  <c r="BF202" i="1" s="1"/>
  <c r="BH202" i="1"/>
  <c r="BI202" i="1"/>
  <c r="R203" i="1"/>
  <c r="T203" i="1"/>
  <c r="AV203" i="1"/>
  <c r="AW203" i="1" s="1"/>
  <c r="AX203" i="1"/>
  <c r="AY203" i="1"/>
  <c r="AZ203" i="1"/>
  <c r="BE203" i="1"/>
  <c r="BF203" i="1"/>
  <c r="BH203" i="1"/>
  <c r="R204" i="1"/>
  <c r="T204" i="1"/>
  <c r="AV204" i="1"/>
  <c r="K204" i="1" s="1"/>
  <c r="BN204" i="1" s="1"/>
  <c r="AX204" i="1"/>
  <c r="AY204" i="1"/>
  <c r="AZ204" i="1"/>
  <c r="BE204" i="1"/>
  <c r="BF204" i="1"/>
  <c r="BH204" i="1"/>
  <c r="BI204" i="1" s="1"/>
  <c r="K205" i="1"/>
  <c r="N205" i="1"/>
  <c r="R205" i="1"/>
  <c r="T205" i="1"/>
  <c r="BN205" i="1" s="1"/>
  <c r="AV205" i="1"/>
  <c r="AW205" i="1"/>
  <c r="AX205" i="1"/>
  <c r="AY205" i="1"/>
  <c r="AZ205" i="1"/>
  <c r="BA205" i="1" s="1"/>
  <c r="P205" i="1" s="1"/>
  <c r="BB205" i="1"/>
  <c r="BE205" i="1"/>
  <c r="BF205" i="1"/>
  <c r="BH205" i="1"/>
  <c r="N206" i="1"/>
  <c r="O206" i="1"/>
  <c r="P206" i="1"/>
  <c r="BB206" i="1" s="1"/>
  <c r="BC206" i="1" s="1"/>
  <c r="BD206" i="1" s="1"/>
  <c r="BG206" i="1" s="1"/>
  <c r="L206" i="1" s="1"/>
  <c r="BJ206" i="1" s="1"/>
  <c r="R206" i="1"/>
  <c r="T206" i="1"/>
  <c r="AV206" i="1"/>
  <c r="AW206" i="1" s="1"/>
  <c r="AX206" i="1"/>
  <c r="AY206" i="1"/>
  <c r="AZ206" i="1"/>
  <c r="BA206" i="1" s="1"/>
  <c r="BE206" i="1"/>
  <c r="BF206" i="1"/>
  <c r="BI206" i="1" s="1"/>
  <c r="BH206" i="1"/>
  <c r="BM206" i="1"/>
  <c r="K207" i="1"/>
  <c r="N207" i="1"/>
  <c r="R207" i="1"/>
  <c r="T207" i="1"/>
  <c r="AV207" i="1"/>
  <c r="AW207" i="1"/>
  <c r="AX207" i="1"/>
  <c r="AY207" i="1"/>
  <c r="AZ207" i="1"/>
  <c r="BA207" i="1" s="1"/>
  <c r="P207" i="1" s="1"/>
  <c r="BB207" i="1" s="1"/>
  <c r="O207" i="1" s="1"/>
  <c r="BE207" i="1"/>
  <c r="BF207" i="1"/>
  <c r="BH207" i="1"/>
  <c r="BI207" i="1"/>
  <c r="BN207" i="1"/>
  <c r="K208" i="1"/>
  <c r="R208" i="1"/>
  <c r="T208" i="1"/>
  <c r="BN208" i="1" s="1"/>
  <c r="AV208" i="1"/>
  <c r="AW208" i="1"/>
  <c r="AX208" i="1"/>
  <c r="AY208" i="1"/>
  <c r="AZ208" i="1"/>
  <c r="BA208" i="1" s="1"/>
  <c r="P208" i="1" s="1"/>
  <c r="BB208" i="1"/>
  <c r="BE208" i="1"/>
  <c r="BF208" i="1" s="1"/>
  <c r="BH208" i="1"/>
  <c r="R209" i="1"/>
  <c r="T209" i="1"/>
  <c r="AV209" i="1"/>
  <c r="AW209" i="1" s="1"/>
  <c r="AX209" i="1"/>
  <c r="AY209" i="1"/>
  <c r="AZ209" i="1"/>
  <c r="BE209" i="1"/>
  <c r="BF209" i="1"/>
  <c r="BI209" i="1" s="1"/>
  <c r="BH209" i="1"/>
  <c r="R210" i="1"/>
  <c r="T210" i="1"/>
  <c r="AV210" i="1"/>
  <c r="AX210" i="1"/>
  <c r="AY210" i="1"/>
  <c r="AZ210" i="1"/>
  <c r="BE210" i="1"/>
  <c r="BF210" i="1"/>
  <c r="BI210" i="1" s="1"/>
  <c r="BH210" i="1"/>
  <c r="K211" i="1"/>
  <c r="N211" i="1"/>
  <c r="R211" i="1"/>
  <c r="T211" i="1"/>
  <c r="AV211" i="1"/>
  <c r="AW211" i="1"/>
  <c r="AX211" i="1"/>
  <c r="AY211" i="1"/>
  <c r="AZ211" i="1"/>
  <c r="BE211" i="1"/>
  <c r="BF211" i="1"/>
  <c r="BH211" i="1"/>
  <c r="BI211" i="1"/>
  <c r="BN211" i="1"/>
  <c r="K212" i="1"/>
  <c r="R212" i="1"/>
  <c r="T212" i="1" s="1"/>
  <c r="AV212" i="1"/>
  <c r="AW212" i="1" s="1"/>
  <c r="AX212" i="1"/>
  <c r="AY212" i="1"/>
  <c r="AZ212" i="1"/>
  <c r="BA212" i="1" s="1"/>
  <c r="P212" i="1" s="1"/>
  <c r="BB212" i="1" s="1"/>
  <c r="BE212" i="1"/>
  <c r="BF212" i="1" s="1"/>
  <c r="BI212" i="1" s="1"/>
  <c r="BH212" i="1"/>
  <c r="R213" i="1"/>
  <c r="T213" i="1"/>
  <c r="AV213" i="1"/>
  <c r="AX213" i="1"/>
  <c r="AY213" i="1"/>
  <c r="AZ213" i="1"/>
  <c r="BE213" i="1"/>
  <c r="BF213" i="1"/>
  <c r="BI213" i="1" s="1"/>
  <c r="BH213" i="1"/>
  <c r="K214" i="1"/>
  <c r="N214" i="1"/>
  <c r="R214" i="1"/>
  <c r="T214" i="1"/>
  <c r="BN214" i="1" s="1"/>
  <c r="AV214" i="1"/>
  <c r="AW214" i="1"/>
  <c r="AX214" i="1"/>
  <c r="AY214" i="1"/>
  <c r="AZ214" i="1"/>
  <c r="BE214" i="1"/>
  <c r="BF214" i="1"/>
  <c r="BH214" i="1"/>
  <c r="BI214" i="1"/>
  <c r="K215" i="1"/>
  <c r="R215" i="1"/>
  <c r="T215" i="1" s="1"/>
  <c r="AV215" i="1"/>
  <c r="AW215" i="1" s="1"/>
  <c r="AX215" i="1"/>
  <c r="AY215" i="1"/>
  <c r="AZ215" i="1"/>
  <c r="BE215" i="1"/>
  <c r="BF215" i="1"/>
  <c r="BI215" i="1" s="1"/>
  <c r="BH215" i="1"/>
  <c r="R216" i="1"/>
  <c r="T216" i="1"/>
  <c r="AV216" i="1"/>
  <c r="AX216" i="1"/>
  <c r="AY216" i="1"/>
  <c r="AZ216" i="1"/>
  <c r="BE216" i="1"/>
  <c r="BF216" i="1"/>
  <c r="BH216" i="1"/>
  <c r="K217" i="1"/>
  <c r="N217" i="1"/>
  <c r="R217" i="1"/>
  <c r="T217" i="1"/>
  <c r="BN217" i="1" s="1"/>
  <c r="AV217" i="1"/>
  <c r="AW217" i="1"/>
  <c r="AX217" i="1"/>
  <c r="AY217" i="1"/>
  <c r="AZ217" i="1"/>
  <c r="BA217" i="1" s="1"/>
  <c r="P217" i="1" s="1"/>
  <c r="BB217" i="1" s="1"/>
  <c r="O217" i="1" s="1"/>
  <c r="BC217" i="1"/>
  <c r="BD217" i="1" s="1"/>
  <c r="BG217" i="1" s="1"/>
  <c r="L217" i="1" s="1"/>
  <c r="BJ217" i="1" s="1"/>
  <c r="M217" i="1" s="1"/>
  <c r="BE217" i="1"/>
  <c r="BF217" i="1"/>
  <c r="BH217" i="1"/>
  <c r="BI217" i="1"/>
  <c r="K218" i="1"/>
  <c r="R218" i="1"/>
  <c r="T218" i="1" s="1"/>
  <c r="AV218" i="1"/>
  <c r="AW218" i="1" s="1"/>
  <c r="AX218" i="1"/>
  <c r="AY218" i="1"/>
  <c r="AZ218" i="1"/>
  <c r="BA218" i="1" s="1"/>
  <c r="P218" i="1" s="1"/>
  <c r="BB218" i="1" s="1"/>
  <c r="BE218" i="1"/>
  <c r="BF218" i="1"/>
  <c r="BI218" i="1" s="1"/>
  <c r="BH218" i="1"/>
  <c r="R219" i="1"/>
  <c r="T219" i="1"/>
  <c r="AV219" i="1"/>
  <c r="AX219" i="1"/>
  <c r="AY219" i="1"/>
  <c r="AZ219" i="1"/>
  <c r="BE219" i="1"/>
  <c r="BF219" i="1"/>
  <c r="BH219" i="1"/>
  <c r="K220" i="1"/>
  <c r="R220" i="1"/>
  <c r="T220" i="1"/>
  <c r="BN220" i="1" s="1"/>
  <c r="AV220" i="1"/>
  <c r="AW220" i="1"/>
  <c r="N220" i="1" s="1"/>
  <c r="AX220" i="1"/>
  <c r="AY220" i="1"/>
  <c r="AZ220" i="1"/>
  <c r="BE220" i="1"/>
  <c r="BF220" i="1"/>
  <c r="BH220" i="1"/>
  <c r="BI220" i="1"/>
  <c r="K221" i="1"/>
  <c r="R221" i="1"/>
  <c r="T221" i="1" s="1"/>
  <c r="AV221" i="1"/>
  <c r="AW221" i="1" s="1"/>
  <c r="AX221" i="1"/>
  <c r="AY221" i="1"/>
  <c r="AZ221" i="1"/>
  <c r="BA221" i="1" s="1"/>
  <c r="P221" i="1" s="1"/>
  <c r="BB221" i="1" s="1"/>
  <c r="BE221" i="1"/>
  <c r="BF221" i="1"/>
  <c r="BI221" i="1" s="1"/>
  <c r="BH221" i="1"/>
  <c r="R222" i="1"/>
  <c r="T222" i="1"/>
  <c r="AV222" i="1"/>
  <c r="AX222" i="1"/>
  <c r="AY222" i="1"/>
  <c r="AZ222" i="1"/>
  <c r="BE222" i="1"/>
  <c r="BF222" i="1"/>
  <c r="BI222" i="1" s="1"/>
  <c r="BH222" i="1"/>
  <c r="K223" i="1"/>
  <c r="N223" i="1"/>
  <c r="R223" i="1"/>
  <c r="T223" i="1"/>
  <c r="BN223" i="1" s="1"/>
  <c r="AV223" i="1"/>
  <c r="AW223" i="1"/>
  <c r="AX223" i="1"/>
  <c r="AY223" i="1"/>
  <c r="AZ223" i="1"/>
  <c r="BE223" i="1"/>
  <c r="BF223" i="1"/>
  <c r="BH223" i="1"/>
  <c r="BI223" i="1"/>
  <c r="K224" i="1"/>
  <c r="R224" i="1"/>
  <c r="T224" i="1" s="1"/>
  <c r="AV224" i="1"/>
  <c r="AW224" i="1" s="1"/>
  <c r="AX224" i="1"/>
  <c r="AY224" i="1"/>
  <c r="AZ224" i="1"/>
  <c r="BE224" i="1"/>
  <c r="BF224" i="1"/>
  <c r="BI224" i="1" s="1"/>
  <c r="BH224" i="1"/>
  <c r="R225" i="1"/>
  <c r="T225" i="1"/>
  <c r="AV225" i="1"/>
  <c r="AX225" i="1"/>
  <c r="AY225" i="1"/>
  <c r="AZ225" i="1"/>
  <c r="BE225" i="1"/>
  <c r="BF225" i="1"/>
  <c r="BH225" i="1"/>
  <c r="K226" i="1"/>
  <c r="R226" i="1"/>
  <c r="T226" i="1"/>
  <c r="BN226" i="1" s="1"/>
  <c r="AV226" i="1"/>
  <c r="AW226" i="1"/>
  <c r="AX226" i="1"/>
  <c r="AY226" i="1"/>
  <c r="AZ226" i="1"/>
  <c r="BA226" i="1" s="1"/>
  <c r="P226" i="1" s="1"/>
  <c r="BB226" i="1" s="1"/>
  <c r="O226" i="1" s="1"/>
  <c r="BC226" i="1"/>
  <c r="BD226" i="1" s="1"/>
  <c r="BG226" i="1" s="1"/>
  <c r="L226" i="1" s="1"/>
  <c r="BJ226" i="1" s="1"/>
  <c r="M226" i="1" s="1"/>
  <c r="BE226" i="1"/>
  <c r="BF226" i="1"/>
  <c r="BH226" i="1"/>
  <c r="BI226" i="1"/>
  <c r="K227" i="1"/>
  <c r="R227" i="1"/>
  <c r="T227" i="1" s="1"/>
  <c r="AV227" i="1"/>
  <c r="AW227" i="1" s="1"/>
  <c r="AX227" i="1"/>
  <c r="AY227" i="1"/>
  <c r="AZ227" i="1"/>
  <c r="BE227" i="1"/>
  <c r="BF227" i="1" s="1"/>
  <c r="BI227" i="1" s="1"/>
  <c r="BH227" i="1"/>
  <c r="R228" i="1"/>
  <c r="T228" i="1"/>
  <c r="AV228" i="1"/>
  <c r="AX228" i="1"/>
  <c r="AY228" i="1"/>
  <c r="AZ228" i="1"/>
  <c r="BE228" i="1"/>
  <c r="BF228" i="1"/>
  <c r="BH228" i="1"/>
  <c r="K229" i="1"/>
  <c r="R229" i="1"/>
  <c r="T229" i="1"/>
  <c r="BN229" i="1" s="1"/>
  <c r="AV229" i="1"/>
  <c r="AW229" i="1"/>
  <c r="AX229" i="1"/>
  <c r="AY229" i="1"/>
  <c r="AZ229" i="1"/>
  <c r="BE229" i="1"/>
  <c r="BF229" i="1"/>
  <c r="BH229" i="1"/>
  <c r="BI229" i="1"/>
  <c r="K230" i="1"/>
  <c r="R230" i="1"/>
  <c r="T230" i="1" s="1"/>
  <c r="AV230" i="1"/>
  <c r="AW230" i="1" s="1"/>
  <c r="AX230" i="1"/>
  <c r="AY230" i="1"/>
  <c r="AZ230" i="1"/>
  <c r="BA230" i="1" s="1"/>
  <c r="P230" i="1" s="1"/>
  <c r="BB230" i="1" s="1"/>
  <c r="BE230" i="1"/>
  <c r="BF230" i="1" s="1"/>
  <c r="BI230" i="1" s="1"/>
  <c r="BH230" i="1"/>
  <c r="R231" i="1"/>
  <c r="T231" i="1"/>
  <c r="AV231" i="1"/>
  <c r="AX231" i="1"/>
  <c r="AY231" i="1"/>
  <c r="AZ231" i="1"/>
  <c r="BE231" i="1"/>
  <c r="BF231" i="1"/>
  <c r="BI231" i="1" s="1"/>
  <c r="BH231" i="1"/>
  <c r="K232" i="1"/>
  <c r="N232" i="1"/>
  <c r="R232" i="1"/>
  <c r="T232" i="1"/>
  <c r="BN232" i="1" s="1"/>
  <c r="AV232" i="1"/>
  <c r="AW232" i="1"/>
  <c r="AX232" i="1"/>
  <c r="AY232" i="1"/>
  <c r="AZ232" i="1"/>
  <c r="BE232" i="1"/>
  <c r="BF232" i="1"/>
  <c r="BH232" i="1"/>
  <c r="BI232" i="1"/>
  <c r="K233" i="1"/>
  <c r="R233" i="1"/>
  <c r="T233" i="1" s="1"/>
  <c r="AV233" i="1"/>
  <c r="AW233" i="1" s="1"/>
  <c r="AX233" i="1"/>
  <c r="AY233" i="1"/>
  <c r="AZ233" i="1"/>
  <c r="BE233" i="1"/>
  <c r="BF233" i="1"/>
  <c r="BI233" i="1" s="1"/>
  <c r="BH233" i="1"/>
  <c r="R234" i="1"/>
  <c r="T234" i="1"/>
  <c r="AV234" i="1"/>
  <c r="AX234" i="1"/>
  <c r="AY234" i="1"/>
  <c r="AZ234" i="1"/>
  <c r="BE234" i="1"/>
  <c r="BF234" i="1"/>
  <c r="BH234" i="1"/>
  <c r="K235" i="1"/>
  <c r="N235" i="1"/>
  <c r="R235" i="1"/>
  <c r="T235" i="1"/>
  <c r="BN235" i="1" s="1"/>
  <c r="AV235" i="1"/>
  <c r="AW235" i="1"/>
  <c r="AX235" i="1"/>
  <c r="AY235" i="1"/>
  <c r="AZ235" i="1"/>
  <c r="BA235" i="1" s="1"/>
  <c r="P235" i="1" s="1"/>
  <c r="BB235" i="1" s="1"/>
  <c r="O235" i="1" s="1"/>
  <c r="BC235" i="1"/>
  <c r="BD235" i="1" s="1"/>
  <c r="BG235" i="1" s="1"/>
  <c r="L235" i="1" s="1"/>
  <c r="BJ235" i="1" s="1"/>
  <c r="M235" i="1" s="1"/>
  <c r="BE235" i="1"/>
  <c r="BF235" i="1"/>
  <c r="BH235" i="1"/>
  <c r="BI235" i="1"/>
  <c r="K236" i="1"/>
  <c r="R236" i="1"/>
  <c r="T236" i="1" s="1"/>
  <c r="AV236" i="1"/>
  <c r="AW236" i="1" s="1"/>
  <c r="AX236" i="1"/>
  <c r="AY236" i="1"/>
  <c r="AZ236" i="1"/>
  <c r="BA236" i="1" s="1"/>
  <c r="P236" i="1" s="1"/>
  <c r="BB236" i="1" s="1"/>
  <c r="BE236" i="1"/>
  <c r="BF236" i="1"/>
  <c r="BI236" i="1" s="1"/>
  <c r="BH236" i="1"/>
  <c r="R237" i="1"/>
  <c r="T237" i="1"/>
  <c r="AV237" i="1"/>
  <c r="AX237" i="1"/>
  <c r="AY237" i="1"/>
  <c r="AZ237" i="1"/>
  <c r="BE237" i="1"/>
  <c r="BF237" i="1"/>
  <c r="BH237" i="1"/>
  <c r="K238" i="1"/>
  <c r="R238" i="1"/>
  <c r="T238" i="1"/>
  <c r="BN238" i="1" s="1"/>
  <c r="AV238" i="1"/>
  <c r="AW238" i="1"/>
  <c r="AX238" i="1"/>
  <c r="AY238" i="1"/>
  <c r="AZ238" i="1"/>
  <c r="BE238" i="1"/>
  <c r="BF238" i="1"/>
  <c r="BH238" i="1"/>
  <c r="BI238" i="1"/>
  <c r="K239" i="1"/>
  <c r="BN239" i="1" s="1"/>
  <c r="R239" i="1"/>
  <c r="T239" i="1" s="1"/>
  <c r="AV239" i="1"/>
  <c r="AW239" i="1" s="1"/>
  <c r="AX239" i="1"/>
  <c r="AY239" i="1"/>
  <c r="AZ239" i="1"/>
  <c r="BA239" i="1" s="1"/>
  <c r="P239" i="1" s="1"/>
  <c r="BB239" i="1" s="1"/>
  <c r="BE239" i="1"/>
  <c r="BF239" i="1"/>
  <c r="BI239" i="1" s="1"/>
  <c r="BH239" i="1"/>
  <c r="R240" i="1"/>
  <c r="T240" i="1"/>
  <c r="AV240" i="1"/>
  <c r="AX240" i="1"/>
  <c r="AY240" i="1"/>
  <c r="AZ240" i="1"/>
  <c r="BE240" i="1"/>
  <c r="BF240" i="1"/>
  <c r="BI240" i="1" s="1"/>
  <c r="BH240" i="1"/>
  <c r="K241" i="1"/>
  <c r="R241" i="1"/>
  <c r="T241" i="1"/>
  <c r="BN241" i="1" s="1"/>
  <c r="AV241" i="1"/>
  <c r="AW241" i="1"/>
  <c r="AX241" i="1"/>
  <c r="AY241" i="1"/>
  <c r="AZ241" i="1"/>
  <c r="BE241" i="1"/>
  <c r="BF241" i="1"/>
  <c r="BH241" i="1"/>
  <c r="BI241" i="1"/>
  <c r="K242" i="1"/>
  <c r="R242" i="1"/>
  <c r="T242" i="1" s="1"/>
  <c r="AV242" i="1"/>
  <c r="AW242" i="1" s="1"/>
  <c r="AX242" i="1"/>
  <c r="AY242" i="1"/>
  <c r="AZ242" i="1"/>
  <c r="BA242" i="1" s="1"/>
  <c r="P242" i="1" s="1"/>
  <c r="BB242" i="1" s="1"/>
  <c r="BE242" i="1"/>
  <c r="BF242" i="1"/>
  <c r="BI242" i="1" s="1"/>
  <c r="BH242" i="1"/>
  <c r="R243" i="1"/>
  <c r="T243" i="1"/>
  <c r="AV243" i="1"/>
  <c r="AX243" i="1"/>
  <c r="AY243" i="1"/>
  <c r="AZ243" i="1"/>
  <c r="BE243" i="1"/>
  <c r="BF243" i="1"/>
  <c r="BH243" i="1"/>
  <c r="K244" i="1"/>
  <c r="N244" i="1"/>
  <c r="R244" i="1"/>
  <c r="T244" i="1"/>
  <c r="BN244" i="1" s="1"/>
  <c r="AV244" i="1"/>
  <c r="AW244" i="1"/>
  <c r="AX244" i="1"/>
  <c r="AY244" i="1"/>
  <c r="AZ244" i="1"/>
  <c r="BA244" i="1" s="1"/>
  <c r="P244" i="1" s="1"/>
  <c r="BB244" i="1" s="1"/>
  <c r="BC244" i="1" s="1"/>
  <c r="BD244" i="1" s="1"/>
  <c r="BG244" i="1" s="1"/>
  <c r="L244" i="1" s="1"/>
  <c r="BJ244" i="1" s="1"/>
  <c r="M244" i="1" s="1"/>
  <c r="BE244" i="1"/>
  <c r="BF244" i="1"/>
  <c r="BH244" i="1"/>
  <c r="BI244" i="1"/>
  <c r="K245" i="1"/>
  <c r="R245" i="1"/>
  <c r="T245" i="1" s="1"/>
  <c r="AV245" i="1"/>
  <c r="AW245" i="1" s="1"/>
  <c r="AX245" i="1"/>
  <c r="AY245" i="1"/>
  <c r="AZ245" i="1"/>
  <c r="BA245" i="1" s="1"/>
  <c r="P245" i="1" s="1"/>
  <c r="BB245" i="1" s="1"/>
  <c r="BE245" i="1"/>
  <c r="BF245" i="1" s="1"/>
  <c r="BI245" i="1" s="1"/>
  <c r="BH245" i="1"/>
  <c r="R246" i="1"/>
  <c r="T246" i="1"/>
  <c r="AV246" i="1"/>
  <c r="AX246" i="1"/>
  <c r="AY246" i="1"/>
  <c r="AZ246" i="1"/>
  <c r="BE246" i="1"/>
  <c r="BF246" i="1"/>
  <c r="BI246" i="1" s="1"/>
  <c r="BH246" i="1"/>
  <c r="K247" i="1"/>
  <c r="R247" i="1"/>
  <c r="T247" i="1"/>
  <c r="BN247" i="1" s="1"/>
  <c r="AV247" i="1"/>
  <c r="AW247" i="1"/>
  <c r="AX247" i="1"/>
  <c r="AY247" i="1"/>
  <c r="AZ247" i="1"/>
  <c r="BE247" i="1"/>
  <c r="BF247" i="1"/>
  <c r="BH247" i="1"/>
  <c r="BI247" i="1"/>
  <c r="K248" i="1"/>
  <c r="R248" i="1"/>
  <c r="T248" i="1" s="1"/>
  <c r="AV248" i="1"/>
  <c r="AW248" i="1" s="1"/>
  <c r="AX248" i="1"/>
  <c r="AY248" i="1"/>
  <c r="AZ248" i="1"/>
  <c r="BE248" i="1"/>
  <c r="BF248" i="1"/>
  <c r="BI248" i="1" s="1"/>
  <c r="BH248" i="1"/>
  <c r="R249" i="1"/>
  <c r="T249" i="1"/>
  <c r="AV249" i="1"/>
  <c r="AX249" i="1"/>
  <c r="AY249" i="1"/>
  <c r="AZ249" i="1"/>
  <c r="BE249" i="1"/>
  <c r="BF249" i="1"/>
  <c r="BH249" i="1"/>
  <c r="K250" i="1"/>
  <c r="R250" i="1"/>
  <c r="T250" i="1"/>
  <c r="BN250" i="1" s="1"/>
  <c r="AV250" i="1"/>
  <c r="AW250" i="1"/>
  <c r="AX250" i="1"/>
  <c r="AY250" i="1"/>
  <c r="AZ250" i="1"/>
  <c r="BA250" i="1" s="1"/>
  <c r="P250" i="1" s="1"/>
  <c r="BB250" i="1" s="1"/>
  <c r="BC250" i="1" s="1"/>
  <c r="BD250" i="1" s="1"/>
  <c r="BG250" i="1" s="1"/>
  <c r="L250" i="1" s="1"/>
  <c r="BJ250" i="1" s="1"/>
  <c r="M250" i="1" s="1"/>
  <c r="BE250" i="1"/>
  <c r="BF250" i="1"/>
  <c r="BH250" i="1"/>
  <c r="BI250" i="1"/>
  <c r="BK244" i="1" l="1"/>
  <c r="BL244" i="1"/>
  <c r="BC218" i="1"/>
  <c r="BD218" i="1" s="1"/>
  <c r="BG218" i="1" s="1"/>
  <c r="L218" i="1" s="1"/>
  <c r="BJ218" i="1" s="1"/>
  <c r="M218" i="1" s="1"/>
  <c r="O218" i="1"/>
  <c r="BK250" i="1"/>
  <c r="BL250" i="1"/>
  <c r="BC239" i="1"/>
  <c r="BD239" i="1" s="1"/>
  <c r="BG239" i="1" s="1"/>
  <c r="L239" i="1" s="1"/>
  <c r="BJ239" i="1" s="1"/>
  <c r="M239" i="1" s="1"/>
  <c r="O239" i="1"/>
  <c r="BC166" i="1"/>
  <c r="BD166" i="1" s="1"/>
  <c r="BG166" i="1" s="1"/>
  <c r="L166" i="1" s="1"/>
  <c r="BJ166" i="1" s="1"/>
  <c r="M166" i="1" s="1"/>
  <c r="O166" i="1"/>
  <c r="BM166" i="1"/>
  <c r="BO166" i="1" s="1"/>
  <c r="BC158" i="1"/>
  <c r="BD158" i="1" s="1"/>
  <c r="BG158" i="1" s="1"/>
  <c r="L158" i="1" s="1"/>
  <c r="BJ158" i="1" s="1"/>
  <c r="M158" i="1" s="1"/>
  <c r="BM158" i="1"/>
  <c r="BO158" i="1" s="1"/>
  <c r="O158" i="1"/>
  <c r="O245" i="1"/>
  <c r="BC245" i="1"/>
  <c r="BD245" i="1" s="1"/>
  <c r="BG245" i="1" s="1"/>
  <c r="L245" i="1" s="1"/>
  <c r="BJ245" i="1" s="1"/>
  <c r="M245" i="1" s="1"/>
  <c r="BN201" i="1"/>
  <c r="BC221" i="1"/>
  <c r="BD221" i="1" s="1"/>
  <c r="BG221" i="1" s="1"/>
  <c r="L221" i="1" s="1"/>
  <c r="BJ221" i="1" s="1"/>
  <c r="M221" i="1" s="1"/>
  <c r="O221" i="1"/>
  <c r="BK226" i="1"/>
  <c r="BL226" i="1"/>
  <c r="BK235" i="1"/>
  <c r="BL235" i="1"/>
  <c r="O242" i="1"/>
  <c r="BC242" i="1"/>
  <c r="BD242" i="1" s="1"/>
  <c r="BG242" i="1" s="1"/>
  <c r="L242" i="1" s="1"/>
  <c r="BJ242" i="1" s="1"/>
  <c r="M242" i="1" s="1"/>
  <c r="BC236" i="1"/>
  <c r="BD236" i="1" s="1"/>
  <c r="BG236" i="1" s="1"/>
  <c r="L236" i="1" s="1"/>
  <c r="BJ236" i="1" s="1"/>
  <c r="M236" i="1" s="1"/>
  <c r="O236" i="1"/>
  <c r="BC212" i="1"/>
  <c r="BD212" i="1" s="1"/>
  <c r="BG212" i="1" s="1"/>
  <c r="L212" i="1" s="1"/>
  <c r="BJ212" i="1" s="1"/>
  <c r="M212" i="1" s="1"/>
  <c r="O212" i="1"/>
  <c r="BK217" i="1"/>
  <c r="BL217" i="1"/>
  <c r="BC200" i="1"/>
  <c r="BD200" i="1" s="1"/>
  <c r="BG200" i="1" s="1"/>
  <c r="L200" i="1" s="1"/>
  <c r="BJ200" i="1" s="1"/>
  <c r="M200" i="1" s="1"/>
  <c r="BM200" i="1"/>
  <c r="O200" i="1"/>
  <c r="BC230" i="1"/>
  <c r="BD230" i="1" s="1"/>
  <c r="BG230" i="1" s="1"/>
  <c r="L230" i="1" s="1"/>
  <c r="BJ230" i="1" s="1"/>
  <c r="M230" i="1" s="1"/>
  <c r="O230" i="1"/>
  <c r="BN221" i="1"/>
  <c r="O244" i="1"/>
  <c r="N227" i="1"/>
  <c r="AW210" i="1"/>
  <c r="K210" i="1"/>
  <c r="O149" i="1"/>
  <c r="BC149" i="1"/>
  <c r="BD149" i="1" s="1"/>
  <c r="BG149" i="1" s="1"/>
  <c r="L149" i="1" s="1"/>
  <c r="BJ149" i="1" s="1"/>
  <c r="M149" i="1" s="1"/>
  <c r="BC128" i="1"/>
  <c r="BD128" i="1" s="1"/>
  <c r="BG128" i="1" s="1"/>
  <c r="L128" i="1" s="1"/>
  <c r="BJ128" i="1" s="1"/>
  <c r="M128" i="1" s="1"/>
  <c r="O128" i="1"/>
  <c r="BM128" i="1"/>
  <c r="N65" i="1"/>
  <c r="BA233" i="1"/>
  <c r="P233" i="1" s="1"/>
  <c r="BB233" i="1" s="1"/>
  <c r="AW231" i="1"/>
  <c r="K231" i="1"/>
  <c r="BN224" i="1"/>
  <c r="BA215" i="1"/>
  <c r="P215" i="1" s="1"/>
  <c r="BB215" i="1" s="1"/>
  <c r="AW213" i="1"/>
  <c r="K213" i="1"/>
  <c r="N202" i="1"/>
  <c r="BC165" i="1"/>
  <c r="BD165" i="1" s="1"/>
  <c r="BG165" i="1" s="1"/>
  <c r="L165" i="1" s="1"/>
  <c r="BJ165" i="1" s="1"/>
  <c r="M165" i="1" s="1"/>
  <c r="O165" i="1"/>
  <c r="BM165" i="1"/>
  <c r="BO165" i="1" s="1"/>
  <c r="O161" i="1"/>
  <c r="BC161" i="1"/>
  <c r="BD161" i="1" s="1"/>
  <c r="BG161" i="1" s="1"/>
  <c r="L161" i="1" s="1"/>
  <c r="BJ161" i="1" s="1"/>
  <c r="M161" i="1" s="1"/>
  <c r="BC159" i="1"/>
  <c r="BD159" i="1" s="1"/>
  <c r="BG159" i="1" s="1"/>
  <c r="L159" i="1" s="1"/>
  <c r="BJ159" i="1" s="1"/>
  <c r="M159" i="1" s="1"/>
  <c r="O159" i="1"/>
  <c r="BC156" i="1"/>
  <c r="BD156" i="1" s="1"/>
  <c r="BG156" i="1" s="1"/>
  <c r="L156" i="1" s="1"/>
  <c r="BJ156" i="1" s="1"/>
  <c r="M156" i="1" s="1"/>
  <c r="O156" i="1"/>
  <c r="BM156" i="1"/>
  <c r="BC138" i="1"/>
  <c r="BD138" i="1" s="1"/>
  <c r="BG138" i="1" s="1"/>
  <c r="L138" i="1" s="1"/>
  <c r="BJ138" i="1" s="1"/>
  <c r="M138" i="1" s="1"/>
  <c r="O138" i="1"/>
  <c r="AW246" i="1"/>
  <c r="K246" i="1"/>
  <c r="BC162" i="1"/>
  <c r="BD162" i="1" s="1"/>
  <c r="BG162" i="1" s="1"/>
  <c r="L162" i="1" s="1"/>
  <c r="BJ162" i="1" s="1"/>
  <c r="M162" i="1" s="1"/>
  <c r="O162" i="1"/>
  <c r="BL150" i="1"/>
  <c r="BK150" i="1"/>
  <c r="O117" i="1"/>
  <c r="BC117" i="1"/>
  <c r="BD117" i="1" s="1"/>
  <c r="BG117" i="1" s="1"/>
  <c r="L117" i="1" s="1"/>
  <c r="BJ117" i="1" s="1"/>
  <c r="M117" i="1" s="1"/>
  <c r="BM250" i="1"/>
  <c r="BO250" i="1" s="1"/>
  <c r="BI249" i="1"/>
  <c r="BA247" i="1"/>
  <c r="P247" i="1" s="1"/>
  <c r="BB247" i="1" s="1"/>
  <c r="BM230" i="1"/>
  <c r="BO230" i="1" s="1"/>
  <c r="N230" i="1"/>
  <c r="BA229" i="1"/>
  <c r="P229" i="1" s="1"/>
  <c r="BB229" i="1" s="1"/>
  <c r="BI225" i="1"/>
  <c r="BM212" i="1"/>
  <c r="N212" i="1"/>
  <c r="AW201" i="1"/>
  <c r="BC177" i="1"/>
  <c r="BD177" i="1" s="1"/>
  <c r="BG177" i="1" s="1"/>
  <c r="L177" i="1" s="1"/>
  <c r="BJ177" i="1" s="1"/>
  <c r="M177" i="1" s="1"/>
  <c r="BC208" i="1"/>
  <c r="BD208" i="1" s="1"/>
  <c r="BG208" i="1" s="1"/>
  <c r="L208" i="1" s="1"/>
  <c r="BJ208" i="1" s="1"/>
  <c r="M208" i="1" s="1"/>
  <c r="O208" i="1"/>
  <c r="N203" i="1"/>
  <c r="N248" i="1"/>
  <c r="AW243" i="1"/>
  <c r="K243" i="1"/>
  <c r="AW234" i="1"/>
  <c r="K234" i="1"/>
  <c r="BN227" i="1"/>
  <c r="BM226" i="1"/>
  <c r="BO226" i="1" s="1"/>
  <c r="AW216" i="1"/>
  <c r="K216" i="1"/>
  <c r="BA211" i="1"/>
  <c r="P211" i="1" s="1"/>
  <c r="BB211" i="1" s="1"/>
  <c r="K203" i="1"/>
  <c r="BN202" i="1"/>
  <c r="N199" i="1"/>
  <c r="BN193" i="1"/>
  <c r="AW191" i="1"/>
  <c r="K191" i="1"/>
  <c r="AW187" i="1"/>
  <c r="K187" i="1"/>
  <c r="K154" i="1"/>
  <c r="AW154" i="1"/>
  <c r="BN248" i="1"/>
  <c r="N241" i="1"/>
  <c r="N238" i="1"/>
  <c r="N233" i="1"/>
  <c r="BA232" i="1"/>
  <c r="P232" i="1" s="1"/>
  <c r="BB232" i="1" s="1"/>
  <c r="BI228" i="1"/>
  <c r="N215" i="1"/>
  <c r="BA214" i="1"/>
  <c r="P214" i="1" s="1"/>
  <c r="BB214" i="1" s="1"/>
  <c r="BC207" i="1"/>
  <c r="BD207" i="1" s="1"/>
  <c r="BG207" i="1" s="1"/>
  <c r="L207" i="1" s="1"/>
  <c r="BJ207" i="1" s="1"/>
  <c r="M207" i="1" s="1"/>
  <c r="BN184" i="1"/>
  <c r="AW182" i="1"/>
  <c r="K182" i="1"/>
  <c r="N168" i="1"/>
  <c r="BA168" i="1"/>
  <c r="P168" i="1" s="1"/>
  <c r="BB168" i="1" s="1"/>
  <c r="BA167" i="1"/>
  <c r="P167" i="1" s="1"/>
  <c r="BB167" i="1" s="1"/>
  <c r="N167" i="1"/>
  <c r="BA160" i="1"/>
  <c r="P160" i="1" s="1"/>
  <c r="BB160" i="1" s="1"/>
  <c r="N160" i="1"/>
  <c r="N189" i="1"/>
  <c r="BA169" i="1"/>
  <c r="P169" i="1" s="1"/>
  <c r="BB169" i="1" s="1"/>
  <c r="AW240" i="1"/>
  <c r="K240" i="1"/>
  <c r="BA196" i="1"/>
  <c r="P196" i="1" s="1"/>
  <c r="BB196" i="1" s="1"/>
  <c r="N180" i="1"/>
  <c r="N170" i="1"/>
  <c r="O120" i="1"/>
  <c r="BC120" i="1"/>
  <c r="BD120" i="1" s="1"/>
  <c r="BG120" i="1" s="1"/>
  <c r="L120" i="1" s="1"/>
  <c r="BJ120" i="1" s="1"/>
  <c r="M120" i="1" s="1"/>
  <c r="N86" i="1"/>
  <c r="BC70" i="1"/>
  <c r="BD70" i="1" s="1"/>
  <c r="BG70" i="1" s="1"/>
  <c r="L70" i="1" s="1"/>
  <c r="BJ70" i="1" s="1"/>
  <c r="M70" i="1" s="1"/>
  <c r="O70" i="1"/>
  <c r="BC205" i="1"/>
  <c r="BD205" i="1" s="1"/>
  <c r="BG205" i="1" s="1"/>
  <c r="L205" i="1" s="1"/>
  <c r="BJ205" i="1" s="1"/>
  <c r="M205" i="1" s="1"/>
  <c r="O205" i="1"/>
  <c r="BA201" i="1"/>
  <c r="P201" i="1" s="1"/>
  <c r="BB201" i="1" s="1"/>
  <c r="BN230" i="1"/>
  <c r="N171" i="1"/>
  <c r="BC127" i="1"/>
  <c r="BD127" i="1" s="1"/>
  <c r="BG127" i="1" s="1"/>
  <c r="L127" i="1" s="1"/>
  <c r="BJ127" i="1" s="1"/>
  <c r="M127" i="1" s="1"/>
  <c r="O127" i="1"/>
  <c r="BM242" i="1"/>
  <c r="BO242" i="1" s="1"/>
  <c r="BM236" i="1"/>
  <c r="BO236" i="1" s="1"/>
  <c r="N236" i="1"/>
  <c r="N198" i="1"/>
  <c r="BA198" i="1"/>
  <c r="P198" i="1" s="1"/>
  <c r="BB198" i="1" s="1"/>
  <c r="N250" i="1"/>
  <c r="BN245" i="1"/>
  <c r="BN233" i="1"/>
  <c r="BA224" i="1"/>
  <c r="P224" i="1" s="1"/>
  <c r="BB224" i="1" s="1"/>
  <c r="AW222" i="1"/>
  <c r="K222" i="1"/>
  <c r="BN215" i="1"/>
  <c r="AW204" i="1"/>
  <c r="BK139" i="1"/>
  <c r="BL139" i="1"/>
  <c r="O195" i="1"/>
  <c r="BC195" i="1"/>
  <c r="BD195" i="1" s="1"/>
  <c r="BG195" i="1" s="1"/>
  <c r="L195" i="1" s="1"/>
  <c r="BJ195" i="1" s="1"/>
  <c r="M195" i="1" s="1"/>
  <c r="AW237" i="1"/>
  <c r="K237" i="1"/>
  <c r="BN212" i="1"/>
  <c r="BO212" i="1" s="1"/>
  <c r="BM244" i="1"/>
  <c r="BO244" i="1" s="1"/>
  <c r="BI243" i="1"/>
  <c r="BA241" i="1"/>
  <c r="P241" i="1" s="1"/>
  <c r="BB241" i="1" s="1"/>
  <c r="BM239" i="1"/>
  <c r="BO239" i="1" s="1"/>
  <c r="N239" i="1"/>
  <c r="BA238" i="1"/>
  <c r="P238" i="1" s="1"/>
  <c r="BB238" i="1" s="1"/>
  <c r="BI234" i="1"/>
  <c r="N226" i="1"/>
  <c r="BM221" i="1"/>
  <c r="BO221" i="1" s="1"/>
  <c r="N221" i="1"/>
  <c r="BA220" i="1"/>
  <c r="P220" i="1" s="1"/>
  <c r="BB220" i="1" s="1"/>
  <c r="BI216" i="1"/>
  <c r="BM207" i="1"/>
  <c r="BO207" i="1" s="1"/>
  <c r="BA203" i="1"/>
  <c r="P203" i="1" s="1"/>
  <c r="BB203" i="1" s="1"/>
  <c r="BN189" i="1"/>
  <c r="N169" i="1"/>
  <c r="AW228" i="1"/>
  <c r="K228" i="1"/>
  <c r="BC176" i="1"/>
  <c r="BD176" i="1" s="1"/>
  <c r="BG176" i="1" s="1"/>
  <c r="L176" i="1" s="1"/>
  <c r="BJ176" i="1" s="1"/>
  <c r="M176" i="1" s="1"/>
  <c r="O176" i="1"/>
  <c r="AW219" i="1"/>
  <c r="K219" i="1"/>
  <c r="BC172" i="1"/>
  <c r="BD172" i="1" s="1"/>
  <c r="BG172" i="1" s="1"/>
  <c r="L172" i="1" s="1"/>
  <c r="BJ172" i="1" s="1"/>
  <c r="M172" i="1" s="1"/>
  <c r="O172" i="1"/>
  <c r="BN91" i="1"/>
  <c r="O250" i="1"/>
  <c r="N245" i="1"/>
  <c r="AW249" i="1"/>
  <c r="K249" i="1"/>
  <c r="BA248" i="1"/>
  <c r="P248" i="1" s="1"/>
  <c r="BB248" i="1" s="1"/>
  <c r="N242" i="1"/>
  <c r="BN236" i="1"/>
  <c r="BM235" i="1"/>
  <c r="BO235" i="1" s="1"/>
  <c r="BA227" i="1"/>
  <c r="P227" i="1" s="1"/>
  <c r="BB227" i="1" s="1"/>
  <c r="AW225" i="1"/>
  <c r="K225" i="1"/>
  <c r="BN218" i="1"/>
  <c r="BM217" i="1"/>
  <c r="BO217" i="1" s="1"/>
  <c r="BI205" i="1"/>
  <c r="BA193" i="1"/>
  <c r="P193" i="1" s="1"/>
  <c r="BB193" i="1" s="1"/>
  <c r="BA192" i="1"/>
  <c r="P192" i="1" s="1"/>
  <c r="BB192" i="1" s="1"/>
  <c r="BN180" i="1"/>
  <c r="BA174" i="1"/>
  <c r="P174" i="1" s="1"/>
  <c r="BB174" i="1" s="1"/>
  <c r="BN171" i="1"/>
  <c r="BC151" i="1"/>
  <c r="BD151" i="1" s="1"/>
  <c r="BG151" i="1" s="1"/>
  <c r="L151" i="1" s="1"/>
  <c r="BJ151" i="1" s="1"/>
  <c r="M151" i="1" s="1"/>
  <c r="O151" i="1"/>
  <c r="BM218" i="1"/>
  <c r="BO218" i="1" s="1"/>
  <c r="N218" i="1"/>
  <c r="N247" i="1"/>
  <c r="BN242" i="1"/>
  <c r="BI237" i="1"/>
  <c r="N229" i="1"/>
  <c r="N224" i="1"/>
  <c r="BA223" i="1"/>
  <c r="P223" i="1" s="1"/>
  <c r="BB223" i="1" s="1"/>
  <c r="BI219" i="1"/>
  <c r="BA209" i="1"/>
  <c r="P209" i="1" s="1"/>
  <c r="BB209" i="1" s="1"/>
  <c r="BI208" i="1"/>
  <c r="BN198" i="1"/>
  <c r="BA184" i="1"/>
  <c r="P184" i="1" s="1"/>
  <c r="BB184" i="1" s="1"/>
  <c r="BA183" i="1"/>
  <c r="P183" i="1" s="1"/>
  <c r="BB183" i="1" s="1"/>
  <c r="N174" i="1"/>
  <c r="BN172" i="1"/>
  <c r="BA152" i="1"/>
  <c r="P152" i="1" s="1"/>
  <c r="BB152" i="1" s="1"/>
  <c r="BL144" i="1"/>
  <c r="BK144" i="1"/>
  <c r="BK130" i="1"/>
  <c r="BL130" i="1"/>
  <c r="BL106" i="1"/>
  <c r="BK106" i="1"/>
  <c r="BI200" i="1"/>
  <c r="BA190" i="1"/>
  <c r="P190" i="1" s="1"/>
  <c r="BB190" i="1" s="1"/>
  <c r="BA181" i="1"/>
  <c r="P181" i="1" s="1"/>
  <c r="BB181" i="1" s="1"/>
  <c r="BN178" i="1"/>
  <c r="BN174" i="1"/>
  <c r="BI172" i="1"/>
  <c r="BN156" i="1"/>
  <c r="BO156" i="1" s="1"/>
  <c r="BK118" i="1"/>
  <c r="BL118" i="1"/>
  <c r="K109" i="1"/>
  <c r="AW109" i="1"/>
  <c r="BC78" i="1"/>
  <c r="BD78" i="1" s="1"/>
  <c r="BG78" i="1" s="1"/>
  <c r="L78" i="1" s="1"/>
  <c r="BJ78" i="1" s="1"/>
  <c r="M78" i="1" s="1"/>
  <c r="O78" i="1"/>
  <c r="BM78" i="1"/>
  <c r="AW197" i="1"/>
  <c r="K197" i="1"/>
  <c r="BI164" i="1"/>
  <c r="T163" i="1"/>
  <c r="BN163" i="1" s="1"/>
  <c r="BA163" i="1"/>
  <c r="P163" i="1" s="1"/>
  <c r="BB163" i="1" s="1"/>
  <c r="BN160" i="1"/>
  <c r="AW152" i="1"/>
  <c r="O139" i="1"/>
  <c r="BM139" i="1"/>
  <c r="BO139" i="1" s="1"/>
  <c r="AW131" i="1"/>
  <c r="BM208" i="1"/>
  <c r="BO208" i="1" s="1"/>
  <c r="BI203" i="1"/>
  <c r="BA199" i="1"/>
  <c r="P199" i="1" s="1"/>
  <c r="BB199" i="1" s="1"/>
  <c r="AW194" i="1"/>
  <c r="K194" i="1"/>
  <c r="BI191" i="1"/>
  <c r="AW185" i="1"/>
  <c r="K185" i="1"/>
  <c r="BI182" i="1"/>
  <c r="K173" i="1"/>
  <c r="AW173" i="1"/>
  <c r="BA173" i="1" s="1"/>
  <c r="P173" i="1" s="1"/>
  <c r="BB173" i="1" s="1"/>
  <c r="BA170" i="1"/>
  <c r="P170" i="1" s="1"/>
  <c r="BB170" i="1" s="1"/>
  <c r="N159" i="1"/>
  <c r="BM159" i="1"/>
  <c r="BN152" i="1"/>
  <c r="BN131" i="1"/>
  <c r="BJ123" i="1"/>
  <c r="M123" i="1" s="1"/>
  <c r="BM123" i="1"/>
  <c r="BO123" i="1" s="1"/>
  <c r="BN105" i="1"/>
  <c r="K206" i="1"/>
  <c r="BO200" i="1"/>
  <c r="N190" i="1"/>
  <c r="BA186" i="1"/>
  <c r="P186" i="1" s="1"/>
  <c r="BB186" i="1" s="1"/>
  <c r="N181" i="1"/>
  <c r="N177" i="1"/>
  <c r="BM177" i="1"/>
  <c r="BO177" i="1" s="1"/>
  <c r="BA164" i="1"/>
  <c r="P164" i="1" s="1"/>
  <c r="BB164" i="1" s="1"/>
  <c r="BN159" i="1"/>
  <c r="BO159" i="1"/>
  <c r="T146" i="1"/>
  <c r="BN146" i="1" s="1"/>
  <c r="BA146" i="1"/>
  <c r="P146" i="1" s="1"/>
  <c r="BB146" i="1" s="1"/>
  <c r="O143" i="1"/>
  <c r="BC143" i="1"/>
  <c r="BD143" i="1" s="1"/>
  <c r="BG143" i="1" s="1"/>
  <c r="L143" i="1" s="1"/>
  <c r="BJ143" i="1" s="1"/>
  <c r="M143" i="1" s="1"/>
  <c r="BC142" i="1"/>
  <c r="BD142" i="1" s="1"/>
  <c r="BG142" i="1" s="1"/>
  <c r="L142" i="1" s="1"/>
  <c r="BJ142" i="1" s="1"/>
  <c r="M142" i="1" s="1"/>
  <c r="O142" i="1"/>
  <c r="BM142" i="1"/>
  <c r="BO142" i="1" s="1"/>
  <c r="N125" i="1"/>
  <c r="BA103" i="1"/>
  <c r="P103" i="1" s="1"/>
  <c r="BB103" i="1" s="1"/>
  <c r="T102" i="1"/>
  <c r="BN102" i="1" s="1"/>
  <c r="BA102" i="1"/>
  <c r="P102" i="1" s="1"/>
  <c r="BB102" i="1" s="1"/>
  <c r="N82" i="1"/>
  <c r="N209" i="1"/>
  <c r="BA202" i="1"/>
  <c r="P202" i="1" s="1"/>
  <c r="BB202" i="1" s="1"/>
  <c r="BN200" i="1"/>
  <c r="BI194" i="1"/>
  <c r="N192" i="1"/>
  <c r="AW188" i="1"/>
  <c r="BA188" i="1" s="1"/>
  <c r="P188" i="1" s="1"/>
  <c r="BB188" i="1" s="1"/>
  <c r="K188" i="1"/>
  <c r="BI185" i="1"/>
  <c r="N183" i="1"/>
  <c r="AW179" i="1"/>
  <c r="BA179" i="1" s="1"/>
  <c r="P179" i="1" s="1"/>
  <c r="BB179" i="1" s="1"/>
  <c r="K179" i="1"/>
  <c r="BA178" i="1"/>
  <c r="P178" i="1" s="1"/>
  <c r="BB178" i="1" s="1"/>
  <c r="N193" i="1"/>
  <c r="BA189" i="1"/>
  <c r="P189" i="1" s="1"/>
  <c r="BB189" i="1" s="1"/>
  <c r="N184" i="1"/>
  <c r="BA180" i="1"/>
  <c r="P180" i="1" s="1"/>
  <c r="BB180" i="1" s="1"/>
  <c r="AW175" i="1"/>
  <c r="K175" i="1"/>
  <c r="BA171" i="1"/>
  <c r="P171" i="1" s="1"/>
  <c r="BB171" i="1" s="1"/>
  <c r="BN162" i="1"/>
  <c r="O150" i="1"/>
  <c r="BM150" i="1"/>
  <c r="BO150" i="1" s="1"/>
  <c r="BM148" i="1"/>
  <c r="BO148" i="1" s="1"/>
  <c r="BC148" i="1"/>
  <c r="BD148" i="1" s="1"/>
  <c r="BG148" i="1" s="1"/>
  <c r="L148" i="1" s="1"/>
  <c r="BJ148" i="1" s="1"/>
  <c r="M148" i="1" s="1"/>
  <c r="O148" i="1"/>
  <c r="BL93" i="1"/>
  <c r="BK93" i="1"/>
  <c r="N208" i="1"/>
  <c r="BN196" i="1"/>
  <c r="N196" i="1"/>
  <c r="BM172" i="1"/>
  <c r="BO172" i="1" s="1"/>
  <c r="BA157" i="1"/>
  <c r="P157" i="1" s="1"/>
  <c r="BB157" i="1" s="1"/>
  <c r="BC153" i="1"/>
  <c r="BD153" i="1" s="1"/>
  <c r="BG153" i="1" s="1"/>
  <c r="L153" i="1" s="1"/>
  <c r="O153" i="1"/>
  <c r="AW140" i="1"/>
  <c r="K140" i="1"/>
  <c r="BN137" i="1"/>
  <c r="O130" i="1"/>
  <c r="BM130" i="1"/>
  <c r="BO130" i="1" s="1"/>
  <c r="BN111" i="1"/>
  <c r="K209" i="1"/>
  <c r="N178" i="1"/>
  <c r="BN165" i="1"/>
  <c r="BK126" i="1"/>
  <c r="BL126" i="1"/>
  <c r="BI156" i="1"/>
  <c r="BN125" i="1"/>
  <c r="BA115" i="1"/>
  <c r="P115" i="1" s="1"/>
  <c r="BB115" i="1" s="1"/>
  <c r="O114" i="1"/>
  <c r="BM114" i="1"/>
  <c r="BO114" i="1" s="1"/>
  <c r="BC114" i="1"/>
  <c r="BD114" i="1" s="1"/>
  <c r="BG114" i="1" s="1"/>
  <c r="L114" i="1" s="1"/>
  <c r="BJ114" i="1" s="1"/>
  <c r="M114" i="1" s="1"/>
  <c r="O108" i="1"/>
  <c r="BM108" i="1"/>
  <c r="BO108" i="1" s="1"/>
  <c r="BC108" i="1"/>
  <c r="BD108" i="1" s="1"/>
  <c r="BG108" i="1" s="1"/>
  <c r="L108" i="1" s="1"/>
  <c r="BJ108" i="1" s="1"/>
  <c r="M108" i="1" s="1"/>
  <c r="BA82" i="1"/>
  <c r="P82" i="1" s="1"/>
  <c r="BB82" i="1" s="1"/>
  <c r="BN64" i="1"/>
  <c r="BC37" i="1"/>
  <c r="BD37" i="1" s="1"/>
  <c r="BG37" i="1" s="1"/>
  <c r="L37" i="1" s="1"/>
  <c r="BJ37" i="1" s="1"/>
  <c r="M37" i="1" s="1"/>
  <c r="O37" i="1"/>
  <c r="N16" i="1"/>
  <c r="BA16" i="1"/>
  <c r="P16" i="1" s="1"/>
  <c r="BB16" i="1" s="1"/>
  <c r="BN168" i="1"/>
  <c r="BA145" i="1"/>
  <c r="P145" i="1" s="1"/>
  <c r="BB145" i="1" s="1"/>
  <c r="N137" i="1"/>
  <c r="K135" i="1"/>
  <c r="AW135" i="1"/>
  <c r="K134" i="1"/>
  <c r="AW134" i="1"/>
  <c r="BA113" i="1"/>
  <c r="P113" i="1" s="1"/>
  <c r="BB113" i="1" s="1"/>
  <c r="BN98" i="1"/>
  <c r="AW96" i="1"/>
  <c r="K96" i="1"/>
  <c r="BM90" i="1"/>
  <c r="BC90" i="1"/>
  <c r="BD90" i="1" s="1"/>
  <c r="BG90" i="1" s="1"/>
  <c r="L90" i="1" s="1"/>
  <c r="BJ90" i="1" s="1"/>
  <c r="M90" i="1" s="1"/>
  <c r="O90" i="1"/>
  <c r="K169" i="1"/>
  <c r="N132" i="1"/>
  <c r="T99" i="1"/>
  <c r="BN99" i="1" s="1"/>
  <c r="BA99" i="1"/>
  <c r="P99" i="1" s="1"/>
  <c r="BB99" i="1" s="1"/>
  <c r="M91" i="1"/>
  <c r="BI146" i="1"/>
  <c r="BN136" i="1"/>
  <c r="BC89" i="1"/>
  <c r="BD89" i="1" s="1"/>
  <c r="BG89" i="1" s="1"/>
  <c r="L89" i="1" s="1"/>
  <c r="BJ89" i="1" s="1"/>
  <c r="M89" i="1" s="1"/>
  <c r="O89" i="1"/>
  <c r="BM151" i="1"/>
  <c r="BO151" i="1" s="1"/>
  <c r="BN143" i="1"/>
  <c r="BA141" i="1"/>
  <c r="P141" i="1" s="1"/>
  <c r="BB141" i="1" s="1"/>
  <c r="BC133" i="1"/>
  <c r="BD133" i="1" s="1"/>
  <c r="BG133" i="1" s="1"/>
  <c r="L133" i="1" s="1"/>
  <c r="O133" i="1"/>
  <c r="N129" i="1"/>
  <c r="BN128" i="1"/>
  <c r="BO128" i="1"/>
  <c r="O106" i="1"/>
  <c r="BM106" i="1"/>
  <c r="BO106" i="1" s="1"/>
  <c r="BN153" i="1"/>
  <c r="BC136" i="1"/>
  <c r="BD136" i="1" s="1"/>
  <c r="BG136" i="1" s="1"/>
  <c r="L136" i="1" s="1"/>
  <c r="BJ136" i="1" s="1"/>
  <c r="M136" i="1" s="1"/>
  <c r="O136" i="1"/>
  <c r="BM136" i="1"/>
  <c r="BO136" i="1" s="1"/>
  <c r="BN129" i="1"/>
  <c r="BC124" i="1"/>
  <c r="BD124" i="1" s="1"/>
  <c r="BG124" i="1" s="1"/>
  <c r="L124" i="1" s="1"/>
  <c r="O124" i="1"/>
  <c r="BA121" i="1"/>
  <c r="P121" i="1" s="1"/>
  <c r="BB121" i="1" s="1"/>
  <c r="N121" i="1"/>
  <c r="BC104" i="1"/>
  <c r="BD104" i="1" s="1"/>
  <c r="BG104" i="1" s="1"/>
  <c r="L104" i="1" s="1"/>
  <c r="BJ104" i="1" s="1"/>
  <c r="M104" i="1" s="1"/>
  <c r="O104" i="1"/>
  <c r="BA155" i="1"/>
  <c r="P155" i="1" s="1"/>
  <c r="BB155" i="1" s="1"/>
  <c r="BA137" i="1"/>
  <c r="P137" i="1" s="1"/>
  <c r="BB137" i="1" s="1"/>
  <c r="BN114" i="1"/>
  <c r="BC111" i="1"/>
  <c r="BD111" i="1" s="1"/>
  <c r="BG111" i="1" s="1"/>
  <c r="L111" i="1" s="1"/>
  <c r="BJ111" i="1" s="1"/>
  <c r="M111" i="1" s="1"/>
  <c r="O111" i="1"/>
  <c r="N141" i="1"/>
  <c r="BM138" i="1"/>
  <c r="N138" i="1"/>
  <c r="BI119" i="1"/>
  <c r="BC75" i="1"/>
  <c r="BD75" i="1" s="1"/>
  <c r="BG75" i="1" s="1"/>
  <c r="L75" i="1" s="1"/>
  <c r="BJ75" i="1" s="1"/>
  <c r="M75" i="1" s="1"/>
  <c r="O75" i="1"/>
  <c r="N68" i="1"/>
  <c r="O30" i="1"/>
  <c r="BC30" i="1"/>
  <c r="BD30" i="1" s="1"/>
  <c r="BG30" i="1" s="1"/>
  <c r="L30" i="1" s="1"/>
  <c r="BJ30" i="1" s="1"/>
  <c r="M30" i="1" s="1"/>
  <c r="T28" i="1"/>
  <c r="BA28" i="1"/>
  <c r="P28" i="1" s="1"/>
  <c r="BB28" i="1" s="1"/>
  <c r="BN149" i="1"/>
  <c r="BO138" i="1"/>
  <c r="BA132" i="1"/>
  <c r="P132" i="1" s="1"/>
  <c r="BB132" i="1" s="1"/>
  <c r="AW112" i="1"/>
  <c r="BN104" i="1"/>
  <c r="BO104" i="1"/>
  <c r="AW103" i="1"/>
  <c r="N87" i="1"/>
  <c r="BA87" i="1"/>
  <c r="P87" i="1" s="1"/>
  <c r="BB87" i="1" s="1"/>
  <c r="T107" i="1"/>
  <c r="BA107" i="1"/>
  <c r="P107" i="1" s="1"/>
  <c r="BB107" i="1" s="1"/>
  <c r="BN103" i="1"/>
  <c r="K83" i="1"/>
  <c r="AW83" i="1"/>
  <c r="BC80" i="1"/>
  <c r="BD80" i="1" s="1"/>
  <c r="BG80" i="1" s="1"/>
  <c r="L80" i="1" s="1"/>
  <c r="BJ80" i="1" s="1"/>
  <c r="M80" i="1" s="1"/>
  <c r="O80" i="1"/>
  <c r="BN132" i="1"/>
  <c r="O118" i="1"/>
  <c r="BM118" i="1"/>
  <c r="BO118" i="1" s="1"/>
  <c r="BC116" i="1"/>
  <c r="BD116" i="1" s="1"/>
  <c r="BG116" i="1" s="1"/>
  <c r="L116" i="1" s="1"/>
  <c r="BJ116" i="1" s="1"/>
  <c r="M116" i="1" s="1"/>
  <c r="BM104" i="1"/>
  <c r="BN88" i="1"/>
  <c r="BK60" i="1"/>
  <c r="BL60" i="1"/>
  <c r="N56" i="1"/>
  <c r="BM144" i="1"/>
  <c r="BO144" i="1" s="1"/>
  <c r="BM126" i="1"/>
  <c r="N126" i="1"/>
  <c r="BC110" i="1"/>
  <c r="BD110" i="1" s="1"/>
  <c r="BG110" i="1" s="1"/>
  <c r="L110" i="1" s="1"/>
  <c r="O110" i="1"/>
  <c r="O105" i="1"/>
  <c r="BC105" i="1"/>
  <c r="BD105" i="1" s="1"/>
  <c r="BG105" i="1" s="1"/>
  <c r="L105" i="1" s="1"/>
  <c r="BC100" i="1"/>
  <c r="BD100" i="1" s="1"/>
  <c r="BG100" i="1" s="1"/>
  <c r="L100" i="1" s="1"/>
  <c r="O100" i="1"/>
  <c r="BA98" i="1"/>
  <c r="P98" i="1" s="1"/>
  <c r="BB98" i="1" s="1"/>
  <c r="BA94" i="1"/>
  <c r="P94" i="1" s="1"/>
  <c r="BB94" i="1" s="1"/>
  <c r="BA135" i="1"/>
  <c r="P135" i="1" s="1"/>
  <c r="BB135" i="1" s="1"/>
  <c r="BN126" i="1"/>
  <c r="BO126" i="1"/>
  <c r="BA109" i="1"/>
  <c r="P109" i="1" s="1"/>
  <c r="BB109" i="1" s="1"/>
  <c r="BC81" i="1"/>
  <c r="BD81" i="1" s="1"/>
  <c r="BG81" i="1" s="1"/>
  <c r="L81" i="1" s="1"/>
  <c r="BJ81" i="1" s="1"/>
  <c r="M81" i="1" s="1"/>
  <c r="O81" i="1"/>
  <c r="AW147" i="1"/>
  <c r="BM111" i="1"/>
  <c r="BO111" i="1" s="1"/>
  <c r="AW94" i="1"/>
  <c r="N81" i="1"/>
  <c r="BM81" i="1"/>
  <c r="BA129" i="1"/>
  <c r="P129" i="1" s="1"/>
  <c r="BB129" i="1" s="1"/>
  <c r="BA125" i="1"/>
  <c r="P125" i="1" s="1"/>
  <c r="BB125" i="1" s="1"/>
  <c r="T119" i="1"/>
  <c r="BN119" i="1" s="1"/>
  <c r="BA119" i="1"/>
  <c r="P119" i="1" s="1"/>
  <c r="BB119" i="1" s="1"/>
  <c r="BN110" i="1"/>
  <c r="BN101" i="1"/>
  <c r="N98" i="1"/>
  <c r="BA97" i="1"/>
  <c r="P97" i="1" s="1"/>
  <c r="BB97" i="1" s="1"/>
  <c r="BN94" i="1"/>
  <c r="N92" i="1"/>
  <c r="O85" i="1"/>
  <c r="BC85" i="1"/>
  <c r="BD85" i="1" s="1"/>
  <c r="BG85" i="1" s="1"/>
  <c r="L85" i="1" s="1"/>
  <c r="BJ85" i="1" s="1"/>
  <c r="M85" i="1" s="1"/>
  <c r="N71" i="1"/>
  <c r="O84" i="1"/>
  <c r="AW57" i="1"/>
  <c r="K57" i="1"/>
  <c r="O39" i="1"/>
  <c r="BC39" i="1"/>
  <c r="BD39" i="1" s="1"/>
  <c r="BG39" i="1" s="1"/>
  <c r="L39" i="1" s="1"/>
  <c r="BJ39" i="1" s="1"/>
  <c r="M39" i="1" s="1"/>
  <c r="BN76" i="1"/>
  <c r="BN67" i="1"/>
  <c r="O63" i="1"/>
  <c r="BC63" i="1"/>
  <c r="BD63" i="1" s="1"/>
  <c r="BG63" i="1" s="1"/>
  <c r="L63" i="1" s="1"/>
  <c r="BJ63" i="1" s="1"/>
  <c r="BC12" i="1"/>
  <c r="BD12" i="1" s="1"/>
  <c r="BG12" i="1" s="1"/>
  <c r="L12" i="1" s="1"/>
  <c r="BJ12" i="1" s="1"/>
  <c r="M12" i="1" s="1"/>
  <c r="O12" i="1"/>
  <c r="N89" i="1"/>
  <c r="BN82" i="1"/>
  <c r="BO81" i="1"/>
  <c r="BA79" i="1"/>
  <c r="P79" i="1" s="1"/>
  <c r="BB79" i="1" s="1"/>
  <c r="BA73" i="1"/>
  <c r="P73" i="1" s="1"/>
  <c r="BB73" i="1" s="1"/>
  <c r="BN113" i="1"/>
  <c r="BN89" i="1"/>
  <c r="AW79" i="1"/>
  <c r="K79" i="1"/>
  <c r="BO78" i="1"/>
  <c r="N76" i="1"/>
  <c r="BC49" i="1"/>
  <c r="BD49" i="1" s="1"/>
  <c r="BG49" i="1" s="1"/>
  <c r="L49" i="1" s="1"/>
  <c r="BJ49" i="1" s="1"/>
  <c r="M49" i="1" s="1"/>
  <c r="BM49" i="1"/>
  <c r="BO49" i="1" s="1"/>
  <c r="T46" i="1"/>
  <c r="BA46" i="1"/>
  <c r="P46" i="1" s="1"/>
  <c r="BB46" i="1" s="1"/>
  <c r="BA88" i="1"/>
  <c r="P88" i="1" s="1"/>
  <c r="BB88" i="1" s="1"/>
  <c r="BN80" i="1"/>
  <c r="BN70" i="1"/>
  <c r="AW58" i="1"/>
  <c r="K58" i="1"/>
  <c r="N31" i="1"/>
  <c r="BA31" i="1"/>
  <c r="P31" i="1" s="1"/>
  <c r="BB31" i="1" s="1"/>
  <c r="AW122" i="1"/>
  <c r="BN116" i="1"/>
  <c r="BN100" i="1"/>
  <c r="K95" i="1"/>
  <c r="AW95" i="1"/>
  <c r="BM91" i="1"/>
  <c r="BO91" i="1" s="1"/>
  <c r="BN90" i="1"/>
  <c r="BC84" i="1"/>
  <c r="BD84" i="1" s="1"/>
  <c r="BG84" i="1" s="1"/>
  <c r="L84" i="1" s="1"/>
  <c r="BJ84" i="1" s="1"/>
  <c r="M84" i="1" s="1"/>
  <c r="BM80" i="1"/>
  <c r="BO80" i="1" s="1"/>
  <c r="K73" i="1"/>
  <c r="AW73" i="1"/>
  <c r="BC74" i="1"/>
  <c r="BD74" i="1" s="1"/>
  <c r="BG74" i="1" s="1"/>
  <c r="L74" i="1" s="1"/>
  <c r="BJ74" i="1" s="1"/>
  <c r="M74" i="1" s="1"/>
  <c r="O74" i="1"/>
  <c r="AW59" i="1"/>
  <c r="BA59" i="1" s="1"/>
  <c r="P59" i="1" s="1"/>
  <c r="BB59" i="1" s="1"/>
  <c r="K59" i="1"/>
  <c r="BN107" i="1"/>
  <c r="N101" i="1"/>
  <c r="BN97" i="1"/>
  <c r="BM93" i="1"/>
  <c r="BO93" i="1" s="1"/>
  <c r="BN74" i="1"/>
  <c r="BA83" i="1"/>
  <c r="P83" i="1" s="1"/>
  <c r="BB83" i="1" s="1"/>
  <c r="BC64" i="1"/>
  <c r="BD64" i="1" s="1"/>
  <c r="BG64" i="1" s="1"/>
  <c r="L64" i="1" s="1"/>
  <c r="BJ64" i="1" s="1"/>
  <c r="M64" i="1" s="1"/>
  <c r="O64" i="1"/>
  <c r="BN54" i="1"/>
  <c r="BO54" i="1"/>
  <c r="BN75" i="1"/>
  <c r="BA71" i="1"/>
  <c r="P71" i="1" s="1"/>
  <c r="BB71" i="1" s="1"/>
  <c r="K50" i="1"/>
  <c r="AW50" i="1"/>
  <c r="N37" i="1"/>
  <c r="BM37" i="1"/>
  <c r="BC52" i="1"/>
  <c r="BD52" i="1" s="1"/>
  <c r="BG52" i="1" s="1"/>
  <c r="L52" i="1" s="1"/>
  <c r="BJ52" i="1" s="1"/>
  <c r="M52" i="1" s="1"/>
  <c r="O52" i="1"/>
  <c r="O33" i="1"/>
  <c r="BC33" i="1"/>
  <c r="BD33" i="1" s="1"/>
  <c r="BG33" i="1" s="1"/>
  <c r="L33" i="1" s="1"/>
  <c r="BJ33" i="1" s="1"/>
  <c r="M33" i="1" s="1"/>
  <c r="BM33" i="1"/>
  <c r="BO33" i="1" s="1"/>
  <c r="BC61" i="1"/>
  <c r="BD61" i="1" s="1"/>
  <c r="BG61" i="1" s="1"/>
  <c r="L61" i="1" s="1"/>
  <c r="BJ61" i="1" s="1"/>
  <c r="M61" i="1" s="1"/>
  <c r="O61" i="1"/>
  <c r="BN56" i="1"/>
  <c r="BC53" i="1"/>
  <c r="BD53" i="1" s="1"/>
  <c r="BG53" i="1" s="1"/>
  <c r="L53" i="1" s="1"/>
  <c r="BJ53" i="1" s="1"/>
  <c r="M53" i="1" s="1"/>
  <c r="O53" i="1"/>
  <c r="O45" i="1"/>
  <c r="BC45" i="1"/>
  <c r="BD45" i="1" s="1"/>
  <c r="BG45" i="1" s="1"/>
  <c r="L45" i="1" s="1"/>
  <c r="BJ45" i="1" s="1"/>
  <c r="M45" i="1" s="1"/>
  <c r="BN31" i="1"/>
  <c r="BM75" i="1"/>
  <c r="BO75" i="1" s="1"/>
  <c r="O72" i="1"/>
  <c r="N64" i="1"/>
  <c r="BM64" i="1"/>
  <c r="BO64" i="1" s="1"/>
  <c r="BC19" i="1"/>
  <c r="BD19" i="1" s="1"/>
  <c r="BG19" i="1" s="1"/>
  <c r="L19" i="1" s="1"/>
  <c r="BJ19" i="1" s="1"/>
  <c r="M19" i="1" s="1"/>
  <c r="O19" i="1"/>
  <c r="BM19" i="1"/>
  <c r="BO19" i="1" s="1"/>
  <c r="BN18" i="1"/>
  <c r="BK15" i="1"/>
  <c r="BL15" i="1"/>
  <c r="BA92" i="1"/>
  <c r="P92" i="1" s="1"/>
  <c r="BB92" i="1" s="1"/>
  <c r="BA86" i="1"/>
  <c r="P86" i="1" s="1"/>
  <c r="BB86" i="1" s="1"/>
  <c r="N77" i="1"/>
  <c r="BN65" i="1"/>
  <c r="M54" i="1"/>
  <c r="BK36" i="1"/>
  <c r="BL36" i="1"/>
  <c r="BA101" i="1"/>
  <c r="P101" i="1" s="1"/>
  <c r="BB101" i="1" s="1"/>
  <c r="BA95" i="1"/>
  <c r="P95" i="1" s="1"/>
  <c r="BB95" i="1" s="1"/>
  <c r="N62" i="1"/>
  <c r="BC34" i="1"/>
  <c r="BD34" i="1" s="1"/>
  <c r="BG34" i="1" s="1"/>
  <c r="L34" i="1" s="1"/>
  <c r="BJ34" i="1" s="1"/>
  <c r="M34" i="1" s="1"/>
  <c r="O34" i="1"/>
  <c r="BM34" i="1"/>
  <c r="BN27" i="1"/>
  <c r="O24" i="1"/>
  <c r="BC24" i="1"/>
  <c r="BD24" i="1" s="1"/>
  <c r="BG24" i="1" s="1"/>
  <c r="L24" i="1" s="1"/>
  <c r="O21" i="1"/>
  <c r="BC21" i="1"/>
  <c r="BD21" i="1" s="1"/>
  <c r="BG21" i="1" s="1"/>
  <c r="L21" i="1" s="1"/>
  <c r="BJ21" i="1" s="1"/>
  <c r="M21" i="1" s="1"/>
  <c r="N70" i="1"/>
  <c r="AW69" i="1"/>
  <c r="K69" i="1"/>
  <c r="BA67" i="1"/>
  <c r="P67" i="1" s="1"/>
  <c r="BB67" i="1" s="1"/>
  <c r="BA57" i="1"/>
  <c r="P57" i="1" s="1"/>
  <c r="BB57" i="1" s="1"/>
  <c r="BA56" i="1"/>
  <c r="P56" i="1" s="1"/>
  <c r="BB56" i="1" s="1"/>
  <c r="BN92" i="1"/>
  <c r="BN86" i="1"/>
  <c r="BA76" i="1"/>
  <c r="P76" i="1" s="1"/>
  <c r="BB76" i="1" s="1"/>
  <c r="BC72" i="1"/>
  <c r="BD72" i="1" s="1"/>
  <c r="BG72" i="1" s="1"/>
  <c r="L72" i="1" s="1"/>
  <c r="BJ72" i="1" s="1"/>
  <c r="BA66" i="1"/>
  <c r="P66" i="1" s="1"/>
  <c r="BB66" i="1" s="1"/>
  <c r="BN62" i="1"/>
  <c r="BN61" i="1"/>
  <c r="BM54" i="1"/>
  <c r="N54" i="1"/>
  <c r="O42" i="1"/>
  <c r="BC42" i="1"/>
  <c r="BD42" i="1" s="1"/>
  <c r="BG42" i="1" s="1"/>
  <c r="L42" i="1" s="1"/>
  <c r="K63" i="1"/>
  <c r="BI61" i="1"/>
  <c r="O36" i="1"/>
  <c r="BM36" i="1"/>
  <c r="BA17" i="1"/>
  <c r="P17" i="1" s="1"/>
  <c r="BB17" i="1" s="1"/>
  <c r="N17" i="1"/>
  <c r="BI72" i="1"/>
  <c r="BI60" i="1"/>
  <c r="BI58" i="1"/>
  <c r="K51" i="1"/>
  <c r="AW51" i="1"/>
  <c r="BC47" i="1"/>
  <c r="BD47" i="1" s="1"/>
  <c r="BG47" i="1" s="1"/>
  <c r="L47" i="1" s="1"/>
  <c r="BJ47" i="1" s="1"/>
  <c r="M47" i="1" s="1"/>
  <c r="O47" i="1"/>
  <c r="BN55" i="1"/>
  <c r="N53" i="1"/>
  <c r="BM53" i="1"/>
  <c r="N52" i="1"/>
  <c r="O48" i="1"/>
  <c r="BC48" i="1"/>
  <c r="BD48" i="1" s="1"/>
  <c r="BG48" i="1" s="1"/>
  <c r="L48" i="1" s="1"/>
  <c r="BJ48" i="1" s="1"/>
  <c r="M48" i="1" s="1"/>
  <c r="BC43" i="1"/>
  <c r="BD43" i="1" s="1"/>
  <c r="BG43" i="1" s="1"/>
  <c r="L43" i="1" s="1"/>
  <c r="BJ43" i="1" s="1"/>
  <c r="M43" i="1" s="1"/>
  <c r="O43" i="1"/>
  <c r="BC40" i="1"/>
  <c r="BD40" i="1" s="1"/>
  <c r="BG40" i="1" s="1"/>
  <c r="L40" i="1" s="1"/>
  <c r="BJ40" i="1" s="1"/>
  <c r="M40" i="1" s="1"/>
  <c r="O40" i="1"/>
  <c r="BN19" i="1"/>
  <c r="O15" i="1"/>
  <c r="BM15" i="1"/>
  <c r="BC22" i="1"/>
  <c r="BD22" i="1" s="1"/>
  <c r="BG22" i="1" s="1"/>
  <c r="L22" i="1" s="1"/>
  <c r="BJ22" i="1" s="1"/>
  <c r="M22" i="1" s="1"/>
  <c r="O22" i="1"/>
  <c r="BI78" i="1"/>
  <c r="BM74" i="1"/>
  <c r="BO74" i="1" s="1"/>
  <c r="N74" i="1"/>
  <c r="BA41" i="1"/>
  <c r="P41" i="1" s="1"/>
  <c r="BB41" i="1" s="1"/>
  <c r="N41" i="1"/>
  <c r="N40" i="1"/>
  <c r="BM40" i="1"/>
  <c r="BO40" i="1" s="1"/>
  <c r="BC25" i="1"/>
  <c r="BD25" i="1" s="1"/>
  <c r="BG25" i="1" s="1"/>
  <c r="L25" i="1" s="1"/>
  <c r="BJ25" i="1" s="1"/>
  <c r="M25" i="1" s="1"/>
  <c r="O25" i="1"/>
  <c r="K72" i="1"/>
  <c r="BA68" i="1"/>
  <c r="P68" i="1" s="1"/>
  <c r="BB68" i="1" s="1"/>
  <c r="BI66" i="1"/>
  <c r="BM61" i="1"/>
  <c r="BO61" i="1" s="1"/>
  <c r="BI57" i="1"/>
  <c r="BI55" i="1"/>
  <c r="BN52" i="1"/>
  <c r="N44" i="1"/>
  <c r="BA44" i="1"/>
  <c r="P44" i="1" s="1"/>
  <c r="BB44" i="1" s="1"/>
  <c r="O27" i="1"/>
  <c r="BC27" i="1"/>
  <c r="BD27" i="1" s="1"/>
  <c r="BG27" i="1" s="1"/>
  <c r="L27" i="1" s="1"/>
  <c r="BJ27" i="1" s="1"/>
  <c r="M27" i="1" s="1"/>
  <c r="BM27" i="1"/>
  <c r="BO27" i="1" s="1"/>
  <c r="BN71" i="1"/>
  <c r="BO53" i="1"/>
  <c r="BN53" i="1"/>
  <c r="N48" i="1"/>
  <c r="BA23" i="1"/>
  <c r="P23" i="1" s="1"/>
  <c r="BB23" i="1" s="1"/>
  <c r="N23" i="1"/>
  <c r="BA77" i="1"/>
  <c r="P77" i="1" s="1"/>
  <c r="BB77" i="1" s="1"/>
  <c r="BA65" i="1"/>
  <c r="P65" i="1" s="1"/>
  <c r="BB65" i="1" s="1"/>
  <c r="BA62" i="1"/>
  <c r="P62" i="1" s="1"/>
  <c r="BB62" i="1" s="1"/>
  <c r="BM60" i="1"/>
  <c r="BO60" i="1" s="1"/>
  <c r="BA55" i="1"/>
  <c r="P55" i="1" s="1"/>
  <c r="BB55" i="1" s="1"/>
  <c r="O18" i="1"/>
  <c r="BC18" i="1"/>
  <c r="BD18" i="1" s="1"/>
  <c r="BG18" i="1" s="1"/>
  <c r="L18" i="1" s="1"/>
  <c r="BN49" i="1"/>
  <c r="BN34" i="1"/>
  <c r="BO34" i="1"/>
  <c r="BN30" i="1"/>
  <c r="BA26" i="1"/>
  <c r="P26" i="1" s="1"/>
  <c r="BB26" i="1" s="1"/>
  <c r="N26" i="1"/>
  <c r="BN48" i="1"/>
  <c r="BN46" i="1"/>
  <c r="BN37" i="1"/>
  <c r="BO37" i="1" s="1"/>
  <c r="BN33" i="1"/>
  <c r="BA29" i="1"/>
  <c r="P29" i="1" s="1"/>
  <c r="BB29" i="1" s="1"/>
  <c r="N29" i="1"/>
  <c r="BN16" i="1"/>
  <c r="BA14" i="1"/>
  <c r="P14" i="1" s="1"/>
  <c r="BB14" i="1" s="1"/>
  <c r="N14" i="1"/>
  <c r="BN40" i="1"/>
  <c r="BN36" i="1"/>
  <c r="BA32" i="1"/>
  <c r="P32" i="1" s="1"/>
  <c r="BB32" i="1" s="1"/>
  <c r="N32" i="1"/>
  <c r="BN22" i="1"/>
  <c r="BN14" i="1"/>
  <c r="BN43" i="1"/>
  <c r="BA20" i="1"/>
  <c r="P20" i="1" s="1"/>
  <c r="BB20" i="1" s="1"/>
  <c r="N20" i="1"/>
  <c r="BO15" i="1"/>
  <c r="BA35" i="1"/>
  <c r="P35" i="1" s="1"/>
  <c r="BB35" i="1" s="1"/>
  <c r="N35" i="1"/>
  <c r="BN25" i="1"/>
  <c r="BN12" i="1"/>
  <c r="BO12" i="1"/>
  <c r="BN47" i="1"/>
  <c r="BM25" i="1"/>
  <c r="BO25" i="1" s="1"/>
  <c r="BN42" i="1"/>
  <c r="BA38" i="1"/>
  <c r="P38" i="1" s="1"/>
  <c r="BB38" i="1" s="1"/>
  <c r="N38" i="1"/>
  <c r="BN28" i="1"/>
  <c r="BN24" i="1"/>
  <c r="BM12" i="1"/>
  <c r="BC59" i="1" l="1"/>
  <c r="BD59" i="1" s="1"/>
  <c r="BG59" i="1" s="1"/>
  <c r="L59" i="1" s="1"/>
  <c r="BJ59" i="1" s="1"/>
  <c r="M59" i="1" s="1"/>
  <c r="O59" i="1"/>
  <c r="BC179" i="1"/>
  <c r="BD179" i="1" s="1"/>
  <c r="BG179" i="1" s="1"/>
  <c r="L179" i="1" s="1"/>
  <c r="BJ179" i="1" s="1"/>
  <c r="M179" i="1" s="1"/>
  <c r="O179" i="1"/>
  <c r="BM23" i="1"/>
  <c r="BO23" i="1" s="1"/>
  <c r="BM56" i="1"/>
  <c r="BO56" i="1" s="1"/>
  <c r="BC188" i="1"/>
  <c r="BD188" i="1" s="1"/>
  <c r="BG188" i="1" s="1"/>
  <c r="L188" i="1" s="1"/>
  <c r="BJ188" i="1" s="1"/>
  <c r="M188" i="1" s="1"/>
  <c r="O188" i="1"/>
  <c r="BC173" i="1"/>
  <c r="BD173" i="1" s="1"/>
  <c r="BG173" i="1" s="1"/>
  <c r="L173" i="1" s="1"/>
  <c r="BJ173" i="1" s="1"/>
  <c r="M173" i="1" s="1"/>
  <c r="O173" i="1"/>
  <c r="O79" i="1"/>
  <c r="BC79" i="1"/>
  <c r="BD79" i="1" s="1"/>
  <c r="BG79" i="1" s="1"/>
  <c r="L79" i="1" s="1"/>
  <c r="BJ79" i="1" s="1"/>
  <c r="M79" i="1" s="1"/>
  <c r="BM102" i="1"/>
  <c r="BO102" i="1" s="1"/>
  <c r="BC102" i="1"/>
  <c r="BD102" i="1" s="1"/>
  <c r="BG102" i="1" s="1"/>
  <c r="L102" i="1" s="1"/>
  <c r="BJ102" i="1" s="1"/>
  <c r="M102" i="1" s="1"/>
  <c r="O102" i="1"/>
  <c r="BK176" i="1"/>
  <c r="BL176" i="1"/>
  <c r="BC196" i="1"/>
  <c r="BD196" i="1" s="1"/>
  <c r="BG196" i="1" s="1"/>
  <c r="L196" i="1" s="1"/>
  <c r="BJ196" i="1" s="1"/>
  <c r="M196" i="1" s="1"/>
  <c r="O196" i="1"/>
  <c r="BC35" i="1"/>
  <c r="BD35" i="1" s="1"/>
  <c r="BG35" i="1" s="1"/>
  <c r="L35" i="1" s="1"/>
  <c r="O35" i="1"/>
  <c r="BC55" i="1"/>
  <c r="BD55" i="1" s="1"/>
  <c r="BG55" i="1" s="1"/>
  <c r="L55" i="1" s="1"/>
  <c r="BJ55" i="1" s="1"/>
  <c r="M55" i="1" s="1"/>
  <c r="O55" i="1"/>
  <c r="BM55" i="1"/>
  <c r="BO55" i="1" s="1"/>
  <c r="BL43" i="1"/>
  <c r="BK43" i="1"/>
  <c r="N51" i="1"/>
  <c r="BN63" i="1"/>
  <c r="BM21" i="1"/>
  <c r="BO21" i="1" s="1"/>
  <c r="BK33" i="1"/>
  <c r="BL33" i="1"/>
  <c r="BA51" i="1"/>
  <c r="P51" i="1" s="1"/>
  <c r="BB51" i="1" s="1"/>
  <c r="BK84" i="1"/>
  <c r="BL84" i="1"/>
  <c r="BK49" i="1"/>
  <c r="BL49" i="1"/>
  <c r="BC98" i="1"/>
  <c r="BD98" i="1" s="1"/>
  <c r="BG98" i="1" s="1"/>
  <c r="L98" i="1" s="1"/>
  <c r="BJ98" i="1" s="1"/>
  <c r="M98" i="1" s="1"/>
  <c r="O98" i="1"/>
  <c r="BK111" i="1"/>
  <c r="BL111" i="1"/>
  <c r="BK91" i="1"/>
  <c r="BL91" i="1"/>
  <c r="BN209" i="1"/>
  <c r="BC157" i="1"/>
  <c r="BD157" i="1" s="1"/>
  <c r="BG157" i="1" s="1"/>
  <c r="L157" i="1" s="1"/>
  <c r="O157" i="1"/>
  <c r="BK148" i="1"/>
  <c r="BL148" i="1"/>
  <c r="BN206" i="1"/>
  <c r="BO206" i="1" s="1"/>
  <c r="O170" i="1"/>
  <c r="BC170" i="1"/>
  <c r="BD170" i="1" s="1"/>
  <c r="BG170" i="1" s="1"/>
  <c r="L170" i="1" s="1"/>
  <c r="BJ170" i="1" s="1"/>
  <c r="M170" i="1" s="1"/>
  <c r="BC199" i="1"/>
  <c r="BD199" i="1" s="1"/>
  <c r="BG199" i="1" s="1"/>
  <c r="L199" i="1" s="1"/>
  <c r="BJ199" i="1" s="1"/>
  <c r="M199" i="1" s="1"/>
  <c r="O199" i="1"/>
  <c r="N249" i="1"/>
  <c r="BA249" i="1"/>
  <c r="P249" i="1" s="1"/>
  <c r="BB249" i="1" s="1"/>
  <c r="BN222" i="1"/>
  <c r="O167" i="1"/>
  <c r="BC167" i="1"/>
  <c r="BD167" i="1" s="1"/>
  <c r="BG167" i="1" s="1"/>
  <c r="L167" i="1" s="1"/>
  <c r="BJ167" i="1" s="1"/>
  <c r="M167" i="1" s="1"/>
  <c r="BN187" i="1"/>
  <c r="O211" i="1"/>
  <c r="BC211" i="1"/>
  <c r="BD211" i="1" s="1"/>
  <c r="BG211" i="1" s="1"/>
  <c r="L211" i="1" s="1"/>
  <c r="BN246" i="1"/>
  <c r="BN210" i="1"/>
  <c r="BK200" i="1"/>
  <c r="BL200" i="1"/>
  <c r="BK205" i="1"/>
  <c r="BL205" i="1"/>
  <c r="BK48" i="1"/>
  <c r="BL48" i="1"/>
  <c r="N112" i="1"/>
  <c r="O115" i="1"/>
  <c r="BC115" i="1"/>
  <c r="BD115" i="1" s="1"/>
  <c r="BG115" i="1" s="1"/>
  <c r="L115" i="1" s="1"/>
  <c r="BJ115" i="1" s="1"/>
  <c r="M115" i="1" s="1"/>
  <c r="BM115" i="1"/>
  <c r="BO115" i="1" s="1"/>
  <c r="O103" i="1"/>
  <c r="BC103" i="1"/>
  <c r="BD103" i="1" s="1"/>
  <c r="BG103" i="1" s="1"/>
  <c r="L103" i="1" s="1"/>
  <c r="BJ103" i="1" s="1"/>
  <c r="M103" i="1" s="1"/>
  <c r="N173" i="1"/>
  <c r="BN197" i="1"/>
  <c r="BC209" i="1"/>
  <c r="BD209" i="1" s="1"/>
  <c r="BG209" i="1" s="1"/>
  <c r="L209" i="1" s="1"/>
  <c r="BJ209" i="1" s="1"/>
  <c r="M209" i="1" s="1"/>
  <c r="O209" i="1"/>
  <c r="BN228" i="1"/>
  <c r="BN237" i="1"/>
  <c r="N222" i="1"/>
  <c r="BA222" i="1"/>
  <c r="P222" i="1" s="1"/>
  <c r="BB222" i="1" s="1"/>
  <c r="BK70" i="1"/>
  <c r="BL70" i="1"/>
  <c r="BN240" i="1"/>
  <c r="BC168" i="1"/>
  <c r="BD168" i="1" s="1"/>
  <c r="BG168" i="1" s="1"/>
  <c r="L168" i="1" s="1"/>
  <c r="BJ168" i="1" s="1"/>
  <c r="M168" i="1" s="1"/>
  <c r="O168" i="1"/>
  <c r="N187" i="1"/>
  <c r="BN216" i="1"/>
  <c r="N246" i="1"/>
  <c r="BA246" i="1"/>
  <c r="P246" i="1" s="1"/>
  <c r="BB246" i="1" s="1"/>
  <c r="BN231" i="1"/>
  <c r="N210" i="1"/>
  <c r="BA210" i="1"/>
  <c r="P210" i="1" s="1"/>
  <c r="BB210" i="1" s="1"/>
  <c r="BK166" i="1"/>
  <c r="BL166" i="1"/>
  <c r="BC214" i="1"/>
  <c r="BD214" i="1" s="1"/>
  <c r="BG214" i="1" s="1"/>
  <c r="L214" i="1" s="1"/>
  <c r="BJ214" i="1" s="1"/>
  <c r="M214" i="1" s="1"/>
  <c r="O214" i="1"/>
  <c r="BJ42" i="1"/>
  <c r="M42" i="1" s="1"/>
  <c r="BM42" i="1"/>
  <c r="BO42" i="1" s="1"/>
  <c r="BC62" i="1"/>
  <c r="BD62" i="1" s="1"/>
  <c r="BG62" i="1" s="1"/>
  <c r="L62" i="1" s="1"/>
  <c r="O62" i="1"/>
  <c r="BK27" i="1"/>
  <c r="BL27" i="1"/>
  <c r="BN72" i="1"/>
  <c r="BC56" i="1"/>
  <c r="BD56" i="1" s="1"/>
  <c r="BG56" i="1" s="1"/>
  <c r="L56" i="1" s="1"/>
  <c r="BJ56" i="1" s="1"/>
  <c r="M56" i="1" s="1"/>
  <c r="O56" i="1"/>
  <c r="BJ24" i="1"/>
  <c r="M24" i="1" s="1"/>
  <c r="BM24" i="1"/>
  <c r="BO24" i="1" s="1"/>
  <c r="O101" i="1"/>
  <c r="BC101" i="1"/>
  <c r="BD101" i="1" s="1"/>
  <c r="BG101" i="1" s="1"/>
  <c r="L101" i="1" s="1"/>
  <c r="BJ101" i="1" s="1"/>
  <c r="M101" i="1" s="1"/>
  <c r="BK45" i="1"/>
  <c r="BL45" i="1"/>
  <c r="BM85" i="1"/>
  <c r="BO85" i="1" s="1"/>
  <c r="N147" i="1"/>
  <c r="BJ100" i="1"/>
  <c r="M100" i="1" s="1"/>
  <c r="BM100" i="1"/>
  <c r="BO100" i="1" s="1"/>
  <c r="N83" i="1"/>
  <c r="BC132" i="1"/>
  <c r="BD132" i="1" s="1"/>
  <c r="BG132" i="1" s="1"/>
  <c r="L132" i="1" s="1"/>
  <c r="BJ132" i="1" s="1"/>
  <c r="M132" i="1" s="1"/>
  <c r="O132" i="1"/>
  <c r="BC137" i="1"/>
  <c r="BD137" i="1" s="1"/>
  <c r="BG137" i="1" s="1"/>
  <c r="L137" i="1" s="1"/>
  <c r="BJ137" i="1" s="1"/>
  <c r="M137" i="1" s="1"/>
  <c r="O137" i="1"/>
  <c r="BJ133" i="1"/>
  <c r="M133" i="1" s="1"/>
  <c r="BM133" i="1"/>
  <c r="BO133" i="1" s="1"/>
  <c r="N134" i="1"/>
  <c r="O189" i="1"/>
  <c r="BC189" i="1"/>
  <c r="BD189" i="1" s="1"/>
  <c r="BG189" i="1" s="1"/>
  <c r="L189" i="1" s="1"/>
  <c r="BJ189" i="1" s="1"/>
  <c r="M189" i="1" s="1"/>
  <c r="BN188" i="1"/>
  <c r="BN173" i="1"/>
  <c r="N197" i="1"/>
  <c r="BK151" i="1"/>
  <c r="BL151" i="1"/>
  <c r="N228" i="1"/>
  <c r="BA228" i="1"/>
  <c r="P228" i="1" s="1"/>
  <c r="BB228" i="1" s="1"/>
  <c r="N237" i="1"/>
  <c r="BA237" i="1"/>
  <c r="P237" i="1" s="1"/>
  <c r="BB237" i="1" s="1"/>
  <c r="BC224" i="1"/>
  <c r="BD224" i="1" s="1"/>
  <c r="BG224" i="1" s="1"/>
  <c r="L224" i="1" s="1"/>
  <c r="O224" i="1"/>
  <c r="N240" i="1"/>
  <c r="BA240" i="1"/>
  <c r="P240" i="1" s="1"/>
  <c r="BB240" i="1" s="1"/>
  <c r="BM168" i="1"/>
  <c r="BO168" i="1" s="1"/>
  <c r="N216" i="1"/>
  <c r="BA216" i="1"/>
  <c r="P216" i="1" s="1"/>
  <c r="BB216" i="1" s="1"/>
  <c r="O247" i="1"/>
  <c r="BC247" i="1"/>
  <c r="BD247" i="1" s="1"/>
  <c r="BG247" i="1" s="1"/>
  <c r="L247" i="1" s="1"/>
  <c r="N231" i="1"/>
  <c r="BA231" i="1"/>
  <c r="P231" i="1" s="1"/>
  <c r="BB231" i="1" s="1"/>
  <c r="BL221" i="1"/>
  <c r="BK221" i="1"/>
  <c r="BK162" i="1"/>
  <c r="BL162" i="1"/>
  <c r="BN51" i="1"/>
  <c r="BM161" i="1"/>
  <c r="BO161" i="1" s="1"/>
  <c r="BC57" i="1"/>
  <c r="BD57" i="1" s="1"/>
  <c r="BG57" i="1" s="1"/>
  <c r="L57" i="1" s="1"/>
  <c r="BJ57" i="1" s="1"/>
  <c r="M57" i="1" s="1"/>
  <c r="O57" i="1"/>
  <c r="N95" i="1"/>
  <c r="BN79" i="1"/>
  <c r="BK39" i="1"/>
  <c r="BL39" i="1"/>
  <c r="BJ105" i="1"/>
  <c r="M105" i="1" s="1"/>
  <c r="BM105" i="1"/>
  <c r="BO105" i="1" s="1"/>
  <c r="BN83" i="1"/>
  <c r="BK75" i="1"/>
  <c r="BL75" i="1"/>
  <c r="BM155" i="1"/>
  <c r="BO155" i="1" s="1"/>
  <c r="BC155" i="1"/>
  <c r="BD155" i="1" s="1"/>
  <c r="BG155" i="1" s="1"/>
  <c r="L155" i="1" s="1"/>
  <c r="BJ155" i="1" s="1"/>
  <c r="M155" i="1" s="1"/>
  <c r="O155" i="1"/>
  <c r="BK136" i="1"/>
  <c r="BL136" i="1"/>
  <c r="BC141" i="1"/>
  <c r="BD141" i="1" s="1"/>
  <c r="BG141" i="1" s="1"/>
  <c r="L141" i="1" s="1"/>
  <c r="BJ141" i="1" s="1"/>
  <c r="M141" i="1" s="1"/>
  <c r="O141" i="1"/>
  <c r="BN134" i="1"/>
  <c r="BL37" i="1"/>
  <c r="BK37" i="1"/>
  <c r="BA187" i="1"/>
  <c r="P187" i="1" s="1"/>
  <c r="BB187" i="1" s="1"/>
  <c r="N188" i="1"/>
  <c r="BM188" i="1"/>
  <c r="BO188" i="1" s="1"/>
  <c r="BC164" i="1"/>
  <c r="BD164" i="1" s="1"/>
  <c r="BG164" i="1" s="1"/>
  <c r="L164" i="1" s="1"/>
  <c r="BJ164" i="1" s="1"/>
  <c r="M164" i="1" s="1"/>
  <c r="BM164" i="1"/>
  <c r="BO164" i="1" s="1"/>
  <c r="O164" i="1"/>
  <c r="BA112" i="1"/>
  <c r="P112" i="1" s="1"/>
  <c r="BB112" i="1" s="1"/>
  <c r="N131" i="1"/>
  <c r="BA131" i="1"/>
  <c r="P131" i="1" s="1"/>
  <c r="BB131" i="1" s="1"/>
  <c r="O152" i="1"/>
  <c r="BC152" i="1"/>
  <c r="BD152" i="1" s="1"/>
  <c r="BG152" i="1" s="1"/>
  <c r="L152" i="1" s="1"/>
  <c r="BJ152" i="1" s="1"/>
  <c r="M152" i="1" s="1"/>
  <c r="BC223" i="1"/>
  <c r="BD223" i="1" s="1"/>
  <c r="BG223" i="1" s="1"/>
  <c r="L223" i="1" s="1"/>
  <c r="BJ223" i="1" s="1"/>
  <c r="M223" i="1" s="1"/>
  <c r="O223" i="1"/>
  <c r="BN225" i="1"/>
  <c r="BM162" i="1"/>
  <c r="BO162" i="1" s="1"/>
  <c r="BC238" i="1"/>
  <c r="BD238" i="1" s="1"/>
  <c r="BG238" i="1" s="1"/>
  <c r="L238" i="1" s="1"/>
  <c r="BJ238" i="1" s="1"/>
  <c r="M238" i="1" s="1"/>
  <c r="O238" i="1"/>
  <c r="BK195" i="1"/>
  <c r="BL195" i="1"/>
  <c r="BK127" i="1"/>
  <c r="BL127" i="1"/>
  <c r="BC232" i="1"/>
  <c r="BD232" i="1" s="1"/>
  <c r="BG232" i="1" s="1"/>
  <c r="L232" i="1" s="1"/>
  <c r="O232" i="1"/>
  <c r="BN191" i="1"/>
  <c r="BK208" i="1"/>
  <c r="BL208" i="1"/>
  <c r="BM238" i="1"/>
  <c r="BO238" i="1" s="1"/>
  <c r="BK165" i="1"/>
  <c r="BL165" i="1"/>
  <c r="BC233" i="1"/>
  <c r="BD233" i="1" s="1"/>
  <c r="BG233" i="1" s="1"/>
  <c r="L233" i="1" s="1"/>
  <c r="O233" i="1"/>
  <c r="BL239" i="1"/>
  <c r="BK239" i="1"/>
  <c r="BK21" i="1"/>
  <c r="BL21" i="1"/>
  <c r="O99" i="1"/>
  <c r="BC99" i="1"/>
  <c r="BD99" i="1" s="1"/>
  <c r="BG99" i="1" s="1"/>
  <c r="L99" i="1" s="1"/>
  <c r="BJ99" i="1" s="1"/>
  <c r="M99" i="1" s="1"/>
  <c r="BC26" i="1"/>
  <c r="BD26" i="1" s="1"/>
  <c r="BG26" i="1" s="1"/>
  <c r="L26" i="1" s="1"/>
  <c r="BJ26" i="1" s="1"/>
  <c r="M26" i="1" s="1"/>
  <c r="O26" i="1"/>
  <c r="BM52" i="1"/>
  <c r="BO52" i="1" s="1"/>
  <c r="BK85" i="1"/>
  <c r="BL85" i="1"/>
  <c r="BC20" i="1"/>
  <c r="BD20" i="1" s="1"/>
  <c r="BG20" i="1" s="1"/>
  <c r="L20" i="1" s="1"/>
  <c r="O20" i="1"/>
  <c r="BC32" i="1"/>
  <c r="BD32" i="1" s="1"/>
  <c r="BG32" i="1" s="1"/>
  <c r="L32" i="1" s="1"/>
  <c r="O32" i="1"/>
  <c r="BC29" i="1"/>
  <c r="BD29" i="1" s="1"/>
  <c r="BG29" i="1" s="1"/>
  <c r="L29" i="1" s="1"/>
  <c r="O29" i="1"/>
  <c r="BC77" i="1"/>
  <c r="BD77" i="1" s="1"/>
  <c r="BG77" i="1" s="1"/>
  <c r="L77" i="1" s="1"/>
  <c r="O77" i="1"/>
  <c r="BL25" i="1"/>
  <c r="BK25" i="1"/>
  <c r="BL64" i="1"/>
  <c r="BK64" i="1"/>
  <c r="BN95" i="1"/>
  <c r="N58" i="1"/>
  <c r="BA58" i="1"/>
  <c r="P58" i="1" s="1"/>
  <c r="BB58" i="1" s="1"/>
  <c r="N79" i="1"/>
  <c r="BM79" i="1"/>
  <c r="BO79" i="1" s="1"/>
  <c r="BM89" i="1"/>
  <c r="BO89" i="1" s="1"/>
  <c r="BM39" i="1"/>
  <c r="BO39" i="1" s="1"/>
  <c r="BC119" i="1"/>
  <c r="BD119" i="1" s="1"/>
  <c r="BG119" i="1" s="1"/>
  <c r="L119" i="1" s="1"/>
  <c r="O119" i="1"/>
  <c r="BK81" i="1"/>
  <c r="BL81" i="1"/>
  <c r="BM132" i="1"/>
  <c r="BO132" i="1" s="1"/>
  <c r="N135" i="1"/>
  <c r="BA134" i="1"/>
  <c r="P134" i="1" s="1"/>
  <c r="BB134" i="1" s="1"/>
  <c r="N225" i="1"/>
  <c r="BA225" i="1"/>
  <c r="P225" i="1" s="1"/>
  <c r="BB225" i="1" s="1"/>
  <c r="BK120" i="1"/>
  <c r="BL120" i="1"/>
  <c r="BC169" i="1"/>
  <c r="BD169" i="1" s="1"/>
  <c r="BG169" i="1" s="1"/>
  <c r="L169" i="1" s="1"/>
  <c r="O169" i="1"/>
  <c r="N191" i="1"/>
  <c r="BA191" i="1"/>
  <c r="P191" i="1" s="1"/>
  <c r="BB191" i="1" s="1"/>
  <c r="BL212" i="1"/>
  <c r="BK212" i="1"/>
  <c r="BM127" i="1"/>
  <c r="BO127" i="1" s="1"/>
  <c r="BA122" i="1"/>
  <c r="P122" i="1" s="1"/>
  <c r="BB122" i="1" s="1"/>
  <c r="N122" i="1"/>
  <c r="BC65" i="1"/>
  <c r="BD65" i="1" s="1"/>
  <c r="BG65" i="1" s="1"/>
  <c r="L65" i="1" s="1"/>
  <c r="BJ65" i="1" s="1"/>
  <c r="M65" i="1" s="1"/>
  <c r="O65" i="1"/>
  <c r="BK54" i="1"/>
  <c r="BL54" i="1"/>
  <c r="BL19" i="1"/>
  <c r="BK19" i="1"/>
  <c r="BK53" i="1"/>
  <c r="BL53" i="1"/>
  <c r="BC83" i="1"/>
  <c r="BD83" i="1" s="1"/>
  <c r="BG83" i="1" s="1"/>
  <c r="L83" i="1" s="1"/>
  <c r="BJ83" i="1" s="1"/>
  <c r="M83" i="1" s="1"/>
  <c r="O83" i="1"/>
  <c r="BN59" i="1"/>
  <c r="BO59" i="1" s="1"/>
  <c r="BL104" i="1"/>
  <c r="BK104" i="1"/>
  <c r="BN169" i="1"/>
  <c r="BN135" i="1"/>
  <c r="BM196" i="1"/>
  <c r="BO196" i="1" s="1"/>
  <c r="BK123" i="1"/>
  <c r="BL123" i="1"/>
  <c r="BN185" i="1"/>
  <c r="BK78" i="1"/>
  <c r="BL78" i="1"/>
  <c r="BC174" i="1"/>
  <c r="BD174" i="1" s="1"/>
  <c r="BG174" i="1" s="1"/>
  <c r="L174" i="1" s="1"/>
  <c r="BJ174" i="1" s="1"/>
  <c r="M174" i="1" s="1"/>
  <c r="O174" i="1"/>
  <c r="BC227" i="1"/>
  <c r="BD227" i="1" s="1"/>
  <c r="BG227" i="1" s="1"/>
  <c r="L227" i="1" s="1"/>
  <c r="BJ227" i="1" s="1"/>
  <c r="M227" i="1" s="1"/>
  <c r="O227" i="1"/>
  <c r="BN182" i="1"/>
  <c r="BK177" i="1"/>
  <c r="BL177" i="1"/>
  <c r="BK117" i="1"/>
  <c r="BL117" i="1"/>
  <c r="BK138" i="1"/>
  <c r="BL138" i="1"/>
  <c r="BM65" i="1"/>
  <c r="BO65" i="1" s="1"/>
  <c r="BL245" i="1"/>
  <c r="BK245" i="1"/>
  <c r="O146" i="1"/>
  <c r="BC146" i="1"/>
  <c r="BD146" i="1" s="1"/>
  <c r="BG146" i="1" s="1"/>
  <c r="L146" i="1" s="1"/>
  <c r="BJ146" i="1" s="1"/>
  <c r="M146" i="1" s="1"/>
  <c r="BN249" i="1"/>
  <c r="BC31" i="1"/>
  <c r="BD31" i="1" s="1"/>
  <c r="BG31" i="1" s="1"/>
  <c r="L31" i="1" s="1"/>
  <c r="BJ31" i="1" s="1"/>
  <c r="M31" i="1" s="1"/>
  <c r="O31" i="1"/>
  <c r="BN58" i="1"/>
  <c r="BM22" i="1"/>
  <c r="BO22" i="1" s="1"/>
  <c r="BC67" i="1"/>
  <c r="BD67" i="1" s="1"/>
  <c r="BG67" i="1" s="1"/>
  <c r="L67" i="1" s="1"/>
  <c r="BJ67" i="1" s="1"/>
  <c r="M67" i="1" s="1"/>
  <c r="BM67" i="1"/>
  <c r="BO67" i="1" s="1"/>
  <c r="O67" i="1"/>
  <c r="BM59" i="1"/>
  <c r="N59" i="1"/>
  <c r="BL12" i="1"/>
  <c r="BK12" i="1"/>
  <c r="BN57" i="1"/>
  <c r="BC125" i="1"/>
  <c r="BD125" i="1" s="1"/>
  <c r="BG125" i="1" s="1"/>
  <c r="L125" i="1" s="1"/>
  <c r="BJ125" i="1" s="1"/>
  <c r="M125" i="1" s="1"/>
  <c r="O125" i="1"/>
  <c r="O109" i="1"/>
  <c r="BC109" i="1"/>
  <c r="BD109" i="1" s="1"/>
  <c r="BG109" i="1" s="1"/>
  <c r="L109" i="1" s="1"/>
  <c r="BJ109" i="1" s="1"/>
  <c r="M109" i="1" s="1"/>
  <c r="BJ110" i="1"/>
  <c r="M110" i="1" s="1"/>
  <c r="BM110" i="1"/>
  <c r="BO110" i="1" s="1"/>
  <c r="BM116" i="1"/>
  <c r="BO116" i="1" s="1"/>
  <c r="BC107" i="1"/>
  <c r="BD107" i="1" s="1"/>
  <c r="BG107" i="1" s="1"/>
  <c r="L107" i="1" s="1"/>
  <c r="O107" i="1"/>
  <c r="BM137" i="1"/>
  <c r="BO137" i="1" s="1"/>
  <c r="O82" i="1"/>
  <c r="BC82" i="1"/>
  <c r="BD82" i="1" s="1"/>
  <c r="BG82" i="1" s="1"/>
  <c r="L82" i="1" s="1"/>
  <c r="BJ82" i="1" s="1"/>
  <c r="M82" i="1" s="1"/>
  <c r="N185" i="1"/>
  <c r="BA185" i="1"/>
  <c r="P185" i="1" s="1"/>
  <c r="BB185" i="1" s="1"/>
  <c r="N109" i="1"/>
  <c r="BM109" i="1"/>
  <c r="BO109" i="1" s="1"/>
  <c r="BC181" i="1"/>
  <c r="BD181" i="1" s="1"/>
  <c r="BG181" i="1" s="1"/>
  <c r="L181" i="1" s="1"/>
  <c r="BJ181" i="1" s="1"/>
  <c r="M181" i="1" s="1"/>
  <c r="O181" i="1"/>
  <c r="BK172" i="1"/>
  <c r="BL172" i="1"/>
  <c r="BC241" i="1"/>
  <c r="BD241" i="1" s="1"/>
  <c r="BG241" i="1" s="1"/>
  <c r="L241" i="1" s="1"/>
  <c r="BJ241" i="1" s="1"/>
  <c r="M241" i="1" s="1"/>
  <c r="O241" i="1"/>
  <c r="BM120" i="1"/>
  <c r="BO120" i="1" s="1"/>
  <c r="BM189" i="1"/>
  <c r="BO189" i="1" s="1"/>
  <c r="N182" i="1"/>
  <c r="BA182" i="1"/>
  <c r="P182" i="1" s="1"/>
  <c r="BB182" i="1" s="1"/>
  <c r="BN234" i="1"/>
  <c r="N201" i="1"/>
  <c r="BL236" i="1"/>
  <c r="BK236" i="1"/>
  <c r="BC38" i="1"/>
  <c r="BD38" i="1" s="1"/>
  <c r="BG38" i="1" s="1"/>
  <c r="L38" i="1" s="1"/>
  <c r="BJ38" i="1" s="1"/>
  <c r="M38" i="1" s="1"/>
  <c r="O38" i="1"/>
  <c r="O94" i="1"/>
  <c r="BC94" i="1"/>
  <c r="BD94" i="1" s="1"/>
  <c r="BG94" i="1" s="1"/>
  <c r="L94" i="1" s="1"/>
  <c r="BJ94" i="1" s="1"/>
  <c r="M94" i="1" s="1"/>
  <c r="BC44" i="1"/>
  <c r="BD44" i="1" s="1"/>
  <c r="BG44" i="1" s="1"/>
  <c r="L44" i="1" s="1"/>
  <c r="BJ44" i="1" s="1"/>
  <c r="M44" i="1" s="1"/>
  <c r="O44" i="1"/>
  <c r="BC23" i="1"/>
  <c r="BD23" i="1" s="1"/>
  <c r="BG23" i="1" s="1"/>
  <c r="L23" i="1" s="1"/>
  <c r="BJ23" i="1" s="1"/>
  <c r="M23" i="1" s="1"/>
  <c r="O23" i="1"/>
  <c r="BN69" i="1"/>
  <c r="N50" i="1"/>
  <c r="BA50" i="1"/>
  <c r="P50" i="1" s="1"/>
  <c r="BB50" i="1" s="1"/>
  <c r="BM101" i="1"/>
  <c r="BO101" i="1" s="1"/>
  <c r="BM63" i="1"/>
  <c r="BO63" i="1" s="1"/>
  <c r="BM57" i="1"/>
  <c r="BO57" i="1" s="1"/>
  <c r="N57" i="1"/>
  <c r="BC129" i="1"/>
  <c r="BD129" i="1" s="1"/>
  <c r="BG129" i="1" s="1"/>
  <c r="L129" i="1" s="1"/>
  <c r="BJ129" i="1" s="1"/>
  <c r="M129" i="1" s="1"/>
  <c r="O129" i="1"/>
  <c r="BL116" i="1"/>
  <c r="BK116" i="1"/>
  <c r="BC28" i="1"/>
  <c r="BD28" i="1" s="1"/>
  <c r="BG28" i="1" s="1"/>
  <c r="L28" i="1" s="1"/>
  <c r="BJ28" i="1" s="1"/>
  <c r="M28" i="1" s="1"/>
  <c r="O28" i="1"/>
  <c r="BM28" i="1"/>
  <c r="BO28" i="1" s="1"/>
  <c r="O121" i="1"/>
  <c r="BC121" i="1"/>
  <c r="BD121" i="1" s="1"/>
  <c r="BG121" i="1" s="1"/>
  <c r="L121" i="1" s="1"/>
  <c r="BK90" i="1"/>
  <c r="BL90" i="1"/>
  <c r="BK108" i="1"/>
  <c r="BL108" i="1"/>
  <c r="BN140" i="1"/>
  <c r="BM205" i="1"/>
  <c r="BO205" i="1" s="1"/>
  <c r="BC171" i="1"/>
  <c r="BD171" i="1" s="1"/>
  <c r="BG171" i="1" s="1"/>
  <c r="L171" i="1" s="1"/>
  <c r="BJ171" i="1" s="1"/>
  <c r="M171" i="1" s="1"/>
  <c r="O171" i="1"/>
  <c r="O202" i="1"/>
  <c r="BC202" i="1"/>
  <c r="BD202" i="1" s="1"/>
  <c r="BG202" i="1" s="1"/>
  <c r="L202" i="1" s="1"/>
  <c r="BJ202" i="1" s="1"/>
  <c r="M202" i="1" s="1"/>
  <c r="BK142" i="1"/>
  <c r="BL142" i="1"/>
  <c r="BM181" i="1"/>
  <c r="BO181" i="1" s="1"/>
  <c r="N152" i="1"/>
  <c r="BM152" i="1"/>
  <c r="BO152" i="1" s="1"/>
  <c r="BN109" i="1"/>
  <c r="BC190" i="1"/>
  <c r="BD190" i="1" s="1"/>
  <c r="BG190" i="1" s="1"/>
  <c r="L190" i="1" s="1"/>
  <c r="O190" i="1"/>
  <c r="BN219" i="1"/>
  <c r="BC203" i="1"/>
  <c r="BD203" i="1" s="1"/>
  <c r="BG203" i="1" s="1"/>
  <c r="L203" i="1" s="1"/>
  <c r="O203" i="1"/>
  <c r="N234" i="1"/>
  <c r="BA234" i="1"/>
  <c r="P234" i="1" s="1"/>
  <c r="BB234" i="1" s="1"/>
  <c r="M206" i="1"/>
  <c r="BM117" i="1"/>
  <c r="BO117" i="1" s="1"/>
  <c r="BN213" i="1"/>
  <c r="BK242" i="1"/>
  <c r="BL242" i="1"/>
  <c r="BM195" i="1"/>
  <c r="BO195" i="1" s="1"/>
  <c r="BK47" i="1"/>
  <c r="BL47" i="1"/>
  <c r="O229" i="1"/>
  <c r="BC229" i="1"/>
  <c r="BD229" i="1" s="1"/>
  <c r="BG229" i="1" s="1"/>
  <c r="L229" i="1" s="1"/>
  <c r="BJ229" i="1" s="1"/>
  <c r="M229" i="1" s="1"/>
  <c r="O95" i="1"/>
  <c r="BC95" i="1"/>
  <c r="BD95" i="1" s="1"/>
  <c r="BG95" i="1" s="1"/>
  <c r="L95" i="1" s="1"/>
  <c r="BJ95" i="1" s="1"/>
  <c r="M95" i="1" s="1"/>
  <c r="BL22" i="1"/>
  <c r="BK22" i="1"/>
  <c r="N69" i="1"/>
  <c r="BN50" i="1"/>
  <c r="BK74" i="1"/>
  <c r="BL74" i="1"/>
  <c r="O88" i="1"/>
  <c r="BC88" i="1"/>
  <c r="BD88" i="1" s="1"/>
  <c r="BG88" i="1" s="1"/>
  <c r="L88" i="1" s="1"/>
  <c r="BJ88" i="1" s="1"/>
  <c r="M88" i="1" s="1"/>
  <c r="M63" i="1"/>
  <c r="BC97" i="1"/>
  <c r="BD97" i="1" s="1"/>
  <c r="BG97" i="1" s="1"/>
  <c r="L97" i="1" s="1"/>
  <c r="BJ97" i="1" s="1"/>
  <c r="M97" i="1" s="1"/>
  <c r="O97" i="1"/>
  <c r="BM97" i="1"/>
  <c r="BO97" i="1" s="1"/>
  <c r="BC87" i="1"/>
  <c r="BD87" i="1" s="1"/>
  <c r="BG87" i="1" s="1"/>
  <c r="L87" i="1" s="1"/>
  <c r="O87" i="1"/>
  <c r="BL89" i="1"/>
  <c r="BK89" i="1"/>
  <c r="BO90" i="1"/>
  <c r="O145" i="1"/>
  <c r="BM145" i="1"/>
  <c r="BO145" i="1" s="1"/>
  <c r="BC145" i="1"/>
  <c r="BD145" i="1" s="1"/>
  <c r="BG145" i="1" s="1"/>
  <c r="L145" i="1" s="1"/>
  <c r="BJ145" i="1" s="1"/>
  <c r="M145" i="1" s="1"/>
  <c r="N140" i="1"/>
  <c r="BA140" i="1"/>
  <c r="P140" i="1" s="1"/>
  <c r="BB140" i="1" s="1"/>
  <c r="BN175" i="1"/>
  <c r="BC178" i="1"/>
  <c r="BD178" i="1" s="1"/>
  <c r="BG178" i="1" s="1"/>
  <c r="L178" i="1" s="1"/>
  <c r="O178" i="1"/>
  <c r="BK143" i="1"/>
  <c r="BL143" i="1"/>
  <c r="O186" i="1"/>
  <c r="BC186" i="1"/>
  <c r="BD186" i="1" s="1"/>
  <c r="BG186" i="1" s="1"/>
  <c r="L186" i="1" s="1"/>
  <c r="BC183" i="1"/>
  <c r="BD183" i="1" s="1"/>
  <c r="BG183" i="1" s="1"/>
  <c r="L183" i="1" s="1"/>
  <c r="BJ183" i="1" s="1"/>
  <c r="M183" i="1" s="1"/>
  <c r="O183" i="1"/>
  <c r="BC192" i="1"/>
  <c r="BD192" i="1" s="1"/>
  <c r="BG192" i="1" s="1"/>
  <c r="L192" i="1" s="1"/>
  <c r="O192" i="1"/>
  <c r="N219" i="1"/>
  <c r="BA219" i="1"/>
  <c r="P219" i="1" s="1"/>
  <c r="BB219" i="1" s="1"/>
  <c r="N204" i="1"/>
  <c r="O198" i="1"/>
  <c r="BC198" i="1"/>
  <c r="BD198" i="1" s="1"/>
  <c r="BG198" i="1" s="1"/>
  <c r="L198" i="1" s="1"/>
  <c r="BJ198" i="1" s="1"/>
  <c r="M198" i="1" s="1"/>
  <c r="BM170" i="1"/>
  <c r="BO170" i="1" s="1"/>
  <c r="O160" i="1"/>
  <c r="BC160" i="1"/>
  <c r="BD160" i="1" s="1"/>
  <c r="BG160" i="1" s="1"/>
  <c r="L160" i="1" s="1"/>
  <c r="BJ160" i="1" s="1"/>
  <c r="M160" i="1" s="1"/>
  <c r="BN243" i="1"/>
  <c r="BK156" i="1"/>
  <c r="BL156" i="1"/>
  <c r="N213" i="1"/>
  <c r="BA213" i="1"/>
  <c r="P213" i="1" s="1"/>
  <c r="BB213" i="1" s="1"/>
  <c r="BK128" i="1"/>
  <c r="BL128" i="1"/>
  <c r="BL218" i="1"/>
  <c r="BK218" i="1"/>
  <c r="BC14" i="1"/>
  <c r="BD14" i="1" s="1"/>
  <c r="BG14" i="1" s="1"/>
  <c r="L14" i="1" s="1"/>
  <c r="BJ14" i="1" s="1"/>
  <c r="M14" i="1" s="1"/>
  <c r="O14" i="1"/>
  <c r="BN203" i="1"/>
  <c r="BK80" i="1"/>
  <c r="BL80" i="1"/>
  <c r="BK52" i="1"/>
  <c r="BL52" i="1"/>
  <c r="BM48" i="1"/>
  <c r="BO48" i="1" s="1"/>
  <c r="BC66" i="1"/>
  <c r="BD66" i="1" s="1"/>
  <c r="BG66" i="1" s="1"/>
  <c r="L66" i="1" s="1"/>
  <c r="BJ66" i="1" s="1"/>
  <c r="M66" i="1" s="1"/>
  <c r="O66" i="1"/>
  <c r="BM66" i="1"/>
  <c r="BO66" i="1" s="1"/>
  <c r="BA69" i="1"/>
  <c r="P69" i="1" s="1"/>
  <c r="BB69" i="1" s="1"/>
  <c r="BC41" i="1"/>
  <c r="BD41" i="1" s="1"/>
  <c r="BG41" i="1" s="1"/>
  <c r="L41" i="1" s="1"/>
  <c r="O41" i="1"/>
  <c r="BL40" i="1"/>
  <c r="BK40" i="1"/>
  <c r="BM47" i="1"/>
  <c r="BO47" i="1" s="1"/>
  <c r="BO36" i="1"/>
  <c r="M72" i="1"/>
  <c r="BM70" i="1"/>
  <c r="BO70" i="1" s="1"/>
  <c r="BL34" i="1"/>
  <c r="BK34" i="1"/>
  <c r="BC86" i="1"/>
  <c r="BD86" i="1" s="1"/>
  <c r="BG86" i="1" s="1"/>
  <c r="L86" i="1" s="1"/>
  <c r="BJ86" i="1" s="1"/>
  <c r="M86" i="1" s="1"/>
  <c r="O86" i="1"/>
  <c r="BM72" i="1"/>
  <c r="BO72" i="1" s="1"/>
  <c r="BK61" i="1"/>
  <c r="BL61" i="1"/>
  <c r="BC71" i="1"/>
  <c r="BD71" i="1" s="1"/>
  <c r="BG71" i="1" s="1"/>
  <c r="L71" i="1" s="1"/>
  <c r="O71" i="1"/>
  <c r="N73" i="1"/>
  <c r="BM73" i="1"/>
  <c r="BO73" i="1" s="1"/>
  <c r="BC46" i="1"/>
  <c r="BD46" i="1" s="1"/>
  <c r="BG46" i="1" s="1"/>
  <c r="L46" i="1" s="1"/>
  <c r="BJ46" i="1" s="1"/>
  <c r="M46" i="1" s="1"/>
  <c r="O46" i="1"/>
  <c r="BM46" i="1"/>
  <c r="BO46" i="1" s="1"/>
  <c r="BM30" i="1"/>
  <c r="BO30" i="1" s="1"/>
  <c r="BN96" i="1"/>
  <c r="N175" i="1"/>
  <c r="BA175" i="1"/>
  <c r="P175" i="1" s="1"/>
  <c r="BB175" i="1" s="1"/>
  <c r="BO179" i="1"/>
  <c r="BN179" i="1"/>
  <c r="BM82" i="1"/>
  <c r="BO82" i="1" s="1"/>
  <c r="BM143" i="1"/>
  <c r="BO143" i="1" s="1"/>
  <c r="BN194" i="1"/>
  <c r="BC163" i="1"/>
  <c r="BD163" i="1" s="1"/>
  <c r="BG163" i="1" s="1"/>
  <c r="L163" i="1" s="1"/>
  <c r="O163" i="1"/>
  <c r="BC184" i="1"/>
  <c r="BD184" i="1" s="1"/>
  <c r="BG184" i="1" s="1"/>
  <c r="L184" i="1" s="1"/>
  <c r="O184" i="1"/>
  <c r="BC193" i="1"/>
  <c r="BD193" i="1" s="1"/>
  <c r="BG193" i="1" s="1"/>
  <c r="L193" i="1" s="1"/>
  <c r="O193" i="1"/>
  <c r="BM176" i="1"/>
  <c r="BO176" i="1" s="1"/>
  <c r="BA197" i="1"/>
  <c r="P197" i="1" s="1"/>
  <c r="BB197" i="1" s="1"/>
  <c r="BM214" i="1"/>
  <c r="BO214" i="1" s="1"/>
  <c r="BM198" i="1"/>
  <c r="BO198" i="1" s="1"/>
  <c r="O201" i="1"/>
  <c r="BC201" i="1"/>
  <c r="BD201" i="1" s="1"/>
  <c r="BG201" i="1" s="1"/>
  <c r="L201" i="1" s="1"/>
  <c r="BJ201" i="1" s="1"/>
  <c r="M201" i="1" s="1"/>
  <c r="BA204" i="1"/>
  <c r="P204" i="1" s="1"/>
  <c r="BB204" i="1" s="1"/>
  <c r="BA154" i="1"/>
  <c r="P154" i="1" s="1"/>
  <c r="BB154" i="1" s="1"/>
  <c r="N154" i="1"/>
  <c r="N243" i="1"/>
  <c r="BA243" i="1"/>
  <c r="P243" i="1" s="1"/>
  <c r="BB243" i="1" s="1"/>
  <c r="BC215" i="1"/>
  <c r="BD215" i="1" s="1"/>
  <c r="BG215" i="1" s="1"/>
  <c r="L215" i="1" s="1"/>
  <c r="O215" i="1"/>
  <c r="BK149" i="1"/>
  <c r="BL149" i="1"/>
  <c r="BL230" i="1"/>
  <c r="BK230" i="1"/>
  <c r="BC16" i="1"/>
  <c r="BD16" i="1" s="1"/>
  <c r="BG16" i="1" s="1"/>
  <c r="L16" i="1" s="1"/>
  <c r="BJ16" i="1" s="1"/>
  <c r="M16" i="1" s="1"/>
  <c r="O16" i="1"/>
  <c r="BL161" i="1"/>
  <c r="BK161" i="1"/>
  <c r="BC68" i="1"/>
  <c r="BD68" i="1" s="1"/>
  <c r="BG68" i="1" s="1"/>
  <c r="L68" i="1" s="1"/>
  <c r="BJ68" i="1" s="1"/>
  <c r="M68" i="1" s="1"/>
  <c r="O68" i="1"/>
  <c r="BC113" i="1"/>
  <c r="BD113" i="1" s="1"/>
  <c r="BG113" i="1" s="1"/>
  <c r="L113" i="1" s="1"/>
  <c r="BJ113" i="1" s="1"/>
  <c r="M113" i="1" s="1"/>
  <c r="O113" i="1"/>
  <c r="BM113" i="1"/>
  <c r="BO113" i="1" s="1"/>
  <c r="BM26" i="1"/>
  <c r="BO26" i="1" s="1"/>
  <c r="BC17" i="1"/>
  <c r="BD17" i="1" s="1"/>
  <c r="BG17" i="1" s="1"/>
  <c r="L17" i="1" s="1"/>
  <c r="BJ17" i="1" s="1"/>
  <c r="M17" i="1" s="1"/>
  <c r="O17" i="1"/>
  <c r="BM38" i="1"/>
  <c r="BO38" i="1" s="1"/>
  <c r="BM14" i="1"/>
  <c r="BO14" i="1" s="1"/>
  <c r="BJ18" i="1"/>
  <c r="M18" i="1" s="1"/>
  <c r="BM18" i="1"/>
  <c r="BO18" i="1" s="1"/>
  <c r="BM45" i="1"/>
  <c r="BO45" i="1" s="1"/>
  <c r="BM43" i="1"/>
  <c r="BO43" i="1" s="1"/>
  <c r="BC76" i="1"/>
  <c r="BD76" i="1" s="1"/>
  <c r="BG76" i="1" s="1"/>
  <c r="L76" i="1" s="1"/>
  <c r="O76" i="1"/>
  <c r="O92" i="1"/>
  <c r="BC92" i="1"/>
  <c r="BD92" i="1" s="1"/>
  <c r="BG92" i="1" s="1"/>
  <c r="L92" i="1" s="1"/>
  <c r="BJ92" i="1" s="1"/>
  <c r="M92" i="1" s="1"/>
  <c r="BN73" i="1"/>
  <c r="BC73" i="1"/>
  <c r="BD73" i="1" s="1"/>
  <c r="BG73" i="1" s="1"/>
  <c r="L73" i="1" s="1"/>
  <c r="BJ73" i="1" s="1"/>
  <c r="M73" i="1" s="1"/>
  <c r="O73" i="1"/>
  <c r="BM84" i="1"/>
  <c r="BO84" i="1" s="1"/>
  <c r="BM98" i="1"/>
  <c r="BO98" i="1" s="1"/>
  <c r="BM94" i="1"/>
  <c r="BO94" i="1" s="1"/>
  <c r="N94" i="1"/>
  <c r="BC135" i="1"/>
  <c r="BD135" i="1" s="1"/>
  <c r="BG135" i="1" s="1"/>
  <c r="L135" i="1" s="1"/>
  <c r="BJ135" i="1" s="1"/>
  <c r="M135" i="1" s="1"/>
  <c r="O135" i="1"/>
  <c r="BA147" i="1"/>
  <c r="P147" i="1" s="1"/>
  <c r="BB147" i="1" s="1"/>
  <c r="N103" i="1"/>
  <c r="BM103" i="1"/>
  <c r="BO103" i="1" s="1"/>
  <c r="BK30" i="1"/>
  <c r="BL30" i="1"/>
  <c r="BM141" i="1"/>
  <c r="BO141" i="1" s="1"/>
  <c r="BJ124" i="1"/>
  <c r="M124" i="1" s="1"/>
  <c r="BM124" i="1"/>
  <c r="BO124" i="1" s="1"/>
  <c r="N96" i="1"/>
  <c r="BA96" i="1"/>
  <c r="P96" i="1" s="1"/>
  <c r="BB96" i="1" s="1"/>
  <c r="BK114" i="1"/>
  <c r="BL114" i="1"/>
  <c r="BJ153" i="1"/>
  <c r="M153" i="1" s="1"/>
  <c r="BM153" i="1"/>
  <c r="BO153" i="1" s="1"/>
  <c r="O180" i="1"/>
  <c r="BC180" i="1"/>
  <c r="BD180" i="1" s="1"/>
  <c r="BG180" i="1" s="1"/>
  <c r="L180" i="1" s="1"/>
  <c r="BJ180" i="1" s="1"/>
  <c r="M180" i="1" s="1"/>
  <c r="N179" i="1"/>
  <c r="BM179" i="1"/>
  <c r="N194" i="1"/>
  <c r="BA194" i="1"/>
  <c r="P194" i="1" s="1"/>
  <c r="BB194" i="1" s="1"/>
  <c r="O248" i="1"/>
  <c r="BC248" i="1"/>
  <c r="BD248" i="1" s="1"/>
  <c r="BG248" i="1" s="1"/>
  <c r="L248" i="1" s="1"/>
  <c r="BJ248" i="1" s="1"/>
  <c r="M248" i="1" s="1"/>
  <c r="BC220" i="1"/>
  <c r="BD220" i="1" s="1"/>
  <c r="BG220" i="1" s="1"/>
  <c r="L220" i="1" s="1"/>
  <c r="O220" i="1"/>
  <c r="BM180" i="1"/>
  <c r="BO180" i="1" s="1"/>
  <c r="BM167" i="1"/>
  <c r="BO167" i="1" s="1"/>
  <c r="BK207" i="1"/>
  <c r="BL207" i="1"/>
  <c r="BN154" i="1"/>
  <c r="BM245" i="1"/>
  <c r="BO245" i="1" s="1"/>
  <c r="BK159" i="1"/>
  <c r="BL159" i="1"/>
  <c r="BM223" i="1"/>
  <c r="BO223" i="1" s="1"/>
  <c r="BM149" i="1"/>
  <c r="BO149" i="1" s="1"/>
  <c r="BK158" i="1"/>
  <c r="BL158" i="1"/>
  <c r="BK227" i="1" l="1"/>
  <c r="BL227" i="1"/>
  <c r="BK201" i="1"/>
  <c r="BL201" i="1"/>
  <c r="BK183" i="1"/>
  <c r="BL183" i="1"/>
  <c r="BK145" i="1"/>
  <c r="BL145" i="1"/>
  <c r="BK88" i="1"/>
  <c r="BL88" i="1"/>
  <c r="BK229" i="1"/>
  <c r="BL229" i="1"/>
  <c r="BK94" i="1"/>
  <c r="BL94" i="1"/>
  <c r="BC182" i="1"/>
  <c r="BD182" i="1" s="1"/>
  <c r="BG182" i="1" s="1"/>
  <c r="L182" i="1" s="1"/>
  <c r="O182" i="1"/>
  <c r="BL109" i="1"/>
  <c r="BK109" i="1"/>
  <c r="BK67" i="1"/>
  <c r="BL67" i="1"/>
  <c r="BC228" i="1"/>
  <c r="BD228" i="1" s="1"/>
  <c r="BG228" i="1" s="1"/>
  <c r="L228" i="1" s="1"/>
  <c r="O228" i="1"/>
  <c r="BC210" i="1"/>
  <c r="BD210" i="1" s="1"/>
  <c r="BG210" i="1" s="1"/>
  <c r="L210" i="1" s="1"/>
  <c r="O210" i="1"/>
  <c r="BK168" i="1"/>
  <c r="BL168" i="1"/>
  <c r="BK170" i="1"/>
  <c r="BL170" i="1"/>
  <c r="BL196" i="1"/>
  <c r="BK196" i="1"/>
  <c r="BM202" i="1"/>
  <c r="BO202" i="1" s="1"/>
  <c r="BM171" i="1"/>
  <c r="BO171" i="1" s="1"/>
  <c r="BK209" i="1"/>
  <c r="BL209" i="1"/>
  <c r="BM16" i="1"/>
  <c r="BO16" i="1" s="1"/>
  <c r="BL86" i="1"/>
  <c r="BK86" i="1"/>
  <c r="BL92" i="1"/>
  <c r="BK92" i="1"/>
  <c r="BJ186" i="1"/>
  <c r="M186" i="1" s="1"/>
  <c r="BM186" i="1"/>
  <c r="BO186" i="1" s="1"/>
  <c r="BL46" i="1"/>
  <c r="BK46" i="1"/>
  <c r="BK198" i="1"/>
  <c r="BL198" i="1"/>
  <c r="BJ121" i="1"/>
  <c r="M121" i="1" s="1"/>
  <c r="BM121" i="1"/>
  <c r="BO121" i="1" s="1"/>
  <c r="BK65" i="1"/>
  <c r="BL65" i="1"/>
  <c r="BJ119" i="1"/>
  <c r="M119" i="1" s="1"/>
  <c r="BM119" i="1"/>
  <c r="BO119" i="1" s="1"/>
  <c r="BK105" i="1"/>
  <c r="BL105" i="1"/>
  <c r="BK188" i="1"/>
  <c r="BL188" i="1"/>
  <c r="BM44" i="1"/>
  <c r="BO44" i="1" s="1"/>
  <c r="BJ163" i="1"/>
  <c r="M163" i="1" s="1"/>
  <c r="BM163" i="1"/>
  <c r="BO163" i="1" s="1"/>
  <c r="BK63" i="1"/>
  <c r="BL63" i="1"/>
  <c r="BL110" i="1"/>
  <c r="BK110" i="1"/>
  <c r="BJ211" i="1"/>
  <c r="M211" i="1" s="1"/>
  <c r="BM211" i="1"/>
  <c r="BO211" i="1" s="1"/>
  <c r="BK153" i="1"/>
  <c r="BL153" i="1"/>
  <c r="BJ215" i="1"/>
  <c r="M215" i="1" s="1"/>
  <c r="BM215" i="1"/>
  <c r="BO215" i="1" s="1"/>
  <c r="BK72" i="1"/>
  <c r="BL72" i="1"/>
  <c r="BJ203" i="1"/>
  <c r="M203" i="1" s="1"/>
  <c r="BM203" i="1"/>
  <c r="BO203" i="1" s="1"/>
  <c r="BK202" i="1"/>
  <c r="BL202" i="1"/>
  <c r="BK38" i="1"/>
  <c r="BL38" i="1"/>
  <c r="BK125" i="1"/>
  <c r="BL125" i="1"/>
  <c r="O112" i="1"/>
  <c r="BC112" i="1"/>
  <c r="BD112" i="1" s="1"/>
  <c r="BG112" i="1" s="1"/>
  <c r="L112" i="1" s="1"/>
  <c r="BL141" i="1"/>
  <c r="BK141" i="1"/>
  <c r="BC240" i="1"/>
  <c r="BD240" i="1" s="1"/>
  <c r="BG240" i="1" s="1"/>
  <c r="L240" i="1" s="1"/>
  <c r="BJ240" i="1" s="1"/>
  <c r="M240" i="1" s="1"/>
  <c r="O240" i="1"/>
  <c r="BK133" i="1"/>
  <c r="BL133" i="1"/>
  <c r="BK167" i="1"/>
  <c r="BL167" i="1"/>
  <c r="BL98" i="1"/>
  <c r="BK98" i="1"/>
  <c r="BM88" i="1"/>
  <c r="BO88" i="1" s="1"/>
  <c r="BM227" i="1"/>
  <c r="BO227" i="1" s="1"/>
  <c r="BK199" i="1"/>
  <c r="BL199" i="1"/>
  <c r="BK248" i="1"/>
  <c r="BL248" i="1"/>
  <c r="BC194" i="1"/>
  <c r="BD194" i="1" s="1"/>
  <c r="BG194" i="1" s="1"/>
  <c r="L194" i="1" s="1"/>
  <c r="BJ194" i="1" s="1"/>
  <c r="M194" i="1" s="1"/>
  <c r="O194" i="1"/>
  <c r="BC197" i="1"/>
  <c r="BD197" i="1" s="1"/>
  <c r="BG197" i="1" s="1"/>
  <c r="L197" i="1" s="1"/>
  <c r="BJ197" i="1" s="1"/>
  <c r="M197" i="1" s="1"/>
  <c r="O197" i="1"/>
  <c r="BC213" i="1"/>
  <c r="BD213" i="1" s="1"/>
  <c r="BG213" i="1" s="1"/>
  <c r="L213" i="1" s="1"/>
  <c r="O213" i="1"/>
  <c r="BC50" i="1"/>
  <c r="BD50" i="1" s="1"/>
  <c r="BG50" i="1" s="1"/>
  <c r="L50" i="1" s="1"/>
  <c r="O50" i="1"/>
  <c r="BK82" i="1"/>
  <c r="BL82" i="1"/>
  <c r="O122" i="1"/>
  <c r="BC122" i="1"/>
  <c r="BD122" i="1" s="1"/>
  <c r="BG122" i="1" s="1"/>
  <c r="L122" i="1" s="1"/>
  <c r="BK26" i="1"/>
  <c r="BL26" i="1"/>
  <c r="BK238" i="1"/>
  <c r="BL238" i="1"/>
  <c r="BJ62" i="1"/>
  <c r="M62" i="1" s="1"/>
  <c r="BM62" i="1"/>
  <c r="BO62" i="1" s="1"/>
  <c r="BM173" i="1"/>
  <c r="BO173" i="1" s="1"/>
  <c r="BK102" i="1"/>
  <c r="BL102" i="1"/>
  <c r="BM229" i="1"/>
  <c r="BO229" i="1" s="1"/>
  <c r="BJ20" i="1"/>
  <c r="M20" i="1" s="1"/>
  <c r="BM20" i="1"/>
  <c r="BO20" i="1" s="1"/>
  <c r="BC131" i="1"/>
  <c r="BD131" i="1" s="1"/>
  <c r="BG131" i="1" s="1"/>
  <c r="L131" i="1" s="1"/>
  <c r="BJ131" i="1" s="1"/>
  <c r="M131" i="1" s="1"/>
  <c r="O131" i="1"/>
  <c r="BC96" i="1"/>
  <c r="BD96" i="1" s="1"/>
  <c r="BG96" i="1" s="1"/>
  <c r="L96" i="1" s="1"/>
  <c r="BJ96" i="1" s="1"/>
  <c r="M96" i="1" s="1"/>
  <c r="O96" i="1"/>
  <c r="BK241" i="1"/>
  <c r="BL241" i="1"/>
  <c r="BL31" i="1"/>
  <c r="BK31" i="1"/>
  <c r="BC225" i="1"/>
  <c r="BD225" i="1" s="1"/>
  <c r="BG225" i="1" s="1"/>
  <c r="L225" i="1" s="1"/>
  <c r="BJ225" i="1" s="1"/>
  <c r="M225" i="1" s="1"/>
  <c r="O225" i="1"/>
  <c r="BJ77" i="1"/>
  <c r="M77" i="1" s="1"/>
  <c r="BM77" i="1"/>
  <c r="BO77" i="1" s="1"/>
  <c r="BK99" i="1"/>
  <c r="BL99" i="1"/>
  <c r="BL137" i="1"/>
  <c r="BK137" i="1"/>
  <c r="BL101" i="1"/>
  <c r="BK101" i="1"/>
  <c r="BC246" i="1"/>
  <c r="BD246" i="1" s="1"/>
  <c r="BG246" i="1" s="1"/>
  <c r="L246" i="1" s="1"/>
  <c r="BJ246" i="1" s="1"/>
  <c r="M246" i="1" s="1"/>
  <c r="O246" i="1"/>
  <c r="BC222" i="1"/>
  <c r="BD222" i="1" s="1"/>
  <c r="BG222" i="1" s="1"/>
  <c r="L222" i="1" s="1"/>
  <c r="BJ222" i="1" s="1"/>
  <c r="M222" i="1" s="1"/>
  <c r="O222" i="1"/>
  <c r="BM17" i="1"/>
  <c r="BO17" i="1" s="1"/>
  <c r="BM31" i="1"/>
  <c r="BO31" i="1" s="1"/>
  <c r="BC234" i="1"/>
  <c r="BD234" i="1" s="1"/>
  <c r="BG234" i="1" s="1"/>
  <c r="L234" i="1" s="1"/>
  <c r="BJ234" i="1" s="1"/>
  <c r="M234" i="1" s="1"/>
  <c r="O234" i="1"/>
  <c r="O147" i="1"/>
  <c r="BC147" i="1"/>
  <c r="BD147" i="1" s="1"/>
  <c r="BG147" i="1" s="1"/>
  <c r="L147" i="1" s="1"/>
  <c r="BJ147" i="1" s="1"/>
  <c r="M147" i="1" s="1"/>
  <c r="BJ169" i="1"/>
  <c r="M169" i="1" s="1"/>
  <c r="BM169" i="1"/>
  <c r="BO169" i="1" s="1"/>
  <c r="BM96" i="1"/>
  <c r="BO96" i="1" s="1"/>
  <c r="BC243" i="1"/>
  <c r="BD243" i="1" s="1"/>
  <c r="BG243" i="1" s="1"/>
  <c r="L243" i="1" s="1"/>
  <c r="BJ243" i="1" s="1"/>
  <c r="M243" i="1" s="1"/>
  <c r="O243" i="1"/>
  <c r="BJ71" i="1"/>
  <c r="M71" i="1" s="1"/>
  <c r="BM71" i="1"/>
  <c r="BO71" i="1" s="1"/>
  <c r="BJ178" i="1"/>
  <c r="M178" i="1" s="1"/>
  <c r="BM178" i="1"/>
  <c r="BO178" i="1" s="1"/>
  <c r="BL171" i="1"/>
  <c r="BK171" i="1"/>
  <c r="BL28" i="1"/>
  <c r="BK28" i="1"/>
  <c r="BM209" i="1"/>
  <c r="BO209" i="1" s="1"/>
  <c r="BL83" i="1"/>
  <c r="BK83" i="1"/>
  <c r="BM99" i="1"/>
  <c r="BO99" i="1" s="1"/>
  <c r="BK164" i="1"/>
  <c r="BL164" i="1"/>
  <c r="BK42" i="1"/>
  <c r="BL42" i="1"/>
  <c r="BM222" i="1"/>
  <c r="BO222" i="1" s="1"/>
  <c r="BL103" i="1"/>
  <c r="BK103" i="1"/>
  <c r="BK79" i="1"/>
  <c r="BL79" i="1"/>
  <c r="BM248" i="1"/>
  <c r="BO248" i="1" s="1"/>
  <c r="BM183" i="1"/>
  <c r="BO183" i="1" s="1"/>
  <c r="BK160" i="1"/>
  <c r="BL160" i="1"/>
  <c r="BC216" i="1"/>
  <c r="BD216" i="1" s="1"/>
  <c r="BG216" i="1" s="1"/>
  <c r="L216" i="1" s="1"/>
  <c r="BJ216" i="1" s="1"/>
  <c r="M216" i="1" s="1"/>
  <c r="O216" i="1"/>
  <c r="BL174" i="1"/>
  <c r="BK174" i="1"/>
  <c r="BK135" i="1"/>
  <c r="BL135" i="1"/>
  <c r="BC175" i="1"/>
  <c r="BD175" i="1" s="1"/>
  <c r="BG175" i="1" s="1"/>
  <c r="L175" i="1" s="1"/>
  <c r="O175" i="1"/>
  <c r="BC219" i="1"/>
  <c r="BD219" i="1" s="1"/>
  <c r="BG219" i="1" s="1"/>
  <c r="L219" i="1" s="1"/>
  <c r="BJ219" i="1" s="1"/>
  <c r="M219" i="1" s="1"/>
  <c r="O219" i="1"/>
  <c r="BK124" i="1"/>
  <c r="BL124" i="1"/>
  <c r="BK18" i="1"/>
  <c r="BL18" i="1"/>
  <c r="BJ193" i="1"/>
  <c r="M193" i="1" s="1"/>
  <c r="BM193" i="1"/>
  <c r="BO193" i="1" s="1"/>
  <c r="BJ87" i="1"/>
  <c r="M87" i="1" s="1"/>
  <c r="BM87" i="1"/>
  <c r="BO87" i="1" s="1"/>
  <c r="BJ190" i="1"/>
  <c r="M190" i="1" s="1"/>
  <c r="BM190" i="1"/>
  <c r="BO190" i="1" s="1"/>
  <c r="BC134" i="1"/>
  <c r="BD134" i="1" s="1"/>
  <c r="BG134" i="1" s="1"/>
  <c r="L134" i="1" s="1"/>
  <c r="O134" i="1"/>
  <c r="BJ29" i="1"/>
  <c r="M29" i="1" s="1"/>
  <c r="BM29" i="1"/>
  <c r="BO29" i="1" s="1"/>
  <c r="BL155" i="1"/>
  <c r="BK155" i="1"/>
  <c r="BC231" i="1"/>
  <c r="BD231" i="1" s="1"/>
  <c r="BG231" i="1" s="1"/>
  <c r="L231" i="1" s="1"/>
  <c r="O231" i="1"/>
  <c r="BJ224" i="1"/>
  <c r="M224" i="1" s="1"/>
  <c r="BM224" i="1"/>
  <c r="BO224" i="1" s="1"/>
  <c r="BK132" i="1"/>
  <c r="BL132" i="1"/>
  <c r="BC249" i="1"/>
  <c r="BD249" i="1" s="1"/>
  <c r="BG249" i="1" s="1"/>
  <c r="L249" i="1" s="1"/>
  <c r="O249" i="1"/>
  <c r="BJ157" i="1"/>
  <c r="M157" i="1" s="1"/>
  <c r="BM157" i="1"/>
  <c r="BO157" i="1" s="1"/>
  <c r="BM92" i="1"/>
  <c r="BO92" i="1" s="1"/>
  <c r="BM160" i="1"/>
  <c r="BO160" i="1" s="1"/>
  <c r="BC185" i="1"/>
  <c r="BD185" i="1" s="1"/>
  <c r="BG185" i="1" s="1"/>
  <c r="L185" i="1" s="1"/>
  <c r="BJ185" i="1" s="1"/>
  <c r="M185" i="1" s="1"/>
  <c r="O185" i="1"/>
  <c r="BK68" i="1"/>
  <c r="BL68" i="1"/>
  <c r="BM201" i="1"/>
  <c r="BO201" i="1" s="1"/>
  <c r="BM174" i="1"/>
  <c r="BO174" i="1" s="1"/>
  <c r="BJ107" i="1"/>
  <c r="M107" i="1" s="1"/>
  <c r="BM107" i="1"/>
  <c r="BO107" i="1" s="1"/>
  <c r="BK146" i="1"/>
  <c r="BL146" i="1"/>
  <c r="BC58" i="1"/>
  <c r="BD58" i="1" s="1"/>
  <c r="BG58" i="1" s="1"/>
  <c r="L58" i="1" s="1"/>
  <c r="BJ58" i="1" s="1"/>
  <c r="M58" i="1" s="1"/>
  <c r="O58" i="1"/>
  <c r="BM95" i="1"/>
  <c r="BO95" i="1" s="1"/>
  <c r="BC237" i="1"/>
  <c r="BD237" i="1" s="1"/>
  <c r="BG237" i="1" s="1"/>
  <c r="L237" i="1" s="1"/>
  <c r="BJ237" i="1" s="1"/>
  <c r="M237" i="1" s="1"/>
  <c r="O237" i="1"/>
  <c r="BK24" i="1"/>
  <c r="BL24" i="1"/>
  <c r="BK214" i="1"/>
  <c r="BL214" i="1"/>
  <c r="BC51" i="1"/>
  <c r="BD51" i="1" s="1"/>
  <c r="BG51" i="1" s="1"/>
  <c r="L51" i="1" s="1"/>
  <c r="O51" i="1"/>
  <c r="BL55" i="1"/>
  <c r="BK55" i="1"/>
  <c r="BM241" i="1"/>
  <c r="BO241" i="1" s="1"/>
  <c r="BM86" i="1"/>
  <c r="BO86" i="1" s="1"/>
  <c r="BK179" i="1"/>
  <c r="BL179" i="1"/>
  <c r="BK17" i="1"/>
  <c r="BL17" i="1"/>
  <c r="BK44" i="1"/>
  <c r="BL44" i="1"/>
  <c r="BL100" i="1"/>
  <c r="BK100" i="1"/>
  <c r="BK66" i="1"/>
  <c r="BL66" i="1"/>
  <c r="BJ233" i="1"/>
  <c r="M233" i="1" s="1"/>
  <c r="BM233" i="1"/>
  <c r="BO233" i="1" s="1"/>
  <c r="BM147" i="1"/>
  <c r="BO147" i="1" s="1"/>
  <c r="BJ76" i="1"/>
  <c r="M76" i="1" s="1"/>
  <c r="BM76" i="1"/>
  <c r="BO76" i="1" s="1"/>
  <c r="BK180" i="1"/>
  <c r="BL180" i="1"/>
  <c r="BL73" i="1"/>
  <c r="BK73" i="1"/>
  <c r="BL16" i="1"/>
  <c r="BK16" i="1"/>
  <c r="O154" i="1"/>
  <c r="BC154" i="1"/>
  <c r="BD154" i="1" s="1"/>
  <c r="BG154" i="1" s="1"/>
  <c r="L154" i="1" s="1"/>
  <c r="BJ184" i="1"/>
  <c r="M184" i="1" s="1"/>
  <c r="BM184" i="1"/>
  <c r="BO184" i="1" s="1"/>
  <c r="BJ41" i="1"/>
  <c r="M41" i="1" s="1"/>
  <c r="BM41" i="1"/>
  <c r="BO41" i="1" s="1"/>
  <c r="BC140" i="1"/>
  <c r="BD140" i="1" s="1"/>
  <c r="BG140" i="1" s="1"/>
  <c r="L140" i="1" s="1"/>
  <c r="O140" i="1"/>
  <c r="BK23" i="1"/>
  <c r="BL23" i="1"/>
  <c r="BM146" i="1"/>
  <c r="BO146" i="1" s="1"/>
  <c r="BM135" i="1"/>
  <c r="BO135" i="1" s="1"/>
  <c r="BJ32" i="1"/>
  <c r="M32" i="1" s="1"/>
  <c r="BM32" i="1"/>
  <c r="BO32" i="1" s="1"/>
  <c r="BK223" i="1"/>
  <c r="BL223" i="1"/>
  <c r="BC187" i="1"/>
  <c r="BD187" i="1" s="1"/>
  <c r="BG187" i="1" s="1"/>
  <c r="L187" i="1" s="1"/>
  <c r="BJ187" i="1" s="1"/>
  <c r="M187" i="1" s="1"/>
  <c r="O187" i="1"/>
  <c r="BJ247" i="1"/>
  <c r="M247" i="1" s="1"/>
  <c r="BM247" i="1"/>
  <c r="BO247" i="1" s="1"/>
  <c r="BM237" i="1"/>
  <c r="BO237" i="1" s="1"/>
  <c r="BM83" i="1"/>
  <c r="BO83" i="1" s="1"/>
  <c r="BK115" i="1"/>
  <c r="BL115" i="1"/>
  <c r="BM125" i="1"/>
  <c r="BO125" i="1" s="1"/>
  <c r="BM68" i="1"/>
  <c r="BO68" i="1" s="1"/>
  <c r="BK173" i="1"/>
  <c r="BL173" i="1"/>
  <c r="BJ220" i="1"/>
  <c r="M220" i="1" s="1"/>
  <c r="BM220" i="1"/>
  <c r="BO220" i="1" s="1"/>
  <c r="BL113" i="1"/>
  <c r="BK113" i="1"/>
  <c r="BM243" i="1"/>
  <c r="BO243" i="1" s="1"/>
  <c r="BM194" i="1"/>
  <c r="BO194" i="1" s="1"/>
  <c r="O204" i="1"/>
  <c r="BC204" i="1"/>
  <c r="BD204" i="1" s="1"/>
  <c r="BG204" i="1" s="1"/>
  <c r="L204" i="1" s="1"/>
  <c r="BC69" i="1"/>
  <c r="BD69" i="1" s="1"/>
  <c r="BG69" i="1" s="1"/>
  <c r="L69" i="1" s="1"/>
  <c r="BJ69" i="1" s="1"/>
  <c r="M69" i="1" s="1"/>
  <c r="O69" i="1"/>
  <c r="BK14" i="1"/>
  <c r="BL14" i="1"/>
  <c r="BM199" i="1"/>
  <c r="BO199" i="1" s="1"/>
  <c r="BJ192" i="1"/>
  <c r="M192" i="1" s="1"/>
  <c r="BM192" i="1"/>
  <c r="BO192" i="1" s="1"/>
  <c r="BK97" i="1"/>
  <c r="BL97" i="1"/>
  <c r="BL95" i="1"/>
  <c r="BK95" i="1"/>
  <c r="BK206" i="1"/>
  <c r="BL206" i="1"/>
  <c r="BK129" i="1"/>
  <c r="BL129" i="1"/>
  <c r="BK181" i="1"/>
  <c r="BL181" i="1"/>
  <c r="BC191" i="1"/>
  <c r="BD191" i="1" s="1"/>
  <c r="BG191" i="1" s="1"/>
  <c r="L191" i="1" s="1"/>
  <c r="O191" i="1"/>
  <c r="BJ232" i="1"/>
  <c r="M232" i="1" s="1"/>
  <c r="BM232" i="1"/>
  <c r="BO232" i="1" s="1"/>
  <c r="BK152" i="1"/>
  <c r="BL152" i="1"/>
  <c r="BK57" i="1"/>
  <c r="BL57" i="1"/>
  <c r="BK189" i="1"/>
  <c r="BL189" i="1"/>
  <c r="BK56" i="1"/>
  <c r="BL56" i="1"/>
  <c r="BM187" i="1"/>
  <c r="BO187" i="1" s="1"/>
  <c r="BJ35" i="1"/>
  <c r="M35" i="1" s="1"/>
  <c r="BM35" i="1"/>
  <c r="BO35" i="1" s="1"/>
  <c r="BM129" i="1"/>
  <c r="BO129" i="1" s="1"/>
  <c r="BK59" i="1"/>
  <c r="BL59" i="1"/>
  <c r="BK186" i="1" l="1"/>
  <c r="BL186" i="1"/>
  <c r="BK131" i="1"/>
  <c r="BL131" i="1"/>
  <c r="BK178" i="1"/>
  <c r="BL178" i="1"/>
  <c r="BK216" i="1"/>
  <c r="BL216" i="1"/>
  <c r="BL77" i="1"/>
  <c r="BK77" i="1"/>
  <c r="BK20" i="1"/>
  <c r="BL20" i="1"/>
  <c r="BK194" i="1"/>
  <c r="BL194" i="1"/>
  <c r="BK197" i="1"/>
  <c r="BL197" i="1"/>
  <c r="BK157" i="1"/>
  <c r="BL157" i="1"/>
  <c r="BK29" i="1"/>
  <c r="BL29" i="1"/>
  <c r="BK71" i="1"/>
  <c r="BL71" i="1"/>
  <c r="BJ122" i="1"/>
  <c r="M122" i="1" s="1"/>
  <c r="BM122" i="1"/>
  <c r="BO122" i="1" s="1"/>
  <c r="BM69" i="1"/>
  <c r="BO69" i="1" s="1"/>
  <c r="BK32" i="1"/>
  <c r="BL32" i="1"/>
  <c r="BL119" i="1"/>
  <c r="BK119" i="1"/>
  <c r="BL240" i="1"/>
  <c r="BK240" i="1"/>
  <c r="BL203" i="1"/>
  <c r="BK203" i="1"/>
  <c r="BJ210" i="1"/>
  <c r="M210" i="1" s="1"/>
  <c r="BM210" i="1"/>
  <c r="BO210" i="1" s="1"/>
  <c r="BM131" i="1"/>
  <c r="BO131" i="1" s="1"/>
  <c r="BK233" i="1"/>
  <c r="BL233" i="1"/>
  <c r="BJ134" i="1"/>
  <c r="M134" i="1" s="1"/>
  <c r="BM134" i="1"/>
  <c r="BO134" i="1" s="1"/>
  <c r="BL243" i="1"/>
  <c r="BK243" i="1"/>
  <c r="BK121" i="1"/>
  <c r="BL121" i="1"/>
  <c r="BM58" i="1"/>
  <c r="BO58" i="1" s="1"/>
  <c r="BJ182" i="1"/>
  <c r="M182" i="1" s="1"/>
  <c r="BM182" i="1"/>
  <c r="BO182" i="1" s="1"/>
  <c r="BK222" i="1"/>
  <c r="BL222" i="1"/>
  <c r="BK232" i="1"/>
  <c r="BL232" i="1"/>
  <c r="BK219" i="1"/>
  <c r="BL219" i="1"/>
  <c r="BL246" i="1"/>
  <c r="BK246" i="1"/>
  <c r="BK163" i="1"/>
  <c r="BL163" i="1"/>
  <c r="BJ228" i="1"/>
  <c r="M228" i="1" s="1"/>
  <c r="BM228" i="1"/>
  <c r="BO228" i="1" s="1"/>
  <c r="BM225" i="1"/>
  <c r="BO225" i="1" s="1"/>
  <c r="BK185" i="1"/>
  <c r="BL185" i="1"/>
  <c r="BK234" i="1"/>
  <c r="BL234" i="1"/>
  <c r="BK69" i="1"/>
  <c r="BL69" i="1"/>
  <c r="BJ204" i="1"/>
  <c r="M204" i="1" s="1"/>
  <c r="BM204" i="1"/>
  <c r="BO204" i="1" s="1"/>
  <c r="BJ51" i="1"/>
  <c r="M51" i="1" s="1"/>
  <c r="BM51" i="1"/>
  <c r="BO51" i="1" s="1"/>
  <c r="BL107" i="1"/>
  <c r="BK107" i="1"/>
  <c r="BK35" i="1"/>
  <c r="BL35" i="1"/>
  <c r="BK247" i="1"/>
  <c r="BL247" i="1"/>
  <c r="BJ140" i="1"/>
  <c r="M140" i="1" s="1"/>
  <c r="BM140" i="1"/>
  <c r="BO140" i="1" s="1"/>
  <c r="BK190" i="1"/>
  <c r="BL190" i="1"/>
  <c r="BJ112" i="1"/>
  <c r="M112" i="1" s="1"/>
  <c r="BM112" i="1"/>
  <c r="BO112" i="1" s="1"/>
  <c r="BM246" i="1"/>
  <c r="BO246" i="1" s="1"/>
  <c r="BL193" i="1"/>
  <c r="BK193" i="1"/>
  <c r="BK211" i="1"/>
  <c r="BL211" i="1"/>
  <c r="BJ191" i="1"/>
  <c r="M191" i="1" s="1"/>
  <c r="BM191" i="1"/>
  <c r="BO191" i="1" s="1"/>
  <c r="BJ175" i="1"/>
  <c r="M175" i="1" s="1"/>
  <c r="BM175" i="1"/>
  <c r="BO175" i="1" s="1"/>
  <c r="BK169" i="1"/>
  <c r="BL169" i="1"/>
  <c r="BK62" i="1"/>
  <c r="BL62" i="1"/>
  <c r="BJ50" i="1"/>
  <c r="M50" i="1" s="1"/>
  <c r="BM50" i="1"/>
  <c r="BO50" i="1" s="1"/>
  <c r="BK215" i="1"/>
  <c r="BL215" i="1"/>
  <c r="BM185" i="1"/>
  <c r="BO185" i="1" s="1"/>
  <c r="BJ231" i="1"/>
  <c r="M231" i="1" s="1"/>
  <c r="BM231" i="1"/>
  <c r="BO231" i="1" s="1"/>
  <c r="BJ154" i="1"/>
  <c r="M154" i="1" s="1"/>
  <c r="BM154" i="1"/>
  <c r="BO154" i="1" s="1"/>
  <c r="BK58" i="1"/>
  <c r="BL58" i="1"/>
  <c r="BK225" i="1"/>
  <c r="BL225" i="1"/>
  <c r="BK187" i="1"/>
  <c r="BL187" i="1"/>
  <c r="BK41" i="1"/>
  <c r="BL41" i="1"/>
  <c r="BK76" i="1"/>
  <c r="BL76" i="1"/>
  <c r="BK224" i="1"/>
  <c r="BL224" i="1"/>
  <c r="BK87" i="1"/>
  <c r="BL87" i="1"/>
  <c r="BL147" i="1"/>
  <c r="BK147" i="1"/>
  <c r="BM197" i="1"/>
  <c r="BO197" i="1" s="1"/>
  <c r="BM234" i="1"/>
  <c r="BO234" i="1" s="1"/>
  <c r="BL184" i="1"/>
  <c r="BK184" i="1"/>
  <c r="BJ249" i="1"/>
  <c r="M249" i="1" s="1"/>
  <c r="BM249" i="1"/>
  <c r="BO249" i="1" s="1"/>
  <c r="BK192" i="1"/>
  <c r="BL192" i="1"/>
  <c r="BK220" i="1"/>
  <c r="BL220" i="1"/>
  <c r="BK237" i="1"/>
  <c r="BL237" i="1"/>
  <c r="BM219" i="1"/>
  <c r="BO219" i="1" s="1"/>
  <c r="BK96" i="1"/>
  <c r="BL96" i="1"/>
  <c r="BM240" i="1"/>
  <c r="BO240" i="1" s="1"/>
  <c r="BJ213" i="1"/>
  <c r="M213" i="1" s="1"/>
  <c r="BM213" i="1"/>
  <c r="BO213" i="1" s="1"/>
  <c r="BM216" i="1"/>
  <c r="BO216" i="1" s="1"/>
  <c r="BK210" i="1" l="1"/>
  <c r="BL210" i="1"/>
  <c r="BK50" i="1"/>
  <c r="BL50" i="1"/>
  <c r="BK228" i="1"/>
  <c r="BL228" i="1"/>
  <c r="BK204" i="1"/>
  <c r="BL204" i="1"/>
  <c r="BL249" i="1"/>
  <c r="BK249" i="1"/>
  <c r="BK112" i="1"/>
  <c r="BL112" i="1"/>
  <c r="BK231" i="1"/>
  <c r="BL231" i="1"/>
  <c r="BK191" i="1"/>
  <c r="BL191" i="1"/>
  <c r="BK182" i="1"/>
  <c r="BL182" i="1"/>
  <c r="BK134" i="1"/>
  <c r="BL134" i="1"/>
  <c r="BK154" i="1"/>
  <c r="BL154" i="1"/>
  <c r="BK175" i="1"/>
  <c r="BL175" i="1"/>
  <c r="BK140" i="1"/>
  <c r="BL140" i="1"/>
  <c r="BL122" i="1"/>
  <c r="BK122" i="1"/>
  <c r="BK51" i="1"/>
  <c r="BL51" i="1"/>
  <c r="BK213" i="1"/>
  <c r="BL213" i="1"/>
</calcChain>
</file>

<file path=xl/sharedStrings.xml><?xml version="1.0" encoding="utf-8"?>
<sst xmlns="http://schemas.openxmlformats.org/spreadsheetml/2006/main" count="2052" uniqueCount="326">
  <si>
    <t>OPEN 6.3.4</t>
  </si>
  <si>
    <t>Thr Aug 29 2024 16:40:09</t>
  </si>
  <si>
    <t>Unit=</t>
  </si>
  <si>
    <t>PSC-570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</si>
  <si>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</si>
  <si>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</si>
  <si>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</si>
  <si>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</si>
  <si>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</si>
  <si>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</si>
  <si>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</si>
  <si>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</si>
  <si>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</si>
  <si>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</si>
  <si>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</si>
  <si>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</si>
  <si>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</si>
  <si>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</si>
  <si>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</si>
  <si>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</si>
  <si>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</si>
  <si>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</si>
  <si>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</si>
  <si>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</si>
  <si>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</si>
  <si>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</si>
  <si>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</si>
  <si>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</si>
  <si>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</si>
  <si>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</si>
  <si>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</si>
  <si>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</si>
  <si>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</si>
  <si>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</si>
  <si>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</si>
  <si>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</si>
  <si>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</si>
  <si>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</si>
  <si>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</si>
  <si>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</si>
  <si>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</si>
  <si>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</si>
  <si>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</si>
  <si>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</si>
  <si>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</si>
  <si>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</si>
  <si>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</si>
  <si>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</si>
  <si>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</si>
  <si>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</si>
  <si>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</si>
  <si>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</si>
  <si>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</si>
  <si>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</si>
  <si>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</si>
  <si>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</si>
  <si>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</si>
  <si>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</si>
  <si>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</si>
  <si>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</si>
  <si>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</si>
  <si>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</si>
  <si>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</si>
  <si>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</si>
  <si>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</si>
  <si>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</si>
  <si>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</si>
  <si>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</si>
  <si>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</si>
  <si>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</si>
  <si>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</si>
  <si>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</si>
  <si>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</si>
  <si>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</si>
  <si>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</si>
  <si>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</si>
  <si>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</si>
  <si>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</si>
  <si>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</si>
  <si>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</si>
  <si>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</si>
  <si>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16:40:45</t>
  </si>
  <si>
    <t>LMF24027</t>
  </si>
  <si>
    <t>Pourouma.guianensis</t>
  </si>
  <si>
    <t>Block4Treatment1</t>
  </si>
  <si>
    <t>20240829</t>
  </si>
  <si>
    <t>ds</t>
  </si>
  <si>
    <t>Derek</t>
  </si>
  <si>
    <t xml:space="preserve">"16:41:46 Launched AutoProg /User/Configs/AutoProgs/AutoLog2"
</t>
  </si>
  <si>
    <t>16:41:53</t>
  </si>
  <si>
    <t>16:41:58</t>
  </si>
  <si>
    <t>16:42:03</t>
  </si>
  <si>
    <t>16:42:08</t>
  </si>
  <si>
    <t>16:42:14</t>
  </si>
  <si>
    <t>16:42:19</t>
  </si>
  <si>
    <t>16:42:24</t>
  </si>
  <si>
    <t>16:42:29</t>
  </si>
  <si>
    <t>16:42:34</t>
  </si>
  <si>
    <t>16:42:39</t>
  </si>
  <si>
    <t>16:42:45</t>
  </si>
  <si>
    <t>16:42:50</t>
  </si>
  <si>
    <t>16:42:55</t>
  </si>
  <si>
    <t>16:43:00</t>
  </si>
  <si>
    <t>16:43:05</t>
  </si>
  <si>
    <t>16:43:10</t>
  </si>
  <si>
    <t>16:43:16</t>
  </si>
  <si>
    <t>16:43:21</t>
  </si>
  <si>
    <t>16:43:26</t>
  </si>
  <si>
    <t>16:43:31</t>
  </si>
  <si>
    <t>16:43:36</t>
  </si>
  <si>
    <t>16:43:41</t>
  </si>
  <si>
    <t>16:43:47</t>
  </si>
  <si>
    <t>16:43:52</t>
  </si>
  <si>
    <t>16:43:57</t>
  </si>
  <si>
    <t>16:44:02</t>
  </si>
  <si>
    <t>16:44:07</t>
  </si>
  <si>
    <t>16:44:12</t>
  </si>
  <si>
    <t>16:44:18</t>
  </si>
  <si>
    <t>16:44:23</t>
  </si>
  <si>
    <t>16:44:28</t>
  </si>
  <si>
    <t>16:44:33</t>
  </si>
  <si>
    <t>16:44:38</t>
  </si>
  <si>
    <t>16:44:43</t>
  </si>
  <si>
    <t>16:44:48</t>
  </si>
  <si>
    <t>16:44:54</t>
  </si>
  <si>
    <t>16:44:59</t>
  </si>
  <si>
    <t>16:45:04</t>
  </si>
  <si>
    <t>16:45:09</t>
  </si>
  <si>
    <t>16:45:14</t>
  </si>
  <si>
    <t>16:45:20</t>
  </si>
  <si>
    <t>16:45:25</t>
  </si>
  <si>
    <t>16:45:30</t>
  </si>
  <si>
    <t>16:45:35</t>
  </si>
  <si>
    <t>16:45:40</t>
  </si>
  <si>
    <t>16:45:45</t>
  </si>
  <si>
    <t>16:45:51</t>
  </si>
  <si>
    <t>16:45:56</t>
  </si>
  <si>
    <t>16:46:01</t>
  </si>
  <si>
    <t>16:46:06</t>
  </si>
  <si>
    <t>16:46:11</t>
  </si>
  <si>
    <t>16:46:16</t>
  </si>
  <si>
    <t>16:46:22</t>
  </si>
  <si>
    <t>16:46:27</t>
  </si>
  <si>
    <t>16:46:32</t>
  </si>
  <si>
    <t>16:46:37</t>
  </si>
  <si>
    <t>16:46:42</t>
  </si>
  <si>
    <t>16:46:47</t>
  </si>
  <si>
    <t>16:46:53</t>
  </si>
  <si>
    <t>16:46:58</t>
  </si>
  <si>
    <t>16:47:03</t>
  </si>
  <si>
    <t>16:47:08</t>
  </si>
  <si>
    <t>16:47:13</t>
  </si>
  <si>
    <t>16:47:18</t>
  </si>
  <si>
    <t>16:47:24</t>
  </si>
  <si>
    <t>16:47:29</t>
  </si>
  <si>
    <t>16:47:34</t>
  </si>
  <si>
    <t>16:47:39</t>
  </si>
  <si>
    <t>16:47:44</t>
  </si>
  <si>
    <t>16:47:50</t>
  </si>
  <si>
    <t>16:47:55</t>
  </si>
  <si>
    <t>16:48:00</t>
  </si>
  <si>
    <t>16:48:05</t>
  </si>
  <si>
    <t>16:48:10</t>
  </si>
  <si>
    <t>16:48:15</t>
  </si>
  <si>
    <t>16:48:21</t>
  </si>
  <si>
    <t>16:48:26</t>
  </si>
  <si>
    <t>16:48:31</t>
  </si>
  <si>
    <t>16:48:36</t>
  </si>
  <si>
    <t>16:48:41</t>
  </si>
  <si>
    <t>16:48:46</t>
  </si>
  <si>
    <t>16:48:52</t>
  </si>
  <si>
    <t>16:48:57</t>
  </si>
  <si>
    <t>16:49:02</t>
  </si>
  <si>
    <t>16:49:07</t>
  </si>
  <si>
    <t>16:49:12</t>
  </si>
  <si>
    <t>16:49:17</t>
  </si>
  <si>
    <t>16:49:23</t>
  </si>
  <si>
    <t>16:49:28</t>
  </si>
  <si>
    <t>16:49:33</t>
  </si>
  <si>
    <t>16:49:38</t>
  </si>
  <si>
    <t>16:49:43</t>
  </si>
  <si>
    <t>16:49:48</t>
  </si>
  <si>
    <t>16:49:53</t>
  </si>
  <si>
    <t>16:49:58</t>
  </si>
  <si>
    <t>16:50:03</t>
  </si>
  <si>
    <t>16:50:09</t>
  </si>
  <si>
    <t>16:50:14</t>
  </si>
  <si>
    <t>16:50:19</t>
  </si>
  <si>
    <t>16:50:24</t>
  </si>
  <si>
    <t>16:50:29</t>
  </si>
  <si>
    <t>16:50:34</t>
  </si>
  <si>
    <t>16:50:40</t>
  </si>
  <si>
    <t>16:50:45</t>
  </si>
  <si>
    <t>16:50:50</t>
  </si>
  <si>
    <t>16:50:55</t>
  </si>
  <si>
    <t>16:51:00</t>
  </si>
  <si>
    <t>16:51:05</t>
  </si>
  <si>
    <t>16:51:26</t>
  </si>
  <si>
    <t>16:51:31</t>
  </si>
  <si>
    <t>16:51:36</t>
  </si>
  <si>
    <t>16:51:41</t>
  </si>
  <si>
    <t>16:51:46</t>
  </si>
  <si>
    <t>16:51:52</t>
  </si>
  <si>
    <t>16:51:57</t>
  </si>
  <si>
    <t>16:52:02</t>
  </si>
  <si>
    <t>16:52:07</t>
  </si>
  <si>
    <t>16:52:12</t>
  </si>
  <si>
    <t>16:52:17</t>
  </si>
  <si>
    <t>16:52:23</t>
  </si>
  <si>
    <t>16:52:28</t>
  </si>
  <si>
    <t>16:52:33</t>
  </si>
  <si>
    <t>16:52:38</t>
  </si>
  <si>
    <t>16:52:43</t>
  </si>
  <si>
    <t>16:52:48</t>
  </si>
  <si>
    <t>16:52:54</t>
  </si>
  <si>
    <t>16:52:59</t>
  </si>
  <si>
    <t>16:53:04</t>
  </si>
  <si>
    <t>16:53:09</t>
  </si>
  <si>
    <t>16:53:14</t>
  </si>
  <si>
    <t>16:53:19</t>
  </si>
  <si>
    <t>16:53:25</t>
  </si>
  <si>
    <t>16:53:30</t>
  </si>
  <si>
    <t>16:53:35</t>
  </si>
  <si>
    <t>16:53:40</t>
  </si>
  <si>
    <t>16:53:45</t>
  </si>
  <si>
    <t>16:53:50</t>
  </si>
  <si>
    <t>16:53:56</t>
  </si>
  <si>
    <t>16:54:01</t>
  </si>
  <si>
    <t>16:54:06</t>
  </si>
  <si>
    <t>16:54:11</t>
  </si>
  <si>
    <t>16:54:16</t>
  </si>
  <si>
    <t>16:54:21</t>
  </si>
  <si>
    <t>16:54:27</t>
  </si>
  <si>
    <t>16:54:32</t>
  </si>
  <si>
    <t>16:54:37</t>
  </si>
  <si>
    <t>16:54:42</t>
  </si>
  <si>
    <t>16:54:47</t>
  </si>
  <si>
    <t>16:54:52</t>
  </si>
  <si>
    <t>16:54:58</t>
  </si>
  <si>
    <t>16:55:03</t>
  </si>
  <si>
    <t>16:55:08</t>
  </si>
  <si>
    <t>16:55:13</t>
  </si>
  <si>
    <t>16:55:18</t>
  </si>
  <si>
    <t>16:55:23</t>
  </si>
  <si>
    <t>16:55:29</t>
  </si>
  <si>
    <t>16:55:34</t>
  </si>
  <si>
    <t>16:55:39</t>
  </si>
  <si>
    <t>16:55:44</t>
  </si>
  <si>
    <t>16:55:49</t>
  </si>
  <si>
    <t>16:55:54</t>
  </si>
  <si>
    <t>16:56:00</t>
  </si>
  <si>
    <t>16:56:05</t>
  </si>
  <si>
    <t>16:56:10</t>
  </si>
  <si>
    <t>16:56:15</t>
  </si>
  <si>
    <t>16:56:20</t>
  </si>
  <si>
    <t>16:56:25</t>
  </si>
  <si>
    <t>16:56:31</t>
  </si>
  <si>
    <t>16:56:36</t>
  </si>
  <si>
    <t>16:56:41</t>
  </si>
  <si>
    <t>16:56:46</t>
  </si>
  <si>
    <t>16:56:51</t>
  </si>
  <si>
    <t>16:56:56</t>
  </si>
  <si>
    <t>16:57:02</t>
  </si>
  <si>
    <t>16:57:07</t>
  </si>
  <si>
    <t>16:57:12</t>
  </si>
  <si>
    <t>16:57:17</t>
  </si>
  <si>
    <t>16:57:22</t>
  </si>
  <si>
    <t>16:57:27</t>
  </si>
  <si>
    <t>16:57:32</t>
  </si>
  <si>
    <t>16:57:37</t>
  </si>
  <si>
    <t>16:57:42</t>
  </si>
  <si>
    <t>16:57:48</t>
  </si>
  <si>
    <t>16:57:53</t>
  </si>
  <si>
    <t>16:57:58</t>
  </si>
  <si>
    <t>16:58:03</t>
  </si>
  <si>
    <t>16:58:08</t>
  </si>
  <si>
    <t>16:58:13</t>
  </si>
  <si>
    <t>16:58:19</t>
  </si>
  <si>
    <t>16:58:24</t>
  </si>
  <si>
    <t>16:58:29</t>
  </si>
  <si>
    <t>16:58:34</t>
  </si>
  <si>
    <t>16:58:39</t>
  </si>
  <si>
    <t>16:58:44</t>
  </si>
  <si>
    <t>16:58:50</t>
  </si>
  <si>
    <t>16:58:55</t>
  </si>
  <si>
    <t>16:59:00</t>
  </si>
  <si>
    <t>16:59:05</t>
  </si>
  <si>
    <t>16:59:10</t>
  </si>
  <si>
    <t>16:59:16</t>
  </si>
  <si>
    <t>16:59:21</t>
  </si>
  <si>
    <t>16:59:26</t>
  </si>
  <si>
    <t>16:59:31</t>
  </si>
  <si>
    <t>16:59:36</t>
  </si>
  <si>
    <t>16:59:41</t>
  </si>
  <si>
    <t>16:59:47</t>
  </si>
  <si>
    <t>16:59:52</t>
  </si>
  <si>
    <t>16:59:57</t>
  </si>
  <si>
    <t>17:00:02</t>
  </si>
  <si>
    <t>17:00:07</t>
  </si>
  <si>
    <t>17:00:12</t>
  </si>
  <si>
    <t>17:00:38</t>
  </si>
  <si>
    <t>17:00:43</t>
  </si>
  <si>
    <t>17:00:48</t>
  </si>
  <si>
    <t>17:00:53</t>
  </si>
  <si>
    <t>17:00:58</t>
  </si>
  <si>
    <t>17:01:03</t>
  </si>
  <si>
    <t>17:01:08</t>
  </si>
  <si>
    <t>17:01:14</t>
  </si>
  <si>
    <t>17:01:19</t>
  </si>
  <si>
    <t>17:01:24</t>
  </si>
  <si>
    <t>17:01:29</t>
  </si>
  <si>
    <t>17:01:34</t>
  </si>
  <si>
    <t>17:01:40</t>
  </si>
  <si>
    <t>17:01:45</t>
  </si>
  <si>
    <t>17:01:50</t>
  </si>
  <si>
    <t>17:01:55</t>
  </si>
  <si>
    <t>17:02:00</t>
  </si>
  <si>
    <t>17:02:05</t>
  </si>
  <si>
    <t>17:02:11</t>
  </si>
  <si>
    <t>17:02:16</t>
  </si>
  <si>
    <t>17:02:21</t>
  </si>
  <si>
    <t>17:02:26</t>
  </si>
  <si>
    <t>17:02:31</t>
  </si>
  <si>
    <t>17:02:36</t>
  </si>
  <si>
    <t>17:02:42</t>
  </si>
  <si>
    <t>17:02:47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</si>
</sst>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8FC8-7346-418F-A6F8-8A6C3D2A1E26}">
  <dimension ref="A1:BO250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82</v>
      </c>
      <c r="D12" s="1" t="s">
        <v>11</v>
      </c>
      <c r="E12" s="1" t="s">
        <v>83</v>
      </c>
      <c r="F12" s="1" t="s">
        <v>84</v>
      </c>
      <c r="G12" s="1" t="s">
        <v>85</v>
      </c>
      <c r="H12" s="1" t="s">
        <v>86</v>
      </c>
      <c r="I12" s="1">
        <v>111.00000198930502</v>
      </c>
      <c r="J12" s="1">
        <v>0</v>
      </c>
      <c r="K12">
        <f>(X12-Y12*(1000-Z12)/(1000-AA12))*AV12</f>
        <v>6.7064959036502572E-2</v>
      </c>
      <c r="L12">
        <f>IF(BG12&lt;&gt;0,1/(1/BG12-1/T12),0)</f>
        <v>6.1903991309875377E-4</v>
      </c>
      <c r="M12">
        <f>((BJ12-AW12/2)*Y12-K12)/(BJ12+AW12/2)</f>
        <v>238.08477053737491</v>
      </c>
      <c r="N12">
        <f>AW12*1000</f>
        <v>1.0540843516660351E-2</v>
      </c>
      <c r="O12">
        <f>(BB12-BH12)</f>
        <v>1.6350034521216368</v>
      </c>
      <c r="P12">
        <f>(V12+BA12*J12)</f>
        <v>31.430425643920898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31.603696823120117</v>
      </c>
      <c r="V12" s="1">
        <v>31.430425643920898</v>
      </c>
      <c r="W12" s="1">
        <v>30.994308471679688</v>
      </c>
      <c r="X12" s="1">
        <v>420.57159423828125</v>
      </c>
      <c r="Y12" s="1">
        <v>420.428466796875</v>
      </c>
      <c r="Z12" s="1">
        <v>29.920768737792969</v>
      </c>
      <c r="AA12" s="1">
        <v>29.941238403320313</v>
      </c>
      <c r="AB12" s="1">
        <v>63.958690643310547</v>
      </c>
      <c r="AC12" s="1">
        <v>64.00244140625</v>
      </c>
      <c r="AD12" s="1">
        <v>299.71875</v>
      </c>
      <c r="AE12" s="1">
        <v>0.98131895065307617</v>
      </c>
      <c r="AF12" s="1">
        <v>5.8013210296630859</v>
      </c>
      <c r="AG12" s="1">
        <v>99.804916381835938</v>
      </c>
      <c r="AH12" s="1">
        <v>1.0669916868209839</v>
      </c>
      <c r="AI12" s="1">
        <v>0.2730959951877594</v>
      </c>
      <c r="AJ12" s="1">
        <v>3.4797336906194687E-2</v>
      </c>
      <c r="AK12" s="1">
        <v>1.0102778673171997E-2</v>
      </c>
      <c r="AL12" s="1">
        <v>7.9995565116405487E-2</v>
      </c>
      <c r="AM12" s="1">
        <v>6.9396565668284893E-3</v>
      </c>
      <c r="AN12" s="1">
        <v>0.66666668653488159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87</v>
      </c>
      <c r="AV12">
        <f>AD12*0.000001/(Q12*0.0001)</f>
        <v>0.49953124999999987</v>
      </c>
      <c r="AW12">
        <f>(AA12-Z12)/(1000-AA12)*AV12</f>
        <v>1.0540843516660352E-5</v>
      </c>
      <c r="AX12">
        <f>(V12+273.15)</f>
        <v>304.58042564392088</v>
      </c>
      <c r="AY12">
        <f>(U12+273.15)</f>
        <v>304.75369682312009</v>
      </c>
      <c r="AZ12">
        <f>(AE12*AQ12+AF12*AR12)*AS12</f>
        <v>0.15701102859502214</v>
      </c>
      <c r="BA12">
        <f>((AZ12+0.00000010773*(AY12^4-AX12^4))-AW12*44100)/(R12*0.92*2*29.3+0.00000043092*AX12^3)</f>
        <v>2.0327745588312754E-2</v>
      </c>
      <c r="BB12">
        <f>0.61365*EXP(17.502*P12/(240.97+P12))</f>
        <v>4.6232862473336356</v>
      </c>
      <c r="BC12">
        <f>BB12*1000/AG12</f>
        <v>46.323231509415436</v>
      </c>
      <c r="BD12">
        <f>(BC12-AA12)</f>
        <v>16.381993106095123</v>
      </c>
      <c r="BE12">
        <f>IF(J12,V12,(U12+V12)/2)</f>
        <v>31.517061233520508</v>
      </c>
      <c r="BF12">
        <f>0.61365*EXP(17.502*BE12/(240.97+BE12))</f>
        <v>4.6461008796148251</v>
      </c>
      <c r="BG12">
        <f>IF(BD12&lt;&gt;0,(1000-(BC12+AA12)/2)/BD12*AW12,0)</f>
        <v>6.1890500926120215E-4</v>
      </c>
      <c r="BH12">
        <f>AA12*AG12/1000</f>
        <v>2.9882827952119988</v>
      </c>
      <c r="BI12">
        <f>(BF12-BH12)</f>
        <v>1.6578180844028263</v>
      </c>
      <c r="BJ12">
        <f>1/(1.6/L12+1.37/T12)</f>
        <v>3.8682774879322189E-4</v>
      </c>
      <c r="BK12">
        <f>M12*AG12*0.001</f>
        <v>23.7620306152713</v>
      </c>
      <c r="BL12">
        <f>M12/Y12</f>
        <v>0.56629079460597687</v>
      </c>
      <c r="BM12">
        <f>(1-AW12*AG12/BB12/L12)*100</f>
        <v>63.241492750985607</v>
      </c>
      <c r="BN12">
        <f>(Y12-K12/(T12/1.35))</f>
        <v>420.39658732728515</v>
      </c>
      <c r="BO12">
        <f>K12*BM12/100/BN12</f>
        <v>1.008877866425261E-4</v>
      </c>
    </row>
    <row r="13" spans="1:67" x14ac:dyDescent="0.25">
      <c r="A13" s="1" t="s">
        <v>10</v>
      </c>
      <c r="B13" s="1" t="s">
        <v>88</v>
      </c>
    </row>
    <row r="14" spans="1:67" x14ac:dyDescent="0.25">
      <c r="A14" s="1">
        <v>2</v>
      </c>
      <c r="B14" s="1" t="s">
        <v>89</v>
      </c>
      <c r="C14" s="1" t="s">
        <v>82</v>
      </c>
      <c r="D14" s="1" t="s">
        <v>11</v>
      </c>
      <c r="E14" s="1" t="s">
        <v>83</v>
      </c>
      <c r="F14" s="1" t="s">
        <v>84</v>
      </c>
      <c r="G14" s="1" t="s">
        <v>85</v>
      </c>
      <c r="H14" s="1" t="s">
        <v>86</v>
      </c>
      <c r="I14" s="1">
        <v>160.50000229105353</v>
      </c>
      <c r="J14" s="1">
        <v>0</v>
      </c>
      <c r="K14">
        <f t="shared" ref="K14:K77" si="0">(X14-Y14*(1000-Z14)/(1000-AA14))*AV14</f>
        <v>-16.18026571701024</v>
      </c>
      <c r="L14">
        <f t="shared" ref="L14:L77" si="1">IF(BG14&lt;&gt;0,1/(1/BG14-1/T14),0)</f>
        <v>6.2386368751784813E-2</v>
      </c>
      <c r="M14">
        <f t="shared" ref="M14:M77" si="2">((BJ14-AW14/2)*Y14-K14)/(BJ14+AW14/2)</f>
        <v>859.06261055300195</v>
      </c>
      <c r="N14">
        <f t="shared" ref="N14:N77" si="3">AW14*1000</f>
        <v>0.89090746431466783</v>
      </c>
      <c r="O14">
        <f t="shared" ref="O14:O77" si="4">(BB14-BH14)</f>
        <v>1.4007791384471018</v>
      </c>
      <c r="P14">
        <f t="shared" ref="P14:P77" si="5">(V14+BA14*J14)</f>
        <v>31.054933547973633</v>
      </c>
      <c r="Q14" s="1">
        <v>6</v>
      </c>
      <c r="R14">
        <f t="shared" ref="R14:R77" si="6">(Q14*AO14+AP14)</f>
        <v>1.4200000166893005</v>
      </c>
      <c r="S14" s="1">
        <v>1</v>
      </c>
      <c r="T14">
        <f t="shared" ref="T14:T77" si="7">R14*(S14+1)*(S14+1)/(S14*S14+1)</f>
        <v>2.8400000333786011</v>
      </c>
      <c r="U14" s="1">
        <v>31.463768005371094</v>
      </c>
      <c r="V14" s="1">
        <v>31.054933547973633</v>
      </c>
      <c r="W14" s="1">
        <v>31.057138442993164</v>
      </c>
      <c r="X14" s="1">
        <v>419.95556640625</v>
      </c>
      <c r="Y14" s="1">
        <v>451.54257202148438</v>
      </c>
      <c r="Z14" s="1">
        <v>29.580135345458984</v>
      </c>
      <c r="AA14" s="1">
        <v>31.307863235473633</v>
      </c>
      <c r="AB14" s="1">
        <v>63.741218566894531</v>
      </c>
      <c r="AC14" s="1">
        <v>67.610389709472656</v>
      </c>
      <c r="AD14" s="1">
        <v>299.7052001953125</v>
      </c>
      <c r="AE14" s="1">
        <v>0.95806437730789185</v>
      </c>
      <c r="AF14" s="1">
        <v>0.12745040655136108</v>
      </c>
      <c r="AG14" s="1">
        <v>99.807159423828125</v>
      </c>
      <c r="AH14" s="1">
        <v>1.0669916868209839</v>
      </c>
      <c r="AI14" s="1">
        <v>0.2730959951877594</v>
      </c>
      <c r="AJ14" s="1">
        <v>3.4797336906194687E-2</v>
      </c>
      <c r="AK14" s="1">
        <v>1.0102778673171997E-2</v>
      </c>
      <c r="AL14" s="1">
        <v>7.9995565116405487E-2</v>
      </c>
      <c r="AM14" s="1">
        <v>6.9396565668284893E-3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87</v>
      </c>
      <c r="AV14">
        <f t="shared" ref="AV14:AV77" si="8">AD14*0.000001/(Q14*0.0001)</f>
        <v>0.49950866699218738</v>
      </c>
      <c r="AW14">
        <f t="shared" ref="AW14:AW77" si="9">(AA14-Z14)/(1000-AA14)*AV14</f>
        <v>8.909074643146678E-4</v>
      </c>
      <c r="AX14">
        <f t="shared" ref="AX14:AX77" si="10">(V14+273.15)</f>
        <v>304.20493354797361</v>
      </c>
      <c r="AY14">
        <f t="shared" ref="AY14:AY77" si="11">(U14+273.15)</f>
        <v>304.61376800537107</v>
      </c>
      <c r="AZ14">
        <f t="shared" ref="AZ14:AZ77" si="12">(AE14*AQ14+AF14*AR14)*AS14</f>
        <v>0.15329029694295748</v>
      </c>
      <c r="BA14">
        <f t="shared" ref="BA14:BA77" si="13">((AZ14+0.00000010773*(AY14^4-AX14^4))-AW14*44100)/(R14*0.92*2*29.3+0.00000043092*AX14^3)</f>
        <v>-0.3852486497593266</v>
      </c>
      <c r="BB14">
        <f t="shared" ref="BB14:BB77" si="14">0.61365*EXP(17.502*P14/(240.97+P14))</f>
        <v>4.5255280356094261</v>
      </c>
      <c r="BC14">
        <f t="shared" ref="BC14:BC77" si="15">BB14*1000/AG14</f>
        <v>45.342719517664122</v>
      </c>
      <c r="BD14">
        <f t="shared" ref="BD14:BD77" si="16">(BC14-AA14)</f>
        <v>14.034856282190489</v>
      </c>
      <c r="BE14">
        <f t="shared" ref="BE14:BE77" si="17">IF(J14,V14,(U14+V14)/2)</f>
        <v>31.259350776672363</v>
      </c>
      <c r="BF14">
        <f t="shared" ref="BF14:BF77" si="18">0.61365*EXP(17.502*BE14/(240.97+BE14))</f>
        <v>4.5785217322662097</v>
      </c>
      <c r="BG14">
        <f t="shared" ref="BG14:BG77" si="19">IF(BD14&lt;&gt;0,(1000-(BC14+AA14)/2)/BD14*AW14,0)</f>
        <v>6.1045382932950754E-2</v>
      </c>
      <c r="BH14">
        <f t="shared" ref="BH14:BH77" si="20">AA14*AG14/1000</f>
        <v>3.1247488971623243</v>
      </c>
      <c r="BI14">
        <f t="shared" ref="BI14:BI77" si="21">(BF14-BH14)</f>
        <v>1.4537728351038854</v>
      </c>
      <c r="BJ14">
        <f t="shared" ref="BJ14:BJ77" si="22">1/(1.6/L14+1.37/T14)</f>
        <v>3.8271619239262172E-2</v>
      </c>
      <c r="BK14">
        <f t="shared" ref="BK14:BK77" si="23">M14*AG14*0.001</f>
        <v>85.740598926513442</v>
      </c>
      <c r="BL14">
        <f t="shared" ref="BL14:BL77" si="24">M14/Y14</f>
        <v>1.9025063499707571</v>
      </c>
      <c r="BM14">
        <f t="shared" ref="BM14:BM77" si="25">(1-AW14*AG14/BB14/L14)*100</f>
        <v>68.505455944706398</v>
      </c>
      <c r="BN14">
        <f t="shared" ref="BN14:BN77" si="26">(Y14-K14/(T14/1.35))</f>
        <v>459.23389542332882</v>
      </c>
      <c r="BO14">
        <f t="shared" ref="BO14:BO77" si="27">K14*BM14/100/BN14</f>
        <v>-2.4136643468542638E-2</v>
      </c>
    </row>
    <row r="15" spans="1:67" x14ac:dyDescent="0.25">
      <c r="A15" s="1">
        <v>3</v>
      </c>
      <c r="B15" s="1" t="s">
        <v>90</v>
      </c>
      <c r="C15" s="1" t="s">
        <v>82</v>
      </c>
      <c r="D15" s="1" t="s">
        <v>11</v>
      </c>
      <c r="E15" s="1" t="s">
        <v>83</v>
      </c>
      <c r="F15" s="1" t="s">
        <v>84</v>
      </c>
      <c r="G15" s="1" t="s">
        <v>85</v>
      </c>
      <c r="H15" s="1" t="s">
        <v>86</v>
      </c>
      <c r="I15" s="1">
        <v>166.00000216811895</v>
      </c>
      <c r="J15" s="1">
        <v>0</v>
      </c>
      <c r="K15">
        <f t="shared" si="0"/>
        <v>-7.7152095615796341</v>
      </c>
      <c r="L15">
        <f t="shared" si="1"/>
        <v>3.9177167463441818E-2</v>
      </c>
      <c r="M15">
        <f t="shared" si="2"/>
        <v>739.39611656176771</v>
      </c>
      <c r="N15">
        <f t="shared" si="3"/>
        <v>0.59534138838243655</v>
      </c>
      <c r="O15">
        <f t="shared" si="4"/>
        <v>1.4789799549807094</v>
      </c>
      <c r="P15">
        <f t="shared" si="5"/>
        <v>31.128944396972656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31.468242645263672</v>
      </c>
      <c r="V15" s="1">
        <v>31.128944396972656</v>
      </c>
      <c r="W15" s="1">
        <v>31.084121704101563</v>
      </c>
      <c r="X15" s="1">
        <v>420.10357666015625</v>
      </c>
      <c r="Y15" s="1">
        <v>435.03033447265625</v>
      </c>
      <c r="Z15" s="1">
        <v>29.560815811157227</v>
      </c>
      <c r="AA15" s="1">
        <v>30.716033935546875</v>
      </c>
      <c r="AB15" s="1">
        <v>63.686904907226563</v>
      </c>
      <c r="AC15" s="1">
        <v>66.325828552246094</v>
      </c>
      <c r="AD15" s="1">
        <v>299.712158203125</v>
      </c>
      <c r="AE15" s="1">
        <v>0.9548487663269043</v>
      </c>
      <c r="AF15" s="1">
        <v>0.1014862060546875</v>
      </c>
      <c r="AG15" s="1">
        <v>99.806922912597656</v>
      </c>
      <c r="AH15" s="1">
        <v>1.0669916868209839</v>
      </c>
      <c r="AI15" s="1">
        <v>0.2730959951877594</v>
      </c>
      <c r="AJ15" s="1">
        <v>3.4797336906194687E-2</v>
      </c>
      <c r="AK15" s="1">
        <v>1.0102778673171997E-2</v>
      </c>
      <c r="AL15" s="1">
        <v>7.9995565116405487E-2</v>
      </c>
      <c r="AM15" s="1">
        <v>6.9396565668284893E-3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87</v>
      </c>
      <c r="AV15">
        <f t="shared" si="8"/>
        <v>0.49952026367187491</v>
      </c>
      <c r="AW15">
        <f t="shared" si="9"/>
        <v>5.9534138838243655E-4</v>
      </c>
      <c r="AX15">
        <f t="shared" si="10"/>
        <v>304.27894439697263</v>
      </c>
      <c r="AY15">
        <f t="shared" si="11"/>
        <v>304.61824264526365</v>
      </c>
      <c r="AZ15">
        <f t="shared" si="12"/>
        <v>0.1527757991974994</v>
      </c>
      <c r="BA15">
        <f t="shared" si="13"/>
        <v>-0.24776929641740425</v>
      </c>
      <c r="BB15">
        <f t="shared" si="14"/>
        <v>4.5446527861665702</v>
      </c>
      <c r="BC15">
        <f t="shared" si="15"/>
        <v>45.534444440756751</v>
      </c>
      <c r="BD15">
        <f t="shared" si="16"/>
        <v>14.818410505209876</v>
      </c>
      <c r="BE15">
        <f t="shared" si="17"/>
        <v>31.298593521118164</v>
      </c>
      <c r="BF15">
        <f t="shared" si="18"/>
        <v>4.5887567307225092</v>
      </c>
      <c r="BG15">
        <f t="shared" si="19"/>
        <v>3.864408097956383E-2</v>
      </c>
      <c r="BH15">
        <f t="shared" si="20"/>
        <v>3.0656728311858608</v>
      </c>
      <c r="BI15">
        <f t="shared" si="21"/>
        <v>1.5230838995366485</v>
      </c>
      <c r="BJ15">
        <f t="shared" si="22"/>
        <v>2.4199885986090252E-2</v>
      </c>
      <c r="BK15">
        <f t="shared" si="23"/>
        <v>73.796851207554425</v>
      </c>
      <c r="BL15">
        <f t="shared" si="24"/>
        <v>1.699642663903113</v>
      </c>
      <c r="BM15">
        <f t="shared" si="25"/>
        <v>66.627172722107204</v>
      </c>
      <c r="BN15">
        <f t="shared" si="26"/>
        <v>438.69777559438808</v>
      </c>
      <c r="BO15">
        <f t="shared" si="27"/>
        <v>-1.1717465386054149E-2</v>
      </c>
    </row>
    <row r="16" spans="1:67" x14ac:dyDescent="0.25">
      <c r="A16" s="1">
        <v>4</v>
      </c>
      <c r="B16" s="1" t="s">
        <v>91</v>
      </c>
      <c r="C16" s="1" t="s">
        <v>82</v>
      </c>
      <c r="D16" s="1" t="s">
        <v>11</v>
      </c>
      <c r="E16" s="1" t="s">
        <v>83</v>
      </c>
      <c r="F16" s="1" t="s">
        <v>84</v>
      </c>
      <c r="G16" s="1" t="s">
        <v>85</v>
      </c>
      <c r="H16" s="1" t="s">
        <v>86</v>
      </c>
      <c r="I16" s="1">
        <v>171.00000205636024</v>
      </c>
      <c r="J16" s="1">
        <v>0</v>
      </c>
      <c r="K16">
        <f t="shared" si="0"/>
        <v>-3.6605667380563451</v>
      </c>
      <c r="L16">
        <f t="shared" si="1"/>
        <v>2.7684802471957742E-2</v>
      </c>
      <c r="M16">
        <f t="shared" si="2"/>
        <v>627.19114655459441</v>
      </c>
      <c r="N16">
        <f t="shared" si="3"/>
        <v>0.43331839581754178</v>
      </c>
      <c r="O16">
        <f t="shared" si="4"/>
        <v>1.5174676034586305</v>
      </c>
      <c r="P16">
        <f t="shared" si="5"/>
        <v>31.150224685668945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31.470512390136719</v>
      </c>
      <c r="V16" s="1">
        <v>31.150224685668945</v>
      </c>
      <c r="W16" s="1">
        <v>31.085117340087891</v>
      </c>
      <c r="X16" s="1">
        <v>420.22348022460938</v>
      </c>
      <c r="Y16" s="1">
        <v>427.18106079101563</v>
      </c>
      <c r="Z16" s="1">
        <v>29.544574737548828</v>
      </c>
      <c r="AA16" s="1">
        <v>30.385683059692383</v>
      </c>
      <c r="AB16" s="1">
        <v>63.642799377441406</v>
      </c>
      <c r="AC16" s="1">
        <v>65.578475952148438</v>
      </c>
      <c r="AD16" s="1">
        <v>299.71292114257813</v>
      </c>
      <c r="AE16" s="1">
        <v>0.93723410367965698</v>
      </c>
      <c r="AF16" s="1">
        <v>0.12000986188650131</v>
      </c>
      <c r="AG16" s="1">
        <v>99.806777954101563</v>
      </c>
      <c r="AH16" s="1">
        <v>1.0669916868209839</v>
      </c>
      <c r="AI16" s="1">
        <v>0.2730959951877594</v>
      </c>
      <c r="AJ16" s="1">
        <v>3.4797336906194687E-2</v>
      </c>
      <c r="AK16" s="1">
        <v>1.0102778673171997E-2</v>
      </c>
      <c r="AL16" s="1">
        <v>7.9995565116405487E-2</v>
      </c>
      <c r="AM16" s="1">
        <v>6.9396565668284893E-3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87</v>
      </c>
      <c r="AV16">
        <f t="shared" si="8"/>
        <v>0.49952153523763015</v>
      </c>
      <c r="AW16">
        <f t="shared" si="9"/>
        <v>4.333183958175418E-4</v>
      </c>
      <c r="AX16">
        <f t="shared" si="10"/>
        <v>304.30022468566892</v>
      </c>
      <c r="AY16">
        <f t="shared" si="11"/>
        <v>304.6205123901367</v>
      </c>
      <c r="AZ16">
        <f t="shared" si="12"/>
        <v>0.14995745323693477</v>
      </c>
      <c r="BA16">
        <f t="shared" si="13"/>
        <v>-0.16983796205481552</v>
      </c>
      <c r="BB16">
        <f t="shared" si="14"/>
        <v>4.5501647255810536</v>
      </c>
      <c r="BC16">
        <f t="shared" si="15"/>
        <v>45.589736677738976</v>
      </c>
      <c r="BD16">
        <f t="shared" si="16"/>
        <v>15.204053618046593</v>
      </c>
      <c r="BE16">
        <f t="shared" si="17"/>
        <v>31.310368537902832</v>
      </c>
      <c r="BF16">
        <f t="shared" si="18"/>
        <v>4.5918316861156256</v>
      </c>
      <c r="BG16">
        <f t="shared" si="19"/>
        <v>2.7417531718097514E-2</v>
      </c>
      <c r="BH16">
        <f t="shared" si="20"/>
        <v>3.032697122122423</v>
      </c>
      <c r="BI16">
        <f t="shared" si="21"/>
        <v>1.5591345639932026</v>
      </c>
      <c r="BJ16">
        <f t="shared" si="22"/>
        <v>1.7159771159602818E-2</v>
      </c>
      <c r="BK16">
        <f t="shared" si="23"/>
        <v>62.597927498952778</v>
      </c>
      <c r="BL16">
        <f t="shared" si="24"/>
        <v>1.4682091602872516</v>
      </c>
      <c r="BM16">
        <f t="shared" si="25"/>
        <v>65.668038747465758</v>
      </c>
      <c r="BN16">
        <f t="shared" si="26"/>
        <v>428.92111890309144</v>
      </c>
      <c r="BO16">
        <f t="shared" si="27"/>
        <v>-5.6043460626773031E-3</v>
      </c>
    </row>
    <row r="17" spans="1:67" x14ac:dyDescent="0.25">
      <c r="A17" s="1">
        <v>5</v>
      </c>
      <c r="B17" s="1" t="s">
        <v>92</v>
      </c>
      <c r="C17" s="1" t="s">
        <v>82</v>
      </c>
      <c r="D17" s="1" t="s">
        <v>11</v>
      </c>
      <c r="E17" s="1" t="s">
        <v>83</v>
      </c>
      <c r="F17" s="1" t="s">
        <v>84</v>
      </c>
      <c r="G17" s="1" t="s">
        <v>85</v>
      </c>
      <c r="H17" s="1" t="s">
        <v>86</v>
      </c>
      <c r="I17" s="1">
        <v>176.00000194460154</v>
      </c>
      <c r="J17" s="1">
        <v>0</v>
      </c>
      <c r="K17">
        <f t="shared" si="0"/>
        <v>-2.3749853089377102</v>
      </c>
      <c r="L17">
        <f t="shared" si="1"/>
        <v>2.316116993203126E-2</v>
      </c>
      <c r="M17">
        <f t="shared" si="2"/>
        <v>577.25099584393695</v>
      </c>
      <c r="N17">
        <f t="shared" si="3"/>
        <v>0.36658447835296448</v>
      </c>
      <c r="O17">
        <f t="shared" si="4"/>
        <v>1.5321887449528542</v>
      </c>
      <c r="P17">
        <f t="shared" si="5"/>
        <v>31.152246475219727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31.464540481567383</v>
      </c>
      <c r="V17" s="1">
        <v>31.152246475219727</v>
      </c>
      <c r="W17" s="1">
        <v>31.04815673828125</v>
      </c>
      <c r="X17" s="1">
        <v>420.37265014648438</v>
      </c>
      <c r="Y17" s="1">
        <v>424.8154296875</v>
      </c>
      <c r="Z17" s="1">
        <v>29.531780242919922</v>
      </c>
      <c r="AA17" s="1">
        <v>30.243459701538086</v>
      </c>
      <c r="AB17" s="1">
        <v>63.631366729736328</v>
      </c>
      <c r="AC17" s="1">
        <v>65.240615844726563</v>
      </c>
      <c r="AD17" s="1">
        <v>299.71163940429688</v>
      </c>
      <c r="AE17" s="1">
        <v>0.91804653406143188</v>
      </c>
      <c r="AF17" s="1">
        <v>0.12855395674705505</v>
      </c>
      <c r="AG17" s="1">
        <v>99.80670166015625</v>
      </c>
      <c r="AH17" s="1">
        <v>1.0669916868209839</v>
      </c>
      <c r="AI17" s="1">
        <v>0.2730959951877594</v>
      </c>
      <c r="AJ17" s="1">
        <v>3.4797336906194687E-2</v>
      </c>
      <c r="AK17" s="1">
        <v>1.0102778673171997E-2</v>
      </c>
      <c r="AL17" s="1">
        <v>7.9995565116405487E-2</v>
      </c>
      <c r="AM17" s="1">
        <v>6.9396565668284893E-3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87</v>
      </c>
      <c r="AV17">
        <f t="shared" si="8"/>
        <v>0.49951939900716136</v>
      </c>
      <c r="AW17">
        <f t="shared" si="9"/>
        <v>3.6658447835296448E-4</v>
      </c>
      <c r="AX17">
        <f t="shared" si="10"/>
        <v>304.3022464752197</v>
      </c>
      <c r="AY17">
        <f t="shared" si="11"/>
        <v>304.61454048156736</v>
      </c>
      <c r="AZ17">
        <f t="shared" si="12"/>
        <v>0.14688744216663885</v>
      </c>
      <c r="BA17">
        <f t="shared" si="13"/>
        <v>-0.13778923250773845</v>
      </c>
      <c r="BB17">
        <f t="shared" si="14"/>
        <v>4.550688704555224</v>
      </c>
      <c r="BC17">
        <f t="shared" si="15"/>
        <v>45.59502146509567</v>
      </c>
      <c r="BD17">
        <f t="shared" si="16"/>
        <v>15.351561763557584</v>
      </c>
      <c r="BE17">
        <f t="shared" si="17"/>
        <v>31.308393478393555</v>
      </c>
      <c r="BF17">
        <f t="shared" si="18"/>
        <v>4.5913157892416985</v>
      </c>
      <c r="BG17">
        <f t="shared" si="19"/>
        <v>2.2973810662144479E-2</v>
      </c>
      <c r="BH17">
        <f t="shared" si="20"/>
        <v>3.0184999596023698</v>
      </c>
      <c r="BI17">
        <f t="shared" si="21"/>
        <v>1.5728158296393286</v>
      </c>
      <c r="BJ17">
        <f t="shared" si="22"/>
        <v>1.4375347992932603E-2</v>
      </c>
      <c r="BK17">
        <f t="shared" si="23"/>
        <v>57.61351792522391</v>
      </c>
      <c r="BL17">
        <f t="shared" si="24"/>
        <v>1.3588277531928881</v>
      </c>
      <c r="BM17">
        <f t="shared" si="25"/>
        <v>65.286679747476043</v>
      </c>
      <c r="BN17">
        <f t="shared" si="26"/>
        <v>425.9443839584095</v>
      </c>
      <c r="BO17">
        <f t="shared" si="27"/>
        <v>-3.6402617597305091E-3</v>
      </c>
    </row>
    <row r="18" spans="1:67" x14ac:dyDescent="0.25">
      <c r="A18" s="1">
        <v>6</v>
      </c>
      <c r="B18" s="1" t="s">
        <v>93</v>
      </c>
      <c r="C18" s="1" t="s">
        <v>82</v>
      </c>
      <c r="D18" s="1" t="s">
        <v>11</v>
      </c>
      <c r="E18" s="1" t="s">
        <v>83</v>
      </c>
      <c r="F18" s="1" t="s">
        <v>84</v>
      </c>
      <c r="G18" s="1" t="s">
        <v>85</v>
      </c>
      <c r="H18" s="1" t="s">
        <v>86</v>
      </c>
      <c r="I18" s="1">
        <v>181.50000182166696</v>
      </c>
      <c r="J18" s="1">
        <v>0</v>
      </c>
      <c r="K18">
        <f t="shared" si="0"/>
        <v>-1.5936046585680728</v>
      </c>
      <c r="L18">
        <f t="shared" si="1"/>
        <v>1.9650390639272802E-2</v>
      </c>
      <c r="M18">
        <f t="shared" si="2"/>
        <v>541.41989314687112</v>
      </c>
      <c r="N18">
        <f t="shared" si="3"/>
        <v>0.31351011972419784</v>
      </c>
      <c r="O18">
        <f t="shared" si="4"/>
        <v>1.5426771761777114</v>
      </c>
      <c r="P18">
        <f t="shared" si="5"/>
        <v>31.147548675537109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31.453075408935547</v>
      </c>
      <c r="V18" s="1">
        <v>31.147548675537109</v>
      </c>
      <c r="W18" s="1">
        <v>31.016117095947266</v>
      </c>
      <c r="X18" s="1">
        <v>420.35586547851563</v>
      </c>
      <c r="Y18" s="1">
        <v>423.28048706054688</v>
      </c>
      <c r="Z18" s="1">
        <v>29.517482757568359</v>
      </c>
      <c r="AA18" s="1">
        <v>30.126199722290039</v>
      </c>
      <c r="AB18" s="1">
        <v>63.638736724853516</v>
      </c>
      <c r="AC18" s="1">
        <v>64.997589111328125</v>
      </c>
      <c r="AD18" s="1">
        <v>299.71096801757813</v>
      </c>
      <c r="AE18" s="1">
        <v>0.93473970890045166</v>
      </c>
      <c r="AF18" s="1">
        <v>0.19705277681350708</v>
      </c>
      <c r="AG18" s="1">
        <v>99.806617736816406</v>
      </c>
      <c r="AH18" s="1">
        <v>1.0669916868209839</v>
      </c>
      <c r="AI18" s="1">
        <v>0.2730959951877594</v>
      </c>
      <c r="AJ18" s="1">
        <v>3.4797336906194687E-2</v>
      </c>
      <c r="AK18" s="1">
        <v>1.0102778673171997E-2</v>
      </c>
      <c r="AL18" s="1">
        <v>7.9995565116405487E-2</v>
      </c>
      <c r="AM18" s="1">
        <v>6.9396565668284893E-3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87</v>
      </c>
      <c r="AV18">
        <f t="shared" si="8"/>
        <v>0.49951828002929682</v>
      </c>
      <c r="AW18">
        <f t="shared" si="9"/>
        <v>3.1351011972419787E-4</v>
      </c>
      <c r="AX18">
        <f t="shared" si="10"/>
        <v>304.29754867553709</v>
      </c>
      <c r="AY18">
        <f t="shared" si="11"/>
        <v>304.60307540893552</v>
      </c>
      <c r="AZ18">
        <f t="shared" si="12"/>
        <v>0.14955835008118257</v>
      </c>
      <c r="BA18">
        <f t="shared" si="13"/>
        <v>-0.11230273964519588</v>
      </c>
      <c r="BB18">
        <f t="shared" si="14"/>
        <v>4.549471275723298</v>
      </c>
      <c r="BC18">
        <f t="shared" si="15"/>
        <v>45.582861927251756</v>
      </c>
      <c r="BD18">
        <f t="shared" si="16"/>
        <v>15.456662204961717</v>
      </c>
      <c r="BE18">
        <f t="shared" si="17"/>
        <v>31.300312042236328</v>
      </c>
      <c r="BF18">
        <f t="shared" si="18"/>
        <v>4.5892053975479357</v>
      </c>
      <c r="BG18">
        <f t="shared" si="19"/>
        <v>1.9515360899612005E-2</v>
      </c>
      <c r="BH18">
        <f t="shared" si="20"/>
        <v>3.0067940995455866</v>
      </c>
      <c r="BI18">
        <f t="shared" si="21"/>
        <v>1.582411298002349</v>
      </c>
      <c r="BJ18">
        <f t="shared" si="22"/>
        <v>1.2209160689920201E-2</v>
      </c>
      <c r="BK18">
        <f t="shared" si="23"/>
        <v>54.03728831041775</v>
      </c>
      <c r="BL18">
        <f t="shared" si="24"/>
        <v>1.279104304823353</v>
      </c>
      <c r="BM18">
        <f t="shared" si="25"/>
        <v>64.999134266190424</v>
      </c>
      <c r="BN18">
        <f t="shared" si="26"/>
        <v>424.03801039286441</v>
      </c>
      <c r="BO18">
        <f t="shared" si="27"/>
        <v>-2.4427744832008053E-3</v>
      </c>
    </row>
    <row r="19" spans="1:67" x14ac:dyDescent="0.25">
      <c r="A19" s="1">
        <v>7</v>
      </c>
      <c r="B19" s="1" t="s">
        <v>94</v>
      </c>
      <c r="C19" s="1" t="s">
        <v>82</v>
      </c>
      <c r="D19" s="1" t="s">
        <v>11</v>
      </c>
      <c r="E19" s="1" t="s">
        <v>83</v>
      </c>
      <c r="F19" s="1" t="s">
        <v>84</v>
      </c>
      <c r="G19" s="1" t="s">
        <v>85</v>
      </c>
      <c r="H19" s="1" t="s">
        <v>86</v>
      </c>
      <c r="I19" s="1">
        <v>186.50000170990825</v>
      </c>
      <c r="J19" s="1">
        <v>0</v>
      </c>
      <c r="K19">
        <f t="shared" si="0"/>
        <v>-1.2460366363189657</v>
      </c>
      <c r="L19">
        <f t="shared" si="1"/>
        <v>1.7486055213858875E-2</v>
      </c>
      <c r="M19">
        <f t="shared" si="2"/>
        <v>524.89999964268497</v>
      </c>
      <c r="N19">
        <f t="shared" si="3"/>
        <v>0.28032626155157164</v>
      </c>
      <c r="O19">
        <f t="shared" si="4"/>
        <v>1.5490227634882978</v>
      </c>
      <c r="P19">
        <f t="shared" si="5"/>
        <v>31.141986846923828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31.445064544677734</v>
      </c>
      <c r="V19" s="1">
        <v>31.141986846923828</v>
      </c>
      <c r="W19" s="1">
        <v>31.013557434082031</v>
      </c>
      <c r="X19" s="1">
        <v>420.24203491210938</v>
      </c>
      <c r="Y19" s="1">
        <v>422.49929809570313</v>
      </c>
      <c r="Z19" s="1">
        <v>29.503936767578125</v>
      </c>
      <c r="AA19" s="1">
        <v>30.048240661621094</v>
      </c>
      <c r="AB19" s="1">
        <v>63.639720916748047</v>
      </c>
      <c r="AC19" s="1">
        <v>64.845977783203125</v>
      </c>
      <c r="AD19" s="1">
        <v>299.72552490234375</v>
      </c>
      <c r="AE19" s="1">
        <v>0.94701105356216431</v>
      </c>
      <c r="AF19" s="1">
        <v>0.171879842877388</v>
      </c>
      <c r="AG19" s="1">
        <v>99.806427001953125</v>
      </c>
      <c r="AH19" s="1">
        <v>1.0669916868209839</v>
      </c>
      <c r="AI19" s="1">
        <v>0.2730959951877594</v>
      </c>
      <c r="AJ19" s="1">
        <v>3.4797336906194687E-2</v>
      </c>
      <c r="AK19" s="1">
        <v>1.0102778673171997E-2</v>
      </c>
      <c r="AL19" s="1">
        <v>7.9995565116405487E-2</v>
      </c>
      <c r="AM19" s="1">
        <v>6.9396565668284893E-3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87</v>
      </c>
      <c r="AV19">
        <f t="shared" si="8"/>
        <v>0.4995425415039062</v>
      </c>
      <c r="AW19">
        <f t="shared" si="9"/>
        <v>2.8032626155157165E-4</v>
      </c>
      <c r="AX19">
        <f t="shared" si="10"/>
        <v>304.29198684692381</v>
      </c>
      <c r="AY19">
        <f t="shared" si="11"/>
        <v>304.59506454467771</v>
      </c>
      <c r="AZ19">
        <f t="shared" si="12"/>
        <v>0.15152176518317084</v>
      </c>
      <c r="BA19">
        <f t="shared" si="13"/>
        <v>-9.6120923987967927E-2</v>
      </c>
      <c r="BB19">
        <f t="shared" si="14"/>
        <v>4.5480303016195034</v>
      </c>
      <c r="BC19">
        <f t="shared" si="15"/>
        <v>45.568511349780131</v>
      </c>
      <c r="BD19">
        <f t="shared" si="16"/>
        <v>15.520270688159037</v>
      </c>
      <c r="BE19">
        <f t="shared" si="17"/>
        <v>31.293525695800781</v>
      </c>
      <c r="BF19">
        <f t="shared" si="18"/>
        <v>4.587433859074924</v>
      </c>
      <c r="BG19">
        <f t="shared" si="19"/>
        <v>1.7379051323914221E-2</v>
      </c>
      <c r="BH19">
        <f t="shared" si="20"/>
        <v>2.9990075381312056</v>
      </c>
      <c r="BI19">
        <f t="shared" si="21"/>
        <v>1.5884263209437184</v>
      </c>
      <c r="BJ19">
        <f t="shared" si="22"/>
        <v>1.087147029107423E-2</v>
      </c>
      <c r="BK19">
        <f t="shared" si="23"/>
        <v>52.388393497662861</v>
      </c>
      <c r="BL19">
        <f t="shared" si="24"/>
        <v>1.2423689270219482</v>
      </c>
      <c r="BM19">
        <f t="shared" si="25"/>
        <v>64.819087575047106</v>
      </c>
      <c r="BN19">
        <f t="shared" si="26"/>
        <v>423.09160423628771</v>
      </c>
      <c r="BO19">
        <f t="shared" si="27"/>
        <v>-1.9089709425235844E-3</v>
      </c>
    </row>
    <row r="20" spans="1:67" x14ac:dyDescent="0.25">
      <c r="A20" s="1">
        <v>8</v>
      </c>
      <c r="B20" s="1" t="s">
        <v>95</v>
      </c>
      <c r="C20" s="1" t="s">
        <v>82</v>
      </c>
      <c r="D20" s="1" t="s">
        <v>11</v>
      </c>
      <c r="E20" s="1" t="s">
        <v>83</v>
      </c>
      <c r="F20" s="1" t="s">
        <v>84</v>
      </c>
      <c r="G20" s="1" t="s">
        <v>85</v>
      </c>
      <c r="H20" s="1" t="s">
        <v>86</v>
      </c>
      <c r="I20" s="1">
        <v>191.50000159814954</v>
      </c>
      <c r="J20" s="1">
        <v>0</v>
      </c>
      <c r="K20">
        <f t="shared" si="0"/>
        <v>-1.0467442869561692</v>
      </c>
      <c r="L20">
        <f t="shared" si="1"/>
        <v>1.5984733745062766E-2</v>
      </c>
      <c r="M20">
        <f t="shared" si="2"/>
        <v>515.16461986063155</v>
      </c>
      <c r="N20">
        <f t="shared" si="3"/>
        <v>0.25713938269069703</v>
      </c>
      <c r="O20">
        <f t="shared" si="4"/>
        <v>1.5535916564627459</v>
      </c>
      <c r="P20">
        <f t="shared" si="5"/>
        <v>31.137147903442383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31.441562652587891</v>
      </c>
      <c r="V20" s="1">
        <v>31.137147903442383</v>
      </c>
      <c r="W20" s="1">
        <v>31.023933410644531</v>
      </c>
      <c r="X20" s="1">
        <v>420.1259765625</v>
      </c>
      <c r="Y20" s="1">
        <v>422.00405883789063</v>
      </c>
      <c r="Z20" s="1">
        <v>29.49061393737793</v>
      </c>
      <c r="AA20" s="1">
        <v>29.989900588989258</v>
      </c>
      <c r="AB20" s="1">
        <v>63.626396179199219</v>
      </c>
      <c r="AC20" s="1">
        <v>64.726219177246094</v>
      </c>
      <c r="AD20" s="1">
        <v>299.74099731445313</v>
      </c>
      <c r="AE20" s="1">
        <v>0.95620900392532349</v>
      </c>
      <c r="AF20" s="1">
        <v>0.11219454556703568</v>
      </c>
      <c r="AG20" s="1">
        <v>99.806442260742188</v>
      </c>
      <c r="AH20" s="1">
        <v>1.0669916868209839</v>
      </c>
      <c r="AI20" s="1">
        <v>0.2730959951877594</v>
      </c>
      <c r="AJ20" s="1">
        <v>3.4797336906194687E-2</v>
      </c>
      <c r="AK20" s="1">
        <v>1.0102778673171997E-2</v>
      </c>
      <c r="AL20" s="1">
        <v>7.9995565116405487E-2</v>
      </c>
      <c r="AM20" s="1">
        <v>6.9396565668284893E-3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87</v>
      </c>
      <c r="AV20">
        <f t="shared" si="8"/>
        <v>0.49956832885742186</v>
      </c>
      <c r="AW20">
        <f t="shared" si="9"/>
        <v>2.5713938269069704E-4</v>
      </c>
      <c r="AX20">
        <f t="shared" si="10"/>
        <v>304.28714790344236</v>
      </c>
      <c r="AY20">
        <f t="shared" si="11"/>
        <v>304.59156265258787</v>
      </c>
      <c r="AZ20">
        <f t="shared" si="12"/>
        <v>0.15299343720838188</v>
      </c>
      <c r="BA20">
        <f t="shared" si="13"/>
        <v>-8.4394747153228991E-2</v>
      </c>
      <c r="BB20">
        <f t="shared" si="14"/>
        <v>4.5467769380031005</v>
      </c>
      <c r="BC20">
        <f t="shared" si="15"/>
        <v>45.55594644005788</v>
      </c>
      <c r="BD20">
        <f t="shared" si="16"/>
        <v>15.566045851068623</v>
      </c>
      <c r="BE20">
        <f t="shared" si="17"/>
        <v>31.289355278015137</v>
      </c>
      <c r="BF20">
        <f t="shared" si="18"/>
        <v>4.5863454898883225</v>
      </c>
      <c r="BG20">
        <f t="shared" si="19"/>
        <v>1.5895268382417331E-2</v>
      </c>
      <c r="BH20">
        <f t="shared" si="20"/>
        <v>2.9931852815403546</v>
      </c>
      <c r="BI20">
        <f t="shared" si="21"/>
        <v>1.5931602083479679</v>
      </c>
      <c r="BJ20">
        <f t="shared" si="22"/>
        <v>9.9425420910815333E-3</v>
      </c>
      <c r="BK20">
        <f t="shared" si="23"/>
        <v>51.416747886897319</v>
      </c>
      <c r="BL20">
        <f t="shared" si="24"/>
        <v>1.2207575000090882</v>
      </c>
      <c r="BM20">
        <f t="shared" si="25"/>
        <v>64.688341433179829</v>
      </c>
      <c r="BN20">
        <f t="shared" si="26"/>
        <v>422.50163094027886</v>
      </c>
      <c r="BO20">
        <f t="shared" si="27"/>
        <v>-1.6026482945677013E-3</v>
      </c>
    </row>
    <row r="21" spans="1:67" x14ac:dyDescent="0.25">
      <c r="A21" s="1">
        <v>9</v>
      </c>
      <c r="B21" s="1" t="s">
        <v>96</v>
      </c>
      <c r="C21" s="1" t="s">
        <v>82</v>
      </c>
      <c r="D21" s="1" t="s">
        <v>11</v>
      </c>
      <c r="E21" s="1" t="s">
        <v>83</v>
      </c>
      <c r="F21" s="1" t="s">
        <v>84</v>
      </c>
      <c r="G21" s="1" t="s">
        <v>85</v>
      </c>
      <c r="H21" s="1" t="s">
        <v>86</v>
      </c>
      <c r="I21" s="1">
        <v>197.00000147521496</v>
      </c>
      <c r="J21" s="1">
        <v>0</v>
      </c>
      <c r="K21">
        <f t="shared" si="0"/>
        <v>-0.91232479876777417</v>
      </c>
      <c r="L21">
        <f t="shared" si="1"/>
        <v>1.4765666614883922E-2</v>
      </c>
      <c r="M21">
        <f t="shared" si="2"/>
        <v>508.88893316795969</v>
      </c>
      <c r="N21">
        <f t="shared" si="3"/>
        <v>0.23823758047355859</v>
      </c>
      <c r="O21">
        <f t="shared" si="4"/>
        <v>1.55761471519964</v>
      </c>
      <c r="P21">
        <f t="shared" si="5"/>
        <v>31.132602691650391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31.439691543579102</v>
      </c>
      <c r="V21" s="1">
        <v>31.132602691650391</v>
      </c>
      <c r="W21" s="1">
        <v>31.032539367675781</v>
      </c>
      <c r="X21" s="1">
        <v>420.02923583984375</v>
      </c>
      <c r="Y21" s="1">
        <v>421.65438842773438</v>
      </c>
      <c r="Z21" s="1">
        <v>29.475177764892578</v>
      </c>
      <c r="AA21" s="1">
        <v>29.937789916992188</v>
      </c>
      <c r="AB21" s="1">
        <v>63.601531982421875</v>
      </c>
      <c r="AC21" s="1">
        <v>64.615531921386719</v>
      </c>
      <c r="AD21" s="1">
        <v>299.73956298828125</v>
      </c>
      <c r="AE21" s="1">
        <v>0.9449772834777832</v>
      </c>
      <c r="AF21" s="1">
        <v>5.5358219891786575E-2</v>
      </c>
      <c r="AG21" s="1">
        <v>99.806472778320313</v>
      </c>
      <c r="AH21" s="1">
        <v>1.0669916868209839</v>
      </c>
      <c r="AI21" s="1">
        <v>0.2730959951877594</v>
      </c>
      <c r="AJ21" s="1">
        <v>3.4797336906194687E-2</v>
      </c>
      <c r="AK21" s="1">
        <v>1.0102778673171997E-2</v>
      </c>
      <c r="AL21" s="1">
        <v>7.9995565116405487E-2</v>
      </c>
      <c r="AM21" s="1">
        <v>6.9396565668284893E-3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87</v>
      </c>
      <c r="AV21">
        <f t="shared" si="8"/>
        <v>0.49956593831380203</v>
      </c>
      <c r="AW21">
        <f t="shared" si="9"/>
        <v>2.3823758047355857E-4</v>
      </c>
      <c r="AX21">
        <f t="shared" si="10"/>
        <v>304.28260269165037</v>
      </c>
      <c r="AY21">
        <f t="shared" si="11"/>
        <v>304.58969154357908</v>
      </c>
      <c r="AZ21">
        <f t="shared" si="12"/>
        <v>0.15119636197694319</v>
      </c>
      <c r="BA21">
        <f t="shared" si="13"/>
        <v>-7.4652145710235096E-2</v>
      </c>
      <c r="BB21">
        <f t="shared" si="14"/>
        <v>4.545599929592993</v>
      </c>
      <c r="BC21">
        <f t="shared" si="15"/>
        <v>45.544139603943364</v>
      </c>
      <c r="BD21">
        <f t="shared" si="16"/>
        <v>15.606349686951177</v>
      </c>
      <c r="BE21">
        <f t="shared" si="17"/>
        <v>31.286147117614746</v>
      </c>
      <c r="BF21">
        <f t="shared" si="18"/>
        <v>4.5855083975716733</v>
      </c>
      <c r="BG21">
        <f t="shared" si="19"/>
        <v>1.4689294354077231E-2</v>
      </c>
      <c r="BH21">
        <f t="shared" si="20"/>
        <v>2.987985214393353</v>
      </c>
      <c r="BI21">
        <f t="shared" si="21"/>
        <v>1.5975231831783203</v>
      </c>
      <c r="BJ21">
        <f t="shared" si="22"/>
        <v>9.1876401306741282E-3</v>
      </c>
      <c r="BK21">
        <f t="shared" si="23"/>
        <v>50.790409455416437</v>
      </c>
      <c r="BL21">
        <f t="shared" si="24"/>
        <v>1.2068863674477708</v>
      </c>
      <c r="BM21">
        <f t="shared" si="25"/>
        <v>64.573788654425655</v>
      </c>
      <c r="BN21">
        <f t="shared" si="26"/>
        <v>422.08806394317838</v>
      </c>
      <c r="BO21">
        <f t="shared" si="27"/>
        <v>-1.3957340605526445E-3</v>
      </c>
    </row>
    <row r="22" spans="1:67" x14ac:dyDescent="0.25">
      <c r="A22" s="1">
        <v>10</v>
      </c>
      <c r="B22" s="1" t="s">
        <v>97</v>
      </c>
      <c r="C22" s="1" t="s">
        <v>82</v>
      </c>
      <c r="D22" s="1" t="s">
        <v>11</v>
      </c>
      <c r="E22" s="1" t="s">
        <v>83</v>
      </c>
      <c r="F22" s="1" t="s">
        <v>84</v>
      </c>
      <c r="G22" s="1" t="s">
        <v>85</v>
      </c>
      <c r="H22" s="1" t="s">
        <v>86</v>
      </c>
      <c r="I22" s="1">
        <v>202.00000136345625</v>
      </c>
      <c r="J22" s="1">
        <v>0</v>
      </c>
      <c r="K22">
        <f t="shared" si="0"/>
        <v>-0.8197680070803508</v>
      </c>
      <c r="L22">
        <f t="shared" si="1"/>
        <v>1.4016832860449507E-2</v>
      </c>
      <c r="M22">
        <f t="shared" si="2"/>
        <v>503.43142151368301</v>
      </c>
      <c r="N22">
        <f t="shared" si="3"/>
        <v>0.22655425863093118</v>
      </c>
      <c r="O22">
        <f t="shared" si="4"/>
        <v>1.5599867546835564</v>
      </c>
      <c r="P22">
        <f t="shared" si="5"/>
        <v>31.127883911132813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31.437955856323242</v>
      </c>
      <c r="V22" s="1">
        <v>31.127883911132813</v>
      </c>
      <c r="W22" s="1">
        <v>31.034423828125</v>
      </c>
      <c r="X22" s="1">
        <v>420.020751953125</v>
      </c>
      <c r="Y22" s="1">
        <v>421.47061157226563</v>
      </c>
      <c r="Z22" s="1">
        <v>29.461910247802734</v>
      </c>
      <c r="AA22" s="1">
        <v>29.901863098144531</v>
      </c>
      <c r="AB22" s="1">
        <v>63.578994750976563</v>
      </c>
      <c r="AC22" s="1">
        <v>64.539649963378906</v>
      </c>
      <c r="AD22" s="1">
        <v>299.73193359375</v>
      </c>
      <c r="AE22" s="1">
        <v>0.94556838274002075</v>
      </c>
      <c r="AF22" s="1">
        <v>7.7997826039791107E-2</v>
      </c>
      <c r="AG22" s="1">
        <v>99.806205749511719</v>
      </c>
      <c r="AH22" s="1">
        <v>1.0669916868209839</v>
      </c>
      <c r="AI22" s="1">
        <v>0.2730959951877594</v>
      </c>
      <c r="AJ22" s="1">
        <v>3.4797336906194687E-2</v>
      </c>
      <c r="AK22" s="1">
        <v>1.0102778673171997E-2</v>
      </c>
      <c r="AL22" s="1">
        <v>7.9995565116405487E-2</v>
      </c>
      <c r="AM22" s="1">
        <v>6.9396565668284893E-3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87</v>
      </c>
      <c r="AV22">
        <f t="shared" si="8"/>
        <v>0.49955322265624991</v>
      </c>
      <c r="AW22">
        <f t="shared" si="9"/>
        <v>2.2655425863093116E-4</v>
      </c>
      <c r="AX22">
        <f t="shared" si="10"/>
        <v>304.27788391113279</v>
      </c>
      <c r="AY22">
        <f t="shared" si="11"/>
        <v>304.58795585632322</v>
      </c>
      <c r="AZ22">
        <f t="shared" si="12"/>
        <v>0.15129093785678727</v>
      </c>
      <c r="BA22">
        <f t="shared" si="13"/>
        <v>-6.8434894941650309E-2</v>
      </c>
      <c r="BB22">
        <f t="shared" si="14"/>
        <v>4.5443782553507015</v>
      </c>
      <c r="BC22">
        <f t="shared" si="15"/>
        <v>45.53202099232125</v>
      </c>
      <c r="BD22">
        <f t="shared" si="16"/>
        <v>15.630157894176719</v>
      </c>
      <c r="BE22">
        <f t="shared" si="17"/>
        <v>31.282919883728027</v>
      </c>
      <c r="BF22">
        <f t="shared" si="18"/>
        <v>4.5846664627382996</v>
      </c>
      <c r="BG22">
        <f t="shared" si="19"/>
        <v>1.394799248120652E-2</v>
      </c>
      <c r="BH22">
        <f t="shared" si="20"/>
        <v>2.9843915006671451</v>
      </c>
      <c r="BI22">
        <f t="shared" si="21"/>
        <v>1.6002749620711545</v>
      </c>
      <c r="BJ22">
        <f t="shared" si="22"/>
        <v>8.7236541511167554E-3</v>
      </c>
      <c r="BK22">
        <f t="shared" si="23"/>
        <v>50.245580036363805</v>
      </c>
      <c r="BL22">
        <f t="shared" si="24"/>
        <v>1.1944638788352728</v>
      </c>
      <c r="BM22">
        <f t="shared" si="25"/>
        <v>64.501875517052156</v>
      </c>
      <c r="BN22">
        <f t="shared" si="26"/>
        <v>421.86029002175559</v>
      </c>
      <c r="BO22">
        <f t="shared" si="27"/>
        <v>-1.2534143458449677E-3</v>
      </c>
    </row>
    <row r="23" spans="1:67" x14ac:dyDescent="0.25">
      <c r="A23" s="1">
        <v>11</v>
      </c>
      <c r="B23" s="1" t="s">
        <v>98</v>
      </c>
      <c r="C23" s="1" t="s">
        <v>82</v>
      </c>
      <c r="D23" s="1" t="s">
        <v>11</v>
      </c>
      <c r="E23" s="1" t="s">
        <v>83</v>
      </c>
      <c r="F23" s="1" t="s">
        <v>84</v>
      </c>
      <c r="G23" s="1" t="s">
        <v>85</v>
      </c>
      <c r="H23" s="1" t="s">
        <v>86</v>
      </c>
      <c r="I23" s="1">
        <v>207.00000125169754</v>
      </c>
      <c r="J23" s="1">
        <v>0</v>
      </c>
      <c r="K23">
        <f t="shared" si="0"/>
        <v>-0.76977857718487419</v>
      </c>
      <c r="L23">
        <f t="shared" si="1"/>
        <v>1.3452619223982238E-2</v>
      </c>
      <c r="M23">
        <f t="shared" si="2"/>
        <v>501.30978661409591</v>
      </c>
      <c r="N23">
        <f t="shared" si="3"/>
        <v>0.21770008968459736</v>
      </c>
      <c r="O23">
        <f t="shared" si="4"/>
        <v>1.5616157127150787</v>
      </c>
      <c r="P23">
        <f t="shared" si="5"/>
        <v>31.122211456298828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31.435592651367188</v>
      </c>
      <c r="V23" s="1">
        <v>31.122211456298828</v>
      </c>
      <c r="W23" s="1">
        <v>31.031866073608398</v>
      </c>
      <c r="X23" s="1">
        <v>420.0205078125</v>
      </c>
      <c r="Y23" s="1">
        <v>421.37783813476563</v>
      </c>
      <c r="Z23" s="1">
        <v>29.448091506958008</v>
      </c>
      <c r="AA23" s="1">
        <v>29.870872497558594</v>
      </c>
      <c r="AB23" s="1">
        <v>63.557216644287109</v>
      </c>
      <c r="AC23" s="1">
        <v>64.477577209472656</v>
      </c>
      <c r="AD23" s="1">
        <v>299.72567749023438</v>
      </c>
      <c r="AE23" s="1">
        <v>0.94809824228286743</v>
      </c>
      <c r="AF23" s="1">
        <v>8.3961270749568939E-2</v>
      </c>
      <c r="AG23" s="1">
        <v>99.806068420410156</v>
      </c>
      <c r="AH23" s="1">
        <v>1.0669916868209839</v>
      </c>
      <c r="AI23" s="1">
        <v>0.2730959951877594</v>
      </c>
      <c r="AJ23" s="1">
        <v>3.4797336906194687E-2</v>
      </c>
      <c r="AK23" s="1">
        <v>1.0102778673171997E-2</v>
      </c>
      <c r="AL23" s="1">
        <v>7.9995565116405487E-2</v>
      </c>
      <c r="AM23" s="1">
        <v>6.9396565668284893E-3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87</v>
      </c>
      <c r="AV23">
        <f t="shared" si="8"/>
        <v>0.49954279581705724</v>
      </c>
      <c r="AW23">
        <f t="shared" si="9"/>
        <v>2.1770008968459737E-4</v>
      </c>
      <c r="AX23">
        <f t="shared" si="10"/>
        <v>304.27221145629881</v>
      </c>
      <c r="AY23">
        <f t="shared" si="11"/>
        <v>304.58559265136716</v>
      </c>
      <c r="AZ23">
        <f t="shared" si="12"/>
        <v>0.15169571537459525</v>
      </c>
      <c r="BA23">
        <f t="shared" si="13"/>
        <v>-6.3576496550151004E-2</v>
      </c>
      <c r="BB23">
        <f t="shared" si="14"/>
        <v>4.5429100569837599</v>
      </c>
      <c r="BC23">
        <f t="shared" si="15"/>
        <v>45.517373130537457</v>
      </c>
      <c r="BD23">
        <f t="shared" si="16"/>
        <v>15.646500632978864</v>
      </c>
      <c r="BE23">
        <f t="shared" si="17"/>
        <v>31.278902053833008</v>
      </c>
      <c r="BF23">
        <f t="shared" si="18"/>
        <v>4.5836184619151732</v>
      </c>
      <c r="BG23">
        <f t="shared" si="19"/>
        <v>1.3389196771950171E-2</v>
      </c>
      <c r="BH23">
        <f t="shared" si="20"/>
        <v>2.9812943442686812</v>
      </c>
      <c r="BI23">
        <f t="shared" si="21"/>
        <v>1.602324117646492</v>
      </c>
      <c r="BJ23">
        <f t="shared" si="22"/>
        <v>8.3739230756849723E-3</v>
      </c>
      <c r="BK23">
        <f t="shared" si="23"/>
        <v>50.033758862627671</v>
      </c>
      <c r="BL23">
        <f t="shared" si="24"/>
        <v>1.1896918661720561</v>
      </c>
      <c r="BM23">
        <f t="shared" si="25"/>
        <v>64.447137936039184</v>
      </c>
      <c r="BN23">
        <f t="shared" si="26"/>
        <v>421.74375400342262</v>
      </c>
      <c r="BO23">
        <f t="shared" si="27"/>
        <v>-1.176307311563385E-3</v>
      </c>
    </row>
    <row r="24" spans="1:67" x14ac:dyDescent="0.25">
      <c r="A24" s="1">
        <v>12</v>
      </c>
      <c r="B24" s="1" t="s">
        <v>99</v>
      </c>
      <c r="C24" s="1" t="s">
        <v>82</v>
      </c>
      <c r="D24" s="1" t="s">
        <v>11</v>
      </c>
      <c r="E24" s="1" t="s">
        <v>83</v>
      </c>
      <c r="F24" s="1" t="s">
        <v>84</v>
      </c>
      <c r="G24" s="1" t="s">
        <v>85</v>
      </c>
      <c r="H24" s="1" t="s">
        <v>86</v>
      </c>
      <c r="I24" s="1">
        <v>212.50000112876296</v>
      </c>
      <c r="J24" s="1">
        <v>0</v>
      </c>
      <c r="K24">
        <f t="shared" si="0"/>
        <v>-0.71968149081503097</v>
      </c>
      <c r="L24">
        <f t="shared" si="1"/>
        <v>1.3048295464736194E-2</v>
      </c>
      <c r="M24">
        <f t="shared" si="2"/>
        <v>497.94171138953021</v>
      </c>
      <c r="N24">
        <f t="shared" si="3"/>
        <v>0.21136411790409002</v>
      </c>
      <c r="O24">
        <f t="shared" si="4"/>
        <v>1.5629590031582783</v>
      </c>
      <c r="P24">
        <f t="shared" si="5"/>
        <v>31.116941452026367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31.43256950378418</v>
      </c>
      <c r="V24" s="1">
        <v>31.116941452026367</v>
      </c>
      <c r="W24" s="1">
        <v>31.029130935668945</v>
      </c>
      <c r="X24" s="1">
        <v>420.04306030273438</v>
      </c>
      <c r="Y24" s="1">
        <v>421.30548095703125</v>
      </c>
      <c r="Z24" s="1">
        <v>29.433259963989258</v>
      </c>
      <c r="AA24" s="1">
        <v>29.843748092651367</v>
      </c>
      <c r="AB24" s="1">
        <v>63.535923004150391</v>
      </c>
      <c r="AC24" s="1">
        <v>64.427642822265625</v>
      </c>
      <c r="AD24" s="1">
        <v>299.72543334960938</v>
      </c>
      <c r="AE24" s="1">
        <v>0.95505034923553467</v>
      </c>
      <c r="AF24" s="1">
        <v>0.10475429147481918</v>
      </c>
      <c r="AG24" s="1">
        <v>99.806076049804688</v>
      </c>
      <c r="AH24" s="1">
        <v>1.0669916868209839</v>
      </c>
      <c r="AI24" s="1">
        <v>0.2730959951877594</v>
      </c>
      <c r="AJ24" s="1">
        <v>3.4797336906194687E-2</v>
      </c>
      <c r="AK24" s="1">
        <v>1.0102778673171997E-2</v>
      </c>
      <c r="AL24" s="1">
        <v>7.9995565116405487E-2</v>
      </c>
      <c r="AM24" s="1">
        <v>6.9396565668284893E-3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87</v>
      </c>
      <c r="AV24">
        <f t="shared" si="8"/>
        <v>0.4995423889160156</v>
      </c>
      <c r="AW24">
        <f t="shared" si="9"/>
        <v>2.1136411790409002E-4</v>
      </c>
      <c r="AX24">
        <f t="shared" si="10"/>
        <v>304.26694145202634</v>
      </c>
      <c r="AY24">
        <f t="shared" si="11"/>
        <v>304.58256950378416</v>
      </c>
      <c r="AZ24">
        <f t="shared" si="12"/>
        <v>0.15280805246215934</v>
      </c>
      <c r="BA24">
        <f t="shared" si="13"/>
        <v>-6.0107822340155798E-2</v>
      </c>
      <c r="BB24">
        <f t="shared" si="14"/>
        <v>4.5415463949046542</v>
      </c>
      <c r="BC24">
        <f t="shared" si="15"/>
        <v>45.50370653424303</v>
      </c>
      <c r="BD24">
        <f t="shared" si="16"/>
        <v>15.659958441591662</v>
      </c>
      <c r="BE24">
        <f t="shared" si="17"/>
        <v>31.274755477905273</v>
      </c>
      <c r="BF24">
        <f t="shared" si="18"/>
        <v>4.582537098068153</v>
      </c>
      <c r="BG24">
        <f t="shared" si="19"/>
        <v>1.2988619639124057E-2</v>
      </c>
      <c r="BH24">
        <f t="shared" si="20"/>
        <v>2.9785873917463759</v>
      </c>
      <c r="BI24">
        <f t="shared" si="21"/>
        <v>1.6039497063217771</v>
      </c>
      <c r="BJ24">
        <f t="shared" si="22"/>
        <v>8.1232277648400943E-3</v>
      </c>
      <c r="BK24">
        <f t="shared" si="23"/>
        <v>49.697608315313353</v>
      </c>
      <c r="BL24">
        <f t="shared" si="24"/>
        <v>1.1819018120970399</v>
      </c>
      <c r="BM24">
        <f t="shared" si="25"/>
        <v>64.401581417703341</v>
      </c>
      <c r="BN24">
        <f t="shared" si="26"/>
        <v>421.64758307012329</v>
      </c>
      <c r="BO24">
        <f t="shared" si="27"/>
        <v>-1.0992266524584868E-3</v>
      </c>
    </row>
    <row r="25" spans="1:67" x14ac:dyDescent="0.25">
      <c r="A25" s="1">
        <v>13</v>
      </c>
      <c r="B25" s="1" t="s">
        <v>100</v>
      </c>
      <c r="C25" s="1" t="s">
        <v>82</v>
      </c>
      <c r="D25" s="1" t="s">
        <v>11</v>
      </c>
      <c r="E25" s="1" t="s">
        <v>83</v>
      </c>
      <c r="F25" s="1" t="s">
        <v>84</v>
      </c>
      <c r="G25" s="1" t="s">
        <v>85</v>
      </c>
      <c r="H25" s="1" t="s">
        <v>86</v>
      </c>
      <c r="I25" s="1">
        <v>217.50000101700425</v>
      </c>
      <c r="J25" s="1">
        <v>0</v>
      </c>
      <c r="K25">
        <f t="shared" si="0"/>
        <v>-0.69633779133467366</v>
      </c>
      <c r="L25">
        <f t="shared" si="1"/>
        <v>1.2728650385664222E-2</v>
      </c>
      <c r="M25">
        <f t="shared" si="2"/>
        <v>497.16880002239486</v>
      </c>
      <c r="N25">
        <f t="shared" si="3"/>
        <v>0.20635750456647264</v>
      </c>
      <c r="O25">
        <f t="shared" si="4"/>
        <v>1.5641107084810635</v>
      </c>
      <c r="P25">
        <f t="shared" si="5"/>
        <v>31.112333297729492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31.429924011230469</v>
      </c>
      <c r="V25" s="1">
        <v>31.112333297729492</v>
      </c>
      <c r="W25" s="1">
        <v>31.028341293334961</v>
      </c>
      <c r="X25" s="1">
        <v>420.04019165039063</v>
      </c>
      <c r="Y25" s="1">
        <v>421.26016235351563</v>
      </c>
      <c r="Z25" s="1">
        <v>29.419467926025391</v>
      </c>
      <c r="AA25" s="1">
        <v>29.820255279541016</v>
      </c>
      <c r="AB25" s="1">
        <v>63.51580810546875</v>
      </c>
      <c r="AC25" s="1">
        <v>64.385749816894531</v>
      </c>
      <c r="AD25" s="1">
        <v>299.71585083007813</v>
      </c>
      <c r="AE25" s="1">
        <v>0.95074731111526489</v>
      </c>
      <c r="AF25" s="1">
        <v>0.12808078527450562</v>
      </c>
      <c r="AG25" s="1">
        <v>99.806106567382813</v>
      </c>
      <c r="AH25" s="1">
        <v>1.0669916868209839</v>
      </c>
      <c r="AI25" s="1">
        <v>0.2730959951877594</v>
      </c>
      <c r="AJ25" s="1">
        <v>3.4797336906194687E-2</v>
      </c>
      <c r="AK25" s="1">
        <v>1.0102778673171997E-2</v>
      </c>
      <c r="AL25" s="1">
        <v>7.9995565116405487E-2</v>
      </c>
      <c r="AM25" s="1">
        <v>6.9396565668284893E-3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87</v>
      </c>
      <c r="AV25">
        <f t="shared" si="8"/>
        <v>0.49952641805013009</v>
      </c>
      <c r="AW25">
        <f t="shared" si="9"/>
        <v>2.0635750456647265E-4</v>
      </c>
      <c r="AX25">
        <f t="shared" si="10"/>
        <v>304.26233329772947</v>
      </c>
      <c r="AY25">
        <f t="shared" si="11"/>
        <v>304.57992401123045</v>
      </c>
      <c r="AZ25">
        <f t="shared" si="12"/>
        <v>0.15211956637830504</v>
      </c>
      <c r="BA25">
        <f t="shared" si="13"/>
        <v>-5.7359093437226769E-2</v>
      </c>
      <c r="BB25">
        <f t="shared" si="14"/>
        <v>4.5403542847774938</v>
      </c>
      <c r="BC25">
        <f t="shared" si="15"/>
        <v>45.491748360228151</v>
      </c>
      <c r="BD25">
        <f t="shared" si="16"/>
        <v>15.671493080687135</v>
      </c>
      <c r="BE25">
        <f t="shared" si="17"/>
        <v>31.27112865447998</v>
      </c>
      <c r="BF25">
        <f t="shared" si="18"/>
        <v>4.5815914599147405</v>
      </c>
      <c r="BG25">
        <f t="shared" si="19"/>
        <v>1.2671856151581408E-2</v>
      </c>
      <c r="BH25">
        <f t="shared" si="20"/>
        <v>2.9762435762964303</v>
      </c>
      <c r="BI25">
        <f t="shared" si="21"/>
        <v>1.6053478836183102</v>
      </c>
      <c r="BJ25">
        <f t="shared" si="22"/>
        <v>7.9249931945830649E-3</v>
      </c>
      <c r="BK25">
        <f t="shared" si="23"/>
        <v>49.620482237012979</v>
      </c>
      <c r="BL25">
        <f t="shared" si="24"/>
        <v>1.1801941993394043</v>
      </c>
      <c r="BM25">
        <f t="shared" si="25"/>
        <v>64.36265993718871</v>
      </c>
      <c r="BN25">
        <f t="shared" si="26"/>
        <v>421.59116798987242</v>
      </c>
      <c r="BO25">
        <f t="shared" si="27"/>
        <v>-1.0630714272022725E-3</v>
      </c>
    </row>
    <row r="26" spans="1:67" x14ac:dyDescent="0.25">
      <c r="A26" s="1">
        <v>14</v>
      </c>
      <c r="B26" s="1" t="s">
        <v>101</v>
      </c>
      <c r="C26" s="1" t="s">
        <v>82</v>
      </c>
      <c r="D26" s="1" t="s">
        <v>11</v>
      </c>
      <c r="E26" s="1" t="s">
        <v>83</v>
      </c>
      <c r="F26" s="1" t="s">
        <v>84</v>
      </c>
      <c r="G26" s="1" t="s">
        <v>85</v>
      </c>
      <c r="H26" s="1" t="s">
        <v>86</v>
      </c>
      <c r="I26" s="1">
        <v>222.50000090524554</v>
      </c>
      <c r="J26" s="1">
        <v>0</v>
      </c>
      <c r="K26">
        <f t="shared" si="0"/>
        <v>-0.68740202241743753</v>
      </c>
      <c r="L26">
        <f t="shared" si="1"/>
        <v>1.2503567721943323E-2</v>
      </c>
      <c r="M26">
        <f t="shared" si="2"/>
        <v>497.57627891946964</v>
      </c>
      <c r="N26">
        <f t="shared" si="3"/>
        <v>0.20282942391130915</v>
      </c>
      <c r="O26">
        <f t="shared" si="4"/>
        <v>1.5649412893800303</v>
      </c>
      <c r="P26">
        <f t="shared" si="5"/>
        <v>31.108095169067383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31.427646636962891</v>
      </c>
      <c r="V26" s="1">
        <v>31.108095169067383</v>
      </c>
      <c r="W26" s="1">
        <v>31.029081344604492</v>
      </c>
      <c r="X26" s="1">
        <v>420.04623413085938</v>
      </c>
      <c r="Y26" s="1">
        <v>421.25125122070313</v>
      </c>
      <c r="Z26" s="1">
        <v>29.407094955444336</v>
      </c>
      <c r="AA26" s="1">
        <v>29.801023483276367</v>
      </c>
      <c r="AB26" s="1">
        <v>63.497097015380859</v>
      </c>
      <c r="AC26" s="1">
        <v>64.350914001464844</v>
      </c>
      <c r="AD26" s="1">
        <v>299.726806640625</v>
      </c>
      <c r="AE26" s="1">
        <v>0.92994022369384766</v>
      </c>
      <c r="AF26" s="1">
        <v>0.15805542469024658</v>
      </c>
      <c r="AG26" s="1">
        <v>99.805862426757813</v>
      </c>
      <c r="AH26" s="1">
        <v>1.0669916868209839</v>
      </c>
      <c r="AI26" s="1">
        <v>0.2730959951877594</v>
      </c>
      <c r="AJ26" s="1">
        <v>3.4797336906194687E-2</v>
      </c>
      <c r="AK26" s="1">
        <v>1.0102778673171997E-2</v>
      </c>
      <c r="AL26" s="1">
        <v>7.9995565116405487E-2</v>
      </c>
      <c r="AM26" s="1">
        <v>6.9396565668284893E-3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87</v>
      </c>
      <c r="AV26">
        <f t="shared" si="8"/>
        <v>0.49954467773437494</v>
      </c>
      <c r="AW26">
        <f t="shared" si="9"/>
        <v>2.0282942391130915E-4</v>
      </c>
      <c r="AX26">
        <f t="shared" si="10"/>
        <v>304.25809516906736</v>
      </c>
      <c r="AY26">
        <f t="shared" si="11"/>
        <v>304.57764663696287</v>
      </c>
      <c r="AZ26">
        <f t="shared" si="12"/>
        <v>0.14879043246529022</v>
      </c>
      <c r="BA26">
        <f t="shared" si="13"/>
        <v>-5.5375359863457395E-2</v>
      </c>
      <c r="BB26">
        <f t="shared" si="14"/>
        <v>4.5392581393284903</v>
      </c>
      <c r="BC26">
        <f t="shared" si="15"/>
        <v>45.480876863917779</v>
      </c>
      <c r="BD26">
        <f t="shared" si="16"/>
        <v>15.679853380641411</v>
      </c>
      <c r="BE26">
        <f t="shared" si="17"/>
        <v>31.267870903015137</v>
      </c>
      <c r="BF26">
        <f t="shared" si="18"/>
        <v>4.5807421964604194</v>
      </c>
      <c r="BG26">
        <f t="shared" si="19"/>
        <v>1.2448760006462471E-2</v>
      </c>
      <c r="BH26">
        <f t="shared" si="20"/>
        <v>2.97431684994846</v>
      </c>
      <c r="BI26">
        <f t="shared" si="21"/>
        <v>1.6064253465119593</v>
      </c>
      <c r="BJ26">
        <f t="shared" si="22"/>
        <v>7.7853806415447858E-3</v>
      </c>
      <c r="BK26">
        <f t="shared" si="23"/>
        <v>49.661029640654661</v>
      </c>
      <c r="BL26">
        <f t="shared" si="24"/>
        <v>1.1811864712035671</v>
      </c>
      <c r="BM26">
        <f t="shared" si="25"/>
        <v>64.33286896951607</v>
      </c>
      <c r="BN26">
        <f t="shared" si="26"/>
        <v>421.57800922047664</v>
      </c>
      <c r="BO26">
        <f t="shared" si="27"/>
        <v>-1.0489765421904129E-3</v>
      </c>
    </row>
    <row r="27" spans="1:67" x14ac:dyDescent="0.25">
      <c r="A27" s="1">
        <v>15</v>
      </c>
      <c r="B27" s="1" t="s">
        <v>102</v>
      </c>
      <c r="C27" s="1" t="s">
        <v>82</v>
      </c>
      <c r="D27" s="1" t="s">
        <v>11</v>
      </c>
      <c r="E27" s="1" t="s">
        <v>83</v>
      </c>
      <c r="F27" s="1" t="s">
        <v>84</v>
      </c>
      <c r="G27" s="1" t="s">
        <v>85</v>
      </c>
      <c r="H27" s="1" t="s">
        <v>86</v>
      </c>
      <c r="I27" s="1">
        <v>228.00000078231096</v>
      </c>
      <c r="J27" s="1">
        <v>0</v>
      </c>
      <c r="K27">
        <f t="shared" si="0"/>
        <v>-0.69822544263685005</v>
      </c>
      <c r="L27">
        <f t="shared" si="1"/>
        <v>1.2308210423366554E-2</v>
      </c>
      <c r="M27">
        <f t="shared" si="2"/>
        <v>500.34695402894579</v>
      </c>
      <c r="N27">
        <f t="shared" si="3"/>
        <v>0.19973759817419148</v>
      </c>
      <c r="O27">
        <f t="shared" si="4"/>
        <v>1.5654670165405631</v>
      </c>
      <c r="P27">
        <f t="shared" si="5"/>
        <v>31.102485656738281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31.425397872924805</v>
      </c>
      <c r="V27" s="1">
        <v>31.102485656738281</v>
      </c>
      <c r="W27" s="1">
        <v>31.030298233032227</v>
      </c>
      <c r="X27" s="1">
        <v>420.02435302734375</v>
      </c>
      <c r="Y27" s="1">
        <v>421.25363159179688</v>
      </c>
      <c r="Z27" s="1">
        <v>29.39329719543457</v>
      </c>
      <c r="AA27" s="1">
        <v>29.781225204467773</v>
      </c>
      <c r="AB27" s="1">
        <v>63.475440979003906</v>
      </c>
      <c r="AC27" s="1">
        <v>64.316146850585938</v>
      </c>
      <c r="AD27" s="1">
        <v>299.72958374023438</v>
      </c>
      <c r="AE27" s="1">
        <v>0.9371037483215332</v>
      </c>
      <c r="AF27" s="1">
        <v>0.16823980212211609</v>
      </c>
      <c r="AG27" s="1">
        <v>99.805854797363281</v>
      </c>
      <c r="AH27" s="1">
        <v>1.0669916868209839</v>
      </c>
      <c r="AI27" s="1">
        <v>0.2730959951877594</v>
      </c>
      <c r="AJ27" s="1">
        <v>3.4797336906194687E-2</v>
      </c>
      <c r="AK27" s="1">
        <v>1.0102778673171997E-2</v>
      </c>
      <c r="AL27" s="1">
        <v>7.9995565116405487E-2</v>
      </c>
      <c r="AM27" s="1">
        <v>6.9396565668284893E-3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87</v>
      </c>
      <c r="AV27">
        <f t="shared" si="8"/>
        <v>0.4995493062337239</v>
      </c>
      <c r="AW27">
        <f t="shared" si="9"/>
        <v>1.9973759817419148E-4</v>
      </c>
      <c r="AX27">
        <f t="shared" si="10"/>
        <v>304.25248565673826</v>
      </c>
      <c r="AY27">
        <f t="shared" si="11"/>
        <v>304.57539787292478</v>
      </c>
      <c r="AZ27">
        <f t="shared" si="12"/>
        <v>0.14993659638010115</v>
      </c>
      <c r="BA27">
        <f t="shared" si="13"/>
        <v>-5.3366588509865115E-2</v>
      </c>
      <c r="BB27">
        <f t="shared" si="14"/>
        <v>4.5378076549852491</v>
      </c>
      <c r="BC27">
        <f t="shared" si="15"/>
        <v>45.46634728191448</v>
      </c>
      <c r="BD27">
        <f t="shared" si="16"/>
        <v>15.685122077446707</v>
      </c>
      <c r="BE27">
        <f t="shared" si="17"/>
        <v>31.263941764831543</v>
      </c>
      <c r="BF27">
        <f t="shared" si="18"/>
        <v>4.5797180915520217</v>
      </c>
      <c r="BG27">
        <f t="shared" si="19"/>
        <v>1.2255098336285832E-2</v>
      </c>
      <c r="BH27">
        <f t="shared" si="20"/>
        <v>2.972340638444686</v>
      </c>
      <c r="BI27">
        <f t="shared" si="21"/>
        <v>1.6073774531073357</v>
      </c>
      <c r="BJ27">
        <f t="shared" si="22"/>
        <v>7.6641906071735081E-3</v>
      </c>
      <c r="BK27">
        <f t="shared" si="23"/>
        <v>49.937555442115965</v>
      </c>
      <c r="BL27">
        <f t="shared" si="24"/>
        <v>1.1877570102797166</v>
      </c>
      <c r="BM27">
        <f t="shared" si="25"/>
        <v>64.307674415319497</v>
      </c>
      <c r="BN27">
        <f t="shared" si="26"/>
        <v>421.58553452717763</v>
      </c>
      <c r="BO27">
        <f t="shared" si="27"/>
        <v>-1.0650568095022797E-3</v>
      </c>
    </row>
    <row r="28" spans="1:67" x14ac:dyDescent="0.25">
      <c r="A28" s="1">
        <v>16</v>
      </c>
      <c r="B28" s="1" t="s">
        <v>103</v>
      </c>
      <c r="C28" s="1" t="s">
        <v>82</v>
      </c>
      <c r="D28" s="1" t="s">
        <v>11</v>
      </c>
      <c r="E28" s="1" t="s">
        <v>83</v>
      </c>
      <c r="F28" s="1" t="s">
        <v>84</v>
      </c>
      <c r="G28" s="1" t="s">
        <v>85</v>
      </c>
      <c r="H28" s="1" t="s">
        <v>86</v>
      </c>
      <c r="I28" s="1">
        <v>233.00000067055225</v>
      </c>
      <c r="J28" s="1">
        <v>0</v>
      </c>
      <c r="K28">
        <f t="shared" si="0"/>
        <v>-0.69436780008786314</v>
      </c>
      <c r="L28">
        <f t="shared" si="1"/>
        <v>1.2130551202085853E-2</v>
      </c>
      <c r="M28">
        <f t="shared" si="2"/>
        <v>501.14988088266358</v>
      </c>
      <c r="N28">
        <f t="shared" si="3"/>
        <v>0.19695495407230817</v>
      </c>
      <c r="O28">
        <f t="shared" si="4"/>
        <v>1.5661937814060556</v>
      </c>
      <c r="P28">
        <f t="shared" si="5"/>
        <v>31.098413467407227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31.423469543457031</v>
      </c>
      <c r="V28" s="1">
        <v>31.098413467407227</v>
      </c>
      <c r="W28" s="1">
        <v>31.030790328979492</v>
      </c>
      <c r="X28" s="1">
        <v>420.02996826171875</v>
      </c>
      <c r="Y28" s="1">
        <v>421.25387573242188</v>
      </c>
      <c r="Z28" s="1">
        <v>29.380813598632813</v>
      </c>
      <c r="AA28" s="1">
        <v>29.763345718383789</v>
      </c>
      <c r="AB28" s="1">
        <v>63.455795288085938</v>
      </c>
      <c r="AC28" s="1">
        <v>64.283760070800781</v>
      </c>
      <c r="AD28" s="1">
        <v>299.72842407226563</v>
      </c>
      <c r="AE28" s="1">
        <v>0.93778914213180542</v>
      </c>
      <c r="AF28" s="1">
        <v>0.13916110992431641</v>
      </c>
      <c r="AG28" s="1">
        <v>99.806022644042969</v>
      </c>
      <c r="AH28" s="1">
        <v>1.0669916868209839</v>
      </c>
      <c r="AI28" s="1">
        <v>0.2730959951877594</v>
      </c>
      <c r="AJ28" s="1">
        <v>3.4797336906194687E-2</v>
      </c>
      <c r="AK28" s="1">
        <v>1.0102778673171997E-2</v>
      </c>
      <c r="AL28" s="1">
        <v>7.9995565116405487E-2</v>
      </c>
      <c r="AM28" s="1">
        <v>6.9396565668284893E-3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87</v>
      </c>
      <c r="AV28">
        <f t="shared" si="8"/>
        <v>0.49954737345377598</v>
      </c>
      <c r="AW28">
        <f t="shared" si="9"/>
        <v>1.9695495407230816E-4</v>
      </c>
      <c r="AX28">
        <f t="shared" si="10"/>
        <v>304.2484134674072</v>
      </c>
      <c r="AY28">
        <f t="shared" si="11"/>
        <v>304.57346954345701</v>
      </c>
      <c r="AZ28">
        <f t="shared" si="12"/>
        <v>0.15004625938729355</v>
      </c>
      <c r="BA28">
        <f t="shared" si="13"/>
        <v>-5.168950926583786E-2</v>
      </c>
      <c r="BB28">
        <f t="shared" si="14"/>
        <v>4.5367549381375474</v>
      </c>
      <c r="BC28">
        <f t="shared" si="15"/>
        <v>45.455723191353208</v>
      </c>
      <c r="BD28">
        <f t="shared" si="16"/>
        <v>15.692377472969419</v>
      </c>
      <c r="BE28">
        <f t="shared" si="17"/>
        <v>31.260941505432129</v>
      </c>
      <c r="BF28">
        <f t="shared" si="18"/>
        <v>4.5789362272653529</v>
      </c>
      <c r="BG28">
        <f t="shared" si="19"/>
        <v>1.2078958097176155E-2</v>
      </c>
      <c r="BH28">
        <f t="shared" si="20"/>
        <v>2.9705611567314918</v>
      </c>
      <c r="BI28">
        <f t="shared" si="21"/>
        <v>1.6083750705338611</v>
      </c>
      <c r="BJ28">
        <f t="shared" si="22"/>
        <v>7.5539672376962784E-3</v>
      </c>
      <c r="BK28">
        <f t="shared" si="23"/>
        <v>50.017776359434563</v>
      </c>
      <c r="BL28">
        <f t="shared" si="24"/>
        <v>1.1896623621832056</v>
      </c>
      <c r="BM28">
        <f t="shared" si="25"/>
        <v>64.281122505111554</v>
      </c>
      <c r="BN28">
        <f t="shared" si="26"/>
        <v>421.58394492928858</v>
      </c>
      <c r="BO28">
        <f t="shared" si="27"/>
        <v>-1.0587391232021238E-3</v>
      </c>
    </row>
    <row r="29" spans="1:67" x14ac:dyDescent="0.25">
      <c r="A29" s="1">
        <v>17</v>
      </c>
      <c r="B29" s="1" t="s">
        <v>104</v>
      </c>
      <c r="C29" s="1" t="s">
        <v>82</v>
      </c>
      <c r="D29" s="1" t="s">
        <v>11</v>
      </c>
      <c r="E29" s="1" t="s">
        <v>83</v>
      </c>
      <c r="F29" s="1" t="s">
        <v>84</v>
      </c>
      <c r="G29" s="1" t="s">
        <v>85</v>
      </c>
      <c r="H29" s="1" t="s">
        <v>86</v>
      </c>
      <c r="I29" s="1">
        <v>238.00000055879354</v>
      </c>
      <c r="J29" s="1">
        <v>0</v>
      </c>
      <c r="K29">
        <f t="shared" si="0"/>
        <v>-0.694598444938196</v>
      </c>
      <c r="L29">
        <f t="shared" si="1"/>
        <v>1.1997910150793375E-2</v>
      </c>
      <c r="M29">
        <f t="shared" si="2"/>
        <v>502.16019534887636</v>
      </c>
      <c r="N29">
        <f t="shared" si="3"/>
        <v>0.19489717312117344</v>
      </c>
      <c r="O29">
        <f t="shared" si="4"/>
        <v>1.5669149672021399</v>
      </c>
      <c r="P29">
        <f t="shared" si="5"/>
        <v>31.094894409179688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31.421272277832031</v>
      </c>
      <c r="V29" s="1">
        <v>31.094894409179688</v>
      </c>
      <c r="W29" s="1">
        <v>31.03106689453125</v>
      </c>
      <c r="X29" s="1">
        <v>420.01309204101563</v>
      </c>
      <c r="Y29" s="1">
        <v>421.23922729492188</v>
      </c>
      <c r="Z29" s="1">
        <v>29.368402481079102</v>
      </c>
      <c r="AA29" s="1">
        <v>29.746952056884766</v>
      </c>
      <c r="AB29" s="1">
        <v>63.436653137207031</v>
      </c>
      <c r="AC29" s="1">
        <v>64.256477355957031</v>
      </c>
      <c r="AD29" s="1">
        <v>299.7222900390625</v>
      </c>
      <c r="AE29" s="1">
        <v>0.95987319946289063</v>
      </c>
      <c r="AF29" s="1">
        <v>0.14285571873188019</v>
      </c>
      <c r="AG29" s="1">
        <v>99.806205749511719</v>
      </c>
      <c r="AH29" s="1">
        <v>1.0669916868209839</v>
      </c>
      <c r="AI29" s="1">
        <v>0.2730959951877594</v>
      </c>
      <c r="AJ29" s="1">
        <v>3.4797336906194687E-2</v>
      </c>
      <c r="AK29" s="1">
        <v>1.0102778673171997E-2</v>
      </c>
      <c r="AL29" s="1">
        <v>7.9995565116405487E-2</v>
      </c>
      <c r="AM29" s="1">
        <v>6.9396565668284893E-3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87</v>
      </c>
      <c r="AV29">
        <f t="shared" si="8"/>
        <v>0.49953715006510407</v>
      </c>
      <c r="AW29">
        <f t="shared" si="9"/>
        <v>1.9489717312117343E-4</v>
      </c>
      <c r="AX29">
        <f t="shared" si="10"/>
        <v>304.24489440917966</v>
      </c>
      <c r="AY29">
        <f t="shared" si="11"/>
        <v>304.57127227783201</v>
      </c>
      <c r="AZ29">
        <f t="shared" si="12"/>
        <v>0.15357970848128843</v>
      </c>
      <c r="BA29">
        <f t="shared" si="13"/>
        <v>-5.0446817563398513E-2</v>
      </c>
      <c r="BB29">
        <f t="shared" si="14"/>
        <v>4.5358453846124416</v>
      </c>
      <c r="BC29">
        <f t="shared" si="15"/>
        <v>45.446526601725182</v>
      </c>
      <c r="BD29">
        <f t="shared" si="16"/>
        <v>15.699574544840416</v>
      </c>
      <c r="BE29">
        <f t="shared" si="17"/>
        <v>31.258083343505859</v>
      </c>
      <c r="BF29">
        <f t="shared" si="18"/>
        <v>4.5781915015477468</v>
      </c>
      <c r="BG29">
        <f t="shared" si="19"/>
        <v>1.194743681566594E-2</v>
      </c>
      <c r="BH29">
        <f t="shared" si="20"/>
        <v>2.9689304174103017</v>
      </c>
      <c r="BI29">
        <f t="shared" si="21"/>
        <v>1.6092610841374451</v>
      </c>
      <c r="BJ29">
        <f t="shared" si="22"/>
        <v>7.4716663790720629E-3</v>
      </c>
      <c r="BK29">
        <f t="shared" si="23"/>
        <v>50.118703776204953</v>
      </c>
      <c r="BL29">
        <f t="shared" si="24"/>
        <v>1.1921021662051889</v>
      </c>
      <c r="BM29">
        <f t="shared" si="25"/>
        <v>64.256322072100957</v>
      </c>
      <c r="BN29">
        <f t="shared" si="26"/>
        <v>421.56940612930413</v>
      </c>
      <c r="BO29">
        <f t="shared" si="27"/>
        <v>-1.058718700641183E-3</v>
      </c>
    </row>
    <row r="30" spans="1:67" x14ac:dyDescent="0.25">
      <c r="A30" s="1">
        <v>18</v>
      </c>
      <c r="B30" s="1" t="s">
        <v>105</v>
      </c>
      <c r="C30" s="1" t="s">
        <v>82</v>
      </c>
      <c r="D30" s="1" t="s">
        <v>11</v>
      </c>
      <c r="E30" s="1" t="s">
        <v>83</v>
      </c>
      <c r="F30" s="1" t="s">
        <v>84</v>
      </c>
      <c r="G30" s="1" t="s">
        <v>85</v>
      </c>
      <c r="H30" s="1" t="s">
        <v>86</v>
      </c>
      <c r="I30" s="1">
        <v>243.50000043585896</v>
      </c>
      <c r="J30" s="1">
        <v>0</v>
      </c>
      <c r="K30">
        <f t="shared" si="0"/>
        <v>-0.68733228647908862</v>
      </c>
      <c r="L30">
        <f t="shared" si="1"/>
        <v>1.1886022433718722E-2</v>
      </c>
      <c r="M30">
        <f t="shared" si="2"/>
        <v>502.04453520819203</v>
      </c>
      <c r="N30">
        <f t="shared" si="3"/>
        <v>0.19318283821588006</v>
      </c>
      <c r="O30">
        <f t="shared" si="4"/>
        <v>1.5677080206528999</v>
      </c>
      <c r="P30">
        <f t="shared" si="5"/>
        <v>31.091201782226563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31.41887092590332</v>
      </c>
      <c r="V30" s="1">
        <v>31.091201782226563</v>
      </c>
      <c r="W30" s="1">
        <v>31.030668258666992</v>
      </c>
      <c r="X30" s="1">
        <v>420.02468872070313</v>
      </c>
      <c r="Y30" s="1">
        <v>421.23773193359375</v>
      </c>
      <c r="Z30" s="1">
        <v>29.354307174682617</v>
      </c>
      <c r="AA30" s="1">
        <v>29.729536056518555</v>
      </c>
      <c r="AB30" s="1">
        <v>63.415241241455078</v>
      </c>
      <c r="AC30" s="1">
        <v>64.226585388183594</v>
      </c>
      <c r="AD30" s="1">
        <v>299.72042846679688</v>
      </c>
      <c r="AE30" s="1">
        <v>0.933746337890625</v>
      </c>
      <c r="AF30" s="1">
        <v>0.19008685648441315</v>
      </c>
      <c r="AG30" s="1">
        <v>99.805900573730469</v>
      </c>
      <c r="AH30" s="1">
        <v>1.0669916868209839</v>
      </c>
      <c r="AI30" s="1">
        <v>0.2730959951877594</v>
      </c>
      <c r="AJ30" s="1">
        <v>3.4797336906194687E-2</v>
      </c>
      <c r="AK30" s="1">
        <v>1.0102778673171997E-2</v>
      </c>
      <c r="AL30" s="1">
        <v>7.9995565116405487E-2</v>
      </c>
      <c r="AM30" s="1">
        <v>6.9396565668284893E-3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87</v>
      </c>
      <c r="AV30">
        <f t="shared" si="8"/>
        <v>0.4995340474446614</v>
      </c>
      <c r="AW30">
        <f t="shared" si="9"/>
        <v>1.9318283821588006E-4</v>
      </c>
      <c r="AX30">
        <f t="shared" si="10"/>
        <v>304.24120178222654</v>
      </c>
      <c r="AY30">
        <f t="shared" si="11"/>
        <v>304.5688709259033</v>
      </c>
      <c r="AZ30">
        <f t="shared" si="12"/>
        <v>0.14939941072316287</v>
      </c>
      <c r="BA30">
        <f t="shared" si="13"/>
        <v>-4.9466149266924712E-2</v>
      </c>
      <c r="BB30">
        <f t="shared" si="14"/>
        <v>4.5348911404129257</v>
      </c>
      <c r="BC30">
        <f t="shared" si="15"/>
        <v>45.437104563400304</v>
      </c>
      <c r="BD30">
        <f t="shared" si="16"/>
        <v>15.707568506881749</v>
      </c>
      <c r="BE30">
        <f t="shared" si="17"/>
        <v>31.255036354064941</v>
      </c>
      <c r="BF30">
        <f t="shared" si="18"/>
        <v>4.5773976909045624</v>
      </c>
      <c r="BG30">
        <f t="shared" si="19"/>
        <v>1.1836484153952272E-2</v>
      </c>
      <c r="BH30">
        <f t="shared" si="20"/>
        <v>2.9671831197600258</v>
      </c>
      <c r="BI30">
        <f t="shared" si="21"/>
        <v>1.6102145711445366</v>
      </c>
      <c r="BJ30">
        <f t="shared" si="22"/>
        <v>7.4022374084769214E-3</v>
      </c>
      <c r="BK30">
        <f t="shared" si="23"/>
        <v>50.107006964573543</v>
      </c>
      <c r="BL30">
        <f t="shared" si="24"/>
        <v>1.1918318259470098</v>
      </c>
      <c r="BM30">
        <f t="shared" si="25"/>
        <v>64.229801665424574</v>
      </c>
      <c r="BN30">
        <f t="shared" si="26"/>
        <v>421.56445678424205</v>
      </c>
      <c r="BO30">
        <f t="shared" si="27"/>
        <v>-1.047223401506767E-3</v>
      </c>
    </row>
    <row r="31" spans="1:67" x14ac:dyDescent="0.25">
      <c r="A31" s="1">
        <v>19</v>
      </c>
      <c r="B31" s="1" t="s">
        <v>106</v>
      </c>
      <c r="C31" s="1" t="s">
        <v>82</v>
      </c>
      <c r="D31" s="1" t="s">
        <v>11</v>
      </c>
      <c r="E31" s="1" t="s">
        <v>83</v>
      </c>
      <c r="F31" s="1" t="s">
        <v>84</v>
      </c>
      <c r="G31" s="1" t="s">
        <v>85</v>
      </c>
      <c r="H31" s="1" t="s">
        <v>86</v>
      </c>
      <c r="I31" s="1">
        <v>248.50000032410026</v>
      </c>
      <c r="J31" s="1">
        <v>0</v>
      </c>
      <c r="K31">
        <f t="shared" si="0"/>
        <v>-0.69030036425609709</v>
      </c>
      <c r="L31">
        <f t="shared" si="1"/>
        <v>1.1827039762913064E-2</v>
      </c>
      <c r="M31">
        <f t="shared" si="2"/>
        <v>502.89442866794099</v>
      </c>
      <c r="N31">
        <f t="shared" si="3"/>
        <v>0.1922760631245144</v>
      </c>
      <c r="O31">
        <f t="shared" si="4"/>
        <v>1.5681129705191954</v>
      </c>
      <c r="P31">
        <f t="shared" si="5"/>
        <v>31.086923599243164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31.416494369506836</v>
      </c>
      <c r="V31" s="1">
        <v>31.086923599243164</v>
      </c>
      <c r="W31" s="1">
        <v>31.029964447021484</v>
      </c>
      <c r="X31" s="1">
        <v>420.01766967773438</v>
      </c>
      <c r="Y31" s="1">
        <v>421.23736572265625</v>
      </c>
      <c r="Z31" s="1">
        <v>29.341073989868164</v>
      </c>
      <c r="AA31" s="1">
        <v>29.714530944824219</v>
      </c>
      <c r="AB31" s="1">
        <v>63.394710540771484</v>
      </c>
      <c r="AC31" s="1">
        <v>64.202415466308594</v>
      </c>
      <c r="AD31" s="1">
        <v>299.73361206054688</v>
      </c>
      <c r="AE31" s="1">
        <v>0.96805375814437866</v>
      </c>
      <c r="AF31" s="1">
        <v>0.18475650250911713</v>
      </c>
      <c r="AG31" s="1">
        <v>99.805473327636719</v>
      </c>
      <c r="AH31" s="1">
        <v>1.0669916868209839</v>
      </c>
      <c r="AI31" s="1">
        <v>0.2730959951877594</v>
      </c>
      <c r="AJ31" s="1">
        <v>3.4797336906194687E-2</v>
      </c>
      <c r="AK31" s="1">
        <v>1.0102778673171997E-2</v>
      </c>
      <c r="AL31" s="1">
        <v>7.9995565116405487E-2</v>
      </c>
      <c r="AM31" s="1">
        <v>6.9396565668284893E-3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87</v>
      </c>
      <c r="AV31">
        <f t="shared" si="8"/>
        <v>0.49955602010091144</v>
      </c>
      <c r="AW31">
        <f t="shared" si="9"/>
        <v>1.9227606312451439E-4</v>
      </c>
      <c r="AX31">
        <f t="shared" si="10"/>
        <v>304.23692359924314</v>
      </c>
      <c r="AY31">
        <f t="shared" si="11"/>
        <v>304.56649436950681</v>
      </c>
      <c r="AZ31">
        <f t="shared" si="12"/>
        <v>0.15488859784107056</v>
      </c>
      <c r="BA31">
        <f t="shared" si="13"/>
        <v>-4.8694522774694562E-2</v>
      </c>
      <c r="BB31">
        <f t="shared" si="14"/>
        <v>4.533785796176085</v>
      </c>
      <c r="BC31">
        <f t="shared" si="15"/>
        <v>45.426224083851451</v>
      </c>
      <c r="BD31">
        <f t="shared" si="16"/>
        <v>15.711693139027233</v>
      </c>
      <c r="BE31">
        <f t="shared" si="17"/>
        <v>31.251708984375</v>
      </c>
      <c r="BF31">
        <f t="shared" si="18"/>
        <v>4.576530971700576</v>
      </c>
      <c r="BG31">
        <f t="shared" si="19"/>
        <v>1.1777990901966724E-2</v>
      </c>
      <c r="BH31">
        <f t="shared" si="20"/>
        <v>2.9656728256568896</v>
      </c>
      <c r="BI31">
        <f t="shared" si="21"/>
        <v>1.6108581460436864</v>
      </c>
      <c r="BJ31">
        <f t="shared" si="22"/>
        <v>7.3656353895841329E-3</v>
      </c>
      <c r="BK31">
        <f t="shared" si="23"/>
        <v>50.19161648703529</v>
      </c>
      <c r="BL31">
        <f t="shared" si="24"/>
        <v>1.1938504738419808</v>
      </c>
      <c r="BM31">
        <f t="shared" si="25"/>
        <v>64.211579995671983</v>
      </c>
      <c r="BN31">
        <f t="shared" si="26"/>
        <v>421.56550145532987</v>
      </c>
      <c r="BO31">
        <f t="shared" si="27"/>
        <v>-1.0514446013122993E-3</v>
      </c>
    </row>
    <row r="32" spans="1:67" x14ac:dyDescent="0.25">
      <c r="A32" s="1">
        <v>20</v>
      </c>
      <c r="B32" s="1" t="s">
        <v>107</v>
      </c>
      <c r="C32" s="1" t="s">
        <v>82</v>
      </c>
      <c r="D32" s="1" t="s">
        <v>11</v>
      </c>
      <c r="E32" s="1" t="s">
        <v>83</v>
      </c>
      <c r="F32" s="1" t="s">
        <v>84</v>
      </c>
      <c r="G32" s="1" t="s">
        <v>85</v>
      </c>
      <c r="H32" s="1" t="s">
        <v>86</v>
      </c>
      <c r="I32" s="1">
        <v>253.50000021234155</v>
      </c>
      <c r="J32" s="1">
        <v>0</v>
      </c>
      <c r="K32">
        <f t="shared" si="0"/>
        <v>-0.70387439028780729</v>
      </c>
      <c r="L32">
        <f t="shared" si="1"/>
        <v>1.174546858077994E-2</v>
      </c>
      <c r="M32">
        <f t="shared" si="2"/>
        <v>505.38341580212415</v>
      </c>
      <c r="N32">
        <f t="shared" si="3"/>
        <v>0.19099520763547539</v>
      </c>
      <c r="O32">
        <f t="shared" si="4"/>
        <v>1.5684589055505387</v>
      </c>
      <c r="P32">
        <f t="shared" si="5"/>
        <v>31.082408905029297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31.41417121887207</v>
      </c>
      <c r="V32" s="1">
        <v>31.082408905029297</v>
      </c>
      <c r="W32" s="1">
        <v>31.028596878051758</v>
      </c>
      <c r="X32" s="1">
        <v>420.009521484375</v>
      </c>
      <c r="Y32" s="1">
        <v>421.25747680664063</v>
      </c>
      <c r="Z32" s="1">
        <v>29.328453063964844</v>
      </c>
      <c r="AA32" s="1">
        <v>29.699432373046875</v>
      </c>
      <c r="AB32" s="1">
        <v>63.375453948974609</v>
      </c>
      <c r="AC32" s="1">
        <v>64.178009033203125</v>
      </c>
      <c r="AD32" s="1">
        <v>299.73007202148438</v>
      </c>
      <c r="AE32" s="1">
        <v>0.9843674898147583</v>
      </c>
      <c r="AF32" s="1">
        <v>0.18063963949680328</v>
      </c>
      <c r="AG32" s="1">
        <v>99.8052978515625</v>
      </c>
      <c r="AH32" s="1">
        <v>1.0669916868209839</v>
      </c>
      <c r="AI32" s="1">
        <v>0.2730959951877594</v>
      </c>
      <c r="AJ32" s="1">
        <v>3.4797336906194687E-2</v>
      </c>
      <c r="AK32" s="1">
        <v>1.0102778673171997E-2</v>
      </c>
      <c r="AL32" s="1">
        <v>7.9995565116405487E-2</v>
      </c>
      <c r="AM32" s="1">
        <v>6.9396565668284893E-3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87</v>
      </c>
      <c r="AV32">
        <f t="shared" si="8"/>
        <v>0.49955012003580723</v>
      </c>
      <c r="AW32">
        <f t="shared" si="9"/>
        <v>1.9099520763547539E-4</v>
      </c>
      <c r="AX32">
        <f t="shared" si="10"/>
        <v>304.23240890502927</v>
      </c>
      <c r="AY32">
        <f t="shared" si="11"/>
        <v>304.56417121887205</v>
      </c>
      <c r="AZ32">
        <f t="shared" si="12"/>
        <v>0.15749879484998885</v>
      </c>
      <c r="BA32">
        <f t="shared" si="13"/>
        <v>-4.7729683233167959E-2</v>
      </c>
      <c r="BB32">
        <f t="shared" si="14"/>
        <v>4.5326195995648195</v>
      </c>
      <c r="BC32">
        <f t="shared" si="15"/>
        <v>45.414619235003457</v>
      </c>
      <c r="BD32">
        <f t="shared" si="16"/>
        <v>15.715186861956582</v>
      </c>
      <c r="BE32">
        <f t="shared" si="17"/>
        <v>31.248290061950684</v>
      </c>
      <c r="BF32">
        <f t="shared" si="18"/>
        <v>4.5756405535587739</v>
      </c>
      <c r="BG32">
        <f t="shared" si="19"/>
        <v>1.1697092583662628E-2</v>
      </c>
      <c r="BH32">
        <f t="shared" si="20"/>
        <v>2.9641606940142808</v>
      </c>
      <c r="BI32">
        <f t="shared" si="21"/>
        <v>1.611479859544493</v>
      </c>
      <c r="BJ32">
        <f t="shared" si="22"/>
        <v>7.3150138089653708E-3</v>
      </c>
      <c r="BK32">
        <f t="shared" si="23"/>
        <v>50.439942343371065</v>
      </c>
      <c r="BL32">
        <f t="shared" si="24"/>
        <v>1.1997019486353182</v>
      </c>
      <c r="BM32">
        <f t="shared" si="25"/>
        <v>64.193947387529505</v>
      </c>
      <c r="BN32">
        <f t="shared" si="26"/>
        <v>421.59206498119011</v>
      </c>
      <c r="BO32">
        <f t="shared" si="27"/>
        <v>-1.0717582072988228E-3</v>
      </c>
    </row>
    <row r="33" spans="1:67" x14ac:dyDescent="0.25">
      <c r="A33" s="1">
        <v>21</v>
      </c>
      <c r="B33" s="1" t="s">
        <v>108</v>
      </c>
      <c r="C33" s="1" t="s">
        <v>82</v>
      </c>
      <c r="D33" s="1" t="s">
        <v>11</v>
      </c>
      <c r="E33" s="1" t="s">
        <v>83</v>
      </c>
      <c r="F33" s="1" t="s">
        <v>84</v>
      </c>
      <c r="G33" s="1" t="s">
        <v>85</v>
      </c>
      <c r="H33" s="1" t="s">
        <v>86</v>
      </c>
      <c r="I33" s="1">
        <v>259.00000008940697</v>
      </c>
      <c r="J33" s="1">
        <v>0</v>
      </c>
      <c r="K33">
        <f t="shared" si="0"/>
        <v>-0.70998400469020828</v>
      </c>
      <c r="L33">
        <f t="shared" si="1"/>
        <v>1.1737784469357951E-2</v>
      </c>
      <c r="M33">
        <f t="shared" si="2"/>
        <v>506.26782411738208</v>
      </c>
      <c r="N33">
        <f t="shared" si="3"/>
        <v>0.19089041577860072</v>
      </c>
      <c r="O33">
        <f t="shared" si="4"/>
        <v>1.5686434931706494</v>
      </c>
      <c r="P33">
        <f t="shared" si="5"/>
        <v>31.077573776245117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31.411350250244141</v>
      </c>
      <c r="V33" s="1">
        <v>31.077573776245117</v>
      </c>
      <c r="W33" s="1">
        <v>31.026790618896484</v>
      </c>
      <c r="X33" s="1">
        <v>419.99588012695313</v>
      </c>
      <c r="Y33" s="1">
        <v>421.25613403320313</v>
      </c>
      <c r="Z33" s="1">
        <v>29.314273834228516</v>
      </c>
      <c r="AA33" s="1">
        <v>29.685049057006836</v>
      </c>
      <c r="AB33" s="1">
        <v>63.354763031005859</v>
      </c>
      <c r="AC33" s="1">
        <v>64.156822204589844</v>
      </c>
      <c r="AD33" s="1">
        <v>299.73495483398438</v>
      </c>
      <c r="AE33" s="1">
        <v>1.0161685943603516</v>
      </c>
      <c r="AF33" s="1">
        <v>0.12464798241853714</v>
      </c>
      <c r="AG33" s="1">
        <v>99.805374145507813</v>
      </c>
      <c r="AH33" s="1">
        <v>1.0669916868209839</v>
      </c>
      <c r="AI33" s="1">
        <v>0.2730959951877594</v>
      </c>
      <c r="AJ33" s="1">
        <v>3.4797336906194687E-2</v>
      </c>
      <c r="AK33" s="1">
        <v>1.0102778673171997E-2</v>
      </c>
      <c r="AL33" s="1">
        <v>7.9995565116405487E-2</v>
      </c>
      <c r="AM33" s="1">
        <v>6.9396565668284893E-3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87</v>
      </c>
      <c r="AV33">
        <f t="shared" si="8"/>
        <v>0.49955825805664056</v>
      </c>
      <c r="AW33">
        <f t="shared" si="9"/>
        <v>1.9089041577860071E-4</v>
      </c>
      <c r="AX33">
        <f t="shared" si="10"/>
        <v>304.22757377624509</v>
      </c>
      <c r="AY33">
        <f t="shared" si="11"/>
        <v>304.56135025024412</v>
      </c>
      <c r="AZ33">
        <f t="shared" si="12"/>
        <v>0.16258697146355416</v>
      </c>
      <c r="BA33">
        <f t="shared" si="13"/>
        <v>-4.7346216325391009E-2</v>
      </c>
      <c r="BB33">
        <f t="shared" si="14"/>
        <v>4.5313709208329707</v>
      </c>
      <c r="BC33">
        <f t="shared" si="15"/>
        <v>45.402073381605831</v>
      </c>
      <c r="BD33">
        <f t="shared" si="16"/>
        <v>15.717024324598995</v>
      </c>
      <c r="BE33">
        <f t="shared" si="17"/>
        <v>31.244462013244629</v>
      </c>
      <c r="BF33">
        <f t="shared" si="18"/>
        <v>4.5746437623312275</v>
      </c>
      <c r="BG33">
        <f t="shared" si="19"/>
        <v>1.1689471618370452E-2</v>
      </c>
      <c r="BH33">
        <f t="shared" si="20"/>
        <v>2.9627274276623212</v>
      </c>
      <c r="BI33">
        <f t="shared" si="21"/>
        <v>1.6119163346689063</v>
      </c>
      <c r="BJ33">
        <f t="shared" si="22"/>
        <v>7.3102450623773072E-3</v>
      </c>
      <c r="BK33">
        <f t="shared" si="23"/>
        <v>50.528249603867458</v>
      </c>
      <c r="BL33">
        <f t="shared" si="24"/>
        <v>1.2018052277844775</v>
      </c>
      <c r="BM33">
        <f t="shared" si="25"/>
        <v>64.180270082244391</v>
      </c>
      <c r="BN33">
        <f t="shared" si="26"/>
        <v>421.59362642583227</v>
      </c>
      <c r="BO33">
        <f t="shared" si="27"/>
        <v>-1.0808267089186482E-3</v>
      </c>
    </row>
    <row r="34" spans="1:67" x14ac:dyDescent="0.25">
      <c r="A34" s="1">
        <v>22</v>
      </c>
      <c r="B34" s="1" t="s">
        <v>109</v>
      </c>
      <c r="C34" s="1" t="s">
        <v>82</v>
      </c>
      <c r="D34" s="1" t="s">
        <v>11</v>
      </c>
      <c r="E34" s="1" t="s">
        <v>83</v>
      </c>
      <c r="F34" s="1" t="s">
        <v>84</v>
      </c>
      <c r="G34" s="1" t="s">
        <v>85</v>
      </c>
      <c r="H34" s="1" t="s">
        <v>86</v>
      </c>
      <c r="I34" s="1">
        <v>263.99999997764826</v>
      </c>
      <c r="J34" s="1">
        <v>0</v>
      </c>
      <c r="K34">
        <f t="shared" si="0"/>
        <v>-0.70450331873391581</v>
      </c>
      <c r="L34">
        <f t="shared" si="1"/>
        <v>1.173890664922592E-2</v>
      </c>
      <c r="M34">
        <f t="shared" si="2"/>
        <v>505.5320870240339</v>
      </c>
      <c r="N34">
        <f t="shared" si="3"/>
        <v>0.19092839880356877</v>
      </c>
      <c r="O34">
        <f t="shared" si="4"/>
        <v>1.5688254078532626</v>
      </c>
      <c r="P34">
        <f t="shared" si="5"/>
        <v>31.073324203491211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31.408851623535156</v>
      </c>
      <c r="V34" s="1">
        <v>31.073324203491211</v>
      </c>
      <c r="W34" s="1">
        <v>31.025909423828125</v>
      </c>
      <c r="X34" s="1">
        <v>420.02191162109375</v>
      </c>
      <c r="Y34" s="1">
        <v>421.27114868164063</v>
      </c>
      <c r="Z34" s="1">
        <v>29.301385879516602</v>
      </c>
      <c r="AA34" s="1">
        <v>29.672237396240234</v>
      </c>
      <c r="AB34" s="1">
        <v>63.336025238037109</v>
      </c>
      <c r="AC34" s="1">
        <v>64.137374877929688</v>
      </c>
      <c r="AD34" s="1">
        <v>299.73687744140625</v>
      </c>
      <c r="AE34" s="1">
        <v>0.97982776165008545</v>
      </c>
      <c r="AF34" s="1">
        <v>0.13831633329391479</v>
      </c>
      <c r="AG34" s="1">
        <v>99.80535888671875</v>
      </c>
      <c r="AH34" s="1">
        <v>1.0669916868209839</v>
      </c>
      <c r="AI34" s="1">
        <v>0.2730959951877594</v>
      </c>
      <c r="AJ34" s="1">
        <v>3.4797336906194687E-2</v>
      </c>
      <c r="AK34" s="1">
        <v>1.0102778673171997E-2</v>
      </c>
      <c r="AL34" s="1">
        <v>7.9995565116405487E-2</v>
      </c>
      <c r="AM34" s="1">
        <v>6.9396565668284893E-3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87</v>
      </c>
      <c r="AV34">
        <f t="shared" si="8"/>
        <v>0.49956146240234373</v>
      </c>
      <c r="AW34">
        <f t="shared" si="9"/>
        <v>1.9092839880356877E-4</v>
      </c>
      <c r="AX34">
        <f t="shared" si="10"/>
        <v>304.22332420349119</v>
      </c>
      <c r="AY34">
        <f t="shared" si="11"/>
        <v>304.55885162353513</v>
      </c>
      <c r="AZ34">
        <f t="shared" si="12"/>
        <v>0.15677243835987653</v>
      </c>
      <c r="BA34">
        <f t="shared" si="13"/>
        <v>-4.7192518882078906E-2</v>
      </c>
      <c r="BB34">
        <f t="shared" si="14"/>
        <v>4.5302737101569361</v>
      </c>
      <c r="BC34">
        <f t="shared" si="15"/>
        <v>45.391086818282929</v>
      </c>
      <c r="BD34">
        <f t="shared" si="16"/>
        <v>15.718849422042695</v>
      </c>
      <c r="BE34">
        <f t="shared" si="17"/>
        <v>31.241087913513184</v>
      </c>
      <c r="BF34">
        <f t="shared" si="18"/>
        <v>4.5737653323565182</v>
      </c>
      <c r="BG34">
        <f t="shared" si="19"/>
        <v>1.1690584579002376E-2</v>
      </c>
      <c r="BH34">
        <f t="shared" si="20"/>
        <v>2.9614483023036735</v>
      </c>
      <c r="BI34">
        <f t="shared" si="21"/>
        <v>1.6123170300528447</v>
      </c>
      <c r="BJ34">
        <f t="shared" si="22"/>
        <v>7.3109414866835854E-3</v>
      </c>
      <c r="BK34">
        <f t="shared" si="23"/>
        <v>50.454811374185638</v>
      </c>
      <c r="BL34">
        <f t="shared" si="24"/>
        <v>1.200015924674847</v>
      </c>
      <c r="BM34">
        <f t="shared" si="25"/>
        <v>64.167896817503319</v>
      </c>
      <c r="BN34">
        <f t="shared" si="26"/>
        <v>421.60603581865217</v>
      </c>
      <c r="BO34">
        <f t="shared" si="27"/>
        <v>-1.0722449970700014E-3</v>
      </c>
    </row>
    <row r="35" spans="1:67" x14ac:dyDescent="0.25">
      <c r="A35" s="1">
        <v>23</v>
      </c>
      <c r="B35" s="1" t="s">
        <v>110</v>
      </c>
      <c r="C35" s="1" t="s">
        <v>82</v>
      </c>
      <c r="D35" s="1" t="s">
        <v>11</v>
      </c>
      <c r="E35" s="1" t="s">
        <v>83</v>
      </c>
      <c r="F35" s="1" t="s">
        <v>84</v>
      </c>
      <c r="G35" s="1" t="s">
        <v>85</v>
      </c>
      <c r="H35" s="1" t="s">
        <v>86</v>
      </c>
      <c r="I35" s="1">
        <v>268.99999986588955</v>
      </c>
      <c r="J35" s="1">
        <v>0</v>
      </c>
      <c r="K35">
        <f t="shared" si="0"/>
        <v>-0.70442268142412023</v>
      </c>
      <c r="L35">
        <f t="shared" si="1"/>
        <v>1.1697249275844123E-2</v>
      </c>
      <c r="M35">
        <f t="shared" si="2"/>
        <v>505.85819807286157</v>
      </c>
      <c r="N35">
        <f t="shared" si="3"/>
        <v>0.19031928935679171</v>
      </c>
      <c r="O35">
        <f t="shared" si="4"/>
        <v>1.5693826397286332</v>
      </c>
      <c r="P35">
        <f t="shared" si="5"/>
        <v>31.069841384887695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31.406736373901367</v>
      </c>
      <c r="V35" s="1">
        <v>31.069841384887695</v>
      </c>
      <c r="W35" s="1">
        <v>31.02838134765625</v>
      </c>
      <c r="X35" s="1">
        <v>420.0252685546875</v>
      </c>
      <c r="Y35" s="1">
        <v>421.27487182617188</v>
      </c>
      <c r="Z35" s="1">
        <v>29.288028717041016</v>
      </c>
      <c r="AA35" s="1">
        <v>29.657707214355469</v>
      </c>
      <c r="AB35" s="1">
        <v>63.314815521240234</v>
      </c>
      <c r="AC35" s="1">
        <v>64.114707946777344</v>
      </c>
      <c r="AD35" s="1">
        <v>299.73318481445313</v>
      </c>
      <c r="AE35" s="1">
        <v>0.95398527383804321</v>
      </c>
      <c r="AF35" s="1">
        <v>0.19504724442958832</v>
      </c>
      <c r="AG35" s="1">
        <v>99.805152893066406</v>
      </c>
      <c r="AH35" s="1">
        <v>1.0669916868209839</v>
      </c>
      <c r="AI35" s="1">
        <v>0.2730959951877594</v>
      </c>
      <c r="AJ35" s="1">
        <v>3.4797336906194687E-2</v>
      </c>
      <c r="AK35" s="1">
        <v>1.0102778673171997E-2</v>
      </c>
      <c r="AL35" s="1">
        <v>7.9995565116405487E-2</v>
      </c>
      <c r="AM35" s="1">
        <v>6.9396565668284893E-3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87</v>
      </c>
      <c r="AV35">
        <f t="shared" si="8"/>
        <v>0.49955530802408848</v>
      </c>
      <c r="AW35">
        <f t="shared" si="9"/>
        <v>1.9031928935679172E-4</v>
      </c>
      <c r="AX35">
        <f t="shared" si="10"/>
        <v>304.21984138488767</v>
      </c>
      <c r="AY35">
        <f t="shared" si="11"/>
        <v>304.55673637390134</v>
      </c>
      <c r="AZ35">
        <f t="shared" si="12"/>
        <v>0.15263764040236971</v>
      </c>
      <c r="BA35">
        <f t="shared" si="13"/>
        <v>-4.6750352742580312E-2</v>
      </c>
      <c r="BB35">
        <f t="shared" si="14"/>
        <v>4.5293746427151795</v>
      </c>
      <c r="BC35">
        <f t="shared" si="15"/>
        <v>45.382172276896945</v>
      </c>
      <c r="BD35">
        <f t="shared" si="16"/>
        <v>15.724465062541476</v>
      </c>
      <c r="BE35">
        <f t="shared" si="17"/>
        <v>31.238288879394531</v>
      </c>
      <c r="BF35">
        <f t="shared" si="18"/>
        <v>4.5730367293196768</v>
      </c>
      <c r="BG35">
        <f t="shared" si="19"/>
        <v>1.1649268853288937E-2</v>
      </c>
      <c r="BH35">
        <f t="shared" si="20"/>
        <v>2.9599920029865463</v>
      </c>
      <c r="BI35">
        <f t="shared" si="21"/>
        <v>1.6130447263331305</v>
      </c>
      <c r="BJ35">
        <f t="shared" si="22"/>
        <v>7.2850886252188978E-3</v>
      </c>
      <c r="BK35">
        <f t="shared" si="23"/>
        <v>50.487254800873018</v>
      </c>
      <c r="BL35">
        <f t="shared" si="24"/>
        <v>1.2007794243222529</v>
      </c>
      <c r="BM35">
        <f t="shared" si="25"/>
        <v>64.147967438976707</v>
      </c>
      <c r="BN35">
        <f t="shared" si="26"/>
        <v>421.60972063206827</v>
      </c>
      <c r="BO35">
        <f t="shared" si="27"/>
        <v>-1.0717799191993799E-3</v>
      </c>
    </row>
    <row r="36" spans="1:67" x14ac:dyDescent="0.25">
      <c r="A36" s="1">
        <v>24</v>
      </c>
      <c r="B36" s="1" t="s">
        <v>111</v>
      </c>
      <c r="C36" s="1" t="s">
        <v>82</v>
      </c>
      <c r="D36" s="1" t="s">
        <v>11</v>
      </c>
      <c r="E36" s="1" t="s">
        <v>83</v>
      </c>
      <c r="F36" s="1" t="s">
        <v>84</v>
      </c>
      <c r="G36" s="1" t="s">
        <v>85</v>
      </c>
      <c r="H36" s="1" t="s">
        <v>86</v>
      </c>
      <c r="I36" s="1">
        <v>274.49999974295497</v>
      </c>
      <c r="J36" s="1">
        <v>0</v>
      </c>
      <c r="K36">
        <f t="shared" si="0"/>
        <v>-0.70078813323765343</v>
      </c>
      <c r="L36">
        <f t="shared" si="1"/>
        <v>1.1625939785895035E-2</v>
      </c>
      <c r="M36">
        <f t="shared" si="2"/>
        <v>505.96283716483856</v>
      </c>
      <c r="N36">
        <f t="shared" si="3"/>
        <v>0.18923932678487476</v>
      </c>
      <c r="O36">
        <f t="shared" si="4"/>
        <v>1.5700267402133474</v>
      </c>
      <c r="P36">
        <f t="shared" si="5"/>
        <v>31.066234588623047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31.405473709106445</v>
      </c>
      <c r="V36" s="1">
        <v>31.066234588623047</v>
      </c>
      <c r="W36" s="1">
        <v>31.032524108886719</v>
      </c>
      <c r="X36" s="1">
        <v>420.0537109375</v>
      </c>
      <c r="Y36" s="1">
        <v>421.2969970703125</v>
      </c>
      <c r="Z36" s="1">
        <v>29.274379730224609</v>
      </c>
      <c r="AA36" s="1">
        <v>29.641983032226563</v>
      </c>
      <c r="AB36" s="1">
        <v>63.289958953857422</v>
      </c>
      <c r="AC36" s="1">
        <v>64.085609436035156</v>
      </c>
      <c r="AD36" s="1">
        <v>299.71966552734375</v>
      </c>
      <c r="AE36" s="1">
        <v>0.95055705308914185</v>
      </c>
      <c r="AF36" s="1">
        <v>0.24723918735980988</v>
      </c>
      <c r="AG36" s="1">
        <v>99.804962158203125</v>
      </c>
      <c r="AH36" s="1">
        <v>1.0669916868209839</v>
      </c>
      <c r="AI36" s="1">
        <v>0.2730959951877594</v>
      </c>
      <c r="AJ36" s="1">
        <v>3.4797336906194687E-2</v>
      </c>
      <c r="AK36" s="1">
        <v>1.0102778673171997E-2</v>
      </c>
      <c r="AL36" s="1">
        <v>7.9995565116405487E-2</v>
      </c>
      <c r="AM36" s="1">
        <v>6.9396565668284893E-3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87</v>
      </c>
      <c r="AV36">
        <f t="shared" si="8"/>
        <v>0.49953277587890615</v>
      </c>
      <c r="AW36">
        <f t="shared" si="9"/>
        <v>1.8923932678487475E-4</v>
      </c>
      <c r="AX36">
        <f t="shared" si="10"/>
        <v>304.21623458862302</v>
      </c>
      <c r="AY36">
        <f t="shared" si="11"/>
        <v>304.55547370910642</v>
      </c>
      <c r="AZ36">
        <f t="shared" si="12"/>
        <v>0.15208912509480577</v>
      </c>
      <c r="BA36">
        <f t="shared" si="13"/>
        <v>-4.5899647659766285E-2</v>
      </c>
      <c r="BB36">
        <f t="shared" si="14"/>
        <v>4.5284437350388185</v>
      </c>
      <c r="BC36">
        <f t="shared" si="15"/>
        <v>45.372931737208411</v>
      </c>
      <c r="BD36">
        <f t="shared" si="16"/>
        <v>15.730948704981849</v>
      </c>
      <c r="BE36">
        <f t="shared" si="17"/>
        <v>31.235854148864746</v>
      </c>
      <c r="BF36">
        <f t="shared" si="18"/>
        <v>4.5724030385962733</v>
      </c>
      <c r="BG36">
        <f t="shared" si="19"/>
        <v>1.1578541397334536E-2</v>
      </c>
      <c r="BH36">
        <f t="shared" si="20"/>
        <v>2.958416994825471</v>
      </c>
      <c r="BI36">
        <f t="shared" si="21"/>
        <v>1.6139860437708022</v>
      </c>
      <c r="BJ36">
        <f t="shared" si="22"/>
        <v>7.2408319478144811E-3</v>
      </c>
      <c r="BK36">
        <f t="shared" si="23"/>
        <v>50.497601816693802</v>
      </c>
      <c r="BL36">
        <f t="shared" si="24"/>
        <v>1.2009647367137433</v>
      </c>
      <c r="BM36">
        <f t="shared" si="25"/>
        <v>64.125448248249484</v>
      </c>
      <c r="BN36">
        <f t="shared" si="26"/>
        <v>421.63011818607015</v>
      </c>
      <c r="BO36">
        <f t="shared" si="27"/>
        <v>-1.0658240773750111E-3</v>
      </c>
    </row>
    <row r="37" spans="1:67" x14ac:dyDescent="0.25">
      <c r="A37" s="1">
        <v>25</v>
      </c>
      <c r="B37" s="1" t="s">
        <v>112</v>
      </c>
      <c r="C37" s="1" t="s">
        <v>82</v>
      </c>
      <c r="D37" s="1" t="s">
        <v>11</v>
      </c>
      <c r="E37" s="1" t="s">
        <v>83</v>
      </c>
      <c r="F37" s="1" t="s">
        <v>84</v>
      </c>
      <c r="G37" s="1" t="s">
        <v>85</v>
      </c>
      <c r="H37" s="1" t="s">
        <v>86</v>
      </c>
      <c r="I37" s="1">
        <v>279.49999963119626</v>
      </c>
      <c r="J37" s="1">
        <v>0</v>
      </c>
      <c r="K37">
        <f t="shared" si="0"/>
        <v>-0.69688543076301945</v>
      </c>
      <c r="L37">
        <f t="shared" si="1"/>
        <v>1.1610696688713631E-2</v>
      </c>
      <c r="M37">
        <f t="shared" si="2"/>
        <v>505.55359334829132</v>
      </c>
      <c r="N37">
        <f t="shared" si="3"/>
        <v>0.18907122855053318</v>
      </c>
      <c r="O37">
        <f t="shared" si="4"/>
        <v>1.5706993477949727</v>
      </c>
      <c r="P37">
        <f t="shared" si="5"/>
        <v>31.06395149230957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31.404823303222656</v>
      </c>
      <c r="V37" s="1">
        <v>31.06395149230957</v>
      </c>
      <c r="W37" s="1">
        <v>31.035284042358398</v>
      </c>
      <c r="X37" s="1">
        <v>420.06494140625</v>
      </c>
      <c r="Y37" s="1">
        <v>421.30059814453125</v>
      </c>
      <c r="Z37" s="1">
        <v>29.262025833129883</v>
      </c>
      <c r="AA37" s="1">
        <v>29.62932014465332</v>
      </c>
      <c r="AB37" s="1">
        <v>63.265953063964844</v>
      </c>
      <c r="AC37" s="1">
        <v>64.060531616210938</v>
      </c>
      <c r="AD37" s="1">
        <v>299.70925903320313</v>
      </c>
      <c r="AE37" s="1">
        <v>0.94464600086212158</v>
      </c>
      <c r="AF37" s="1">
        <v>0.24101202189922333</v>
      </c>
      <c r="AG37" s="1">
        <v>99.805030822753906</v>
      </c>
      <c r="AH37" s="1">
        <v>1.0669916868209839</v>
      </c>
      <c r="AI37" s="1">
        <v>0.2730959951877594</v>
      </c>
      <c r="AJ37" s="1">
        <v>3.4797336906194687E-2</v>
      </c>
      <c r="AK37" s="1">
        <v>1.0102778673171997E-2</v>
      </c>
      <c r="AL37" s="1">
        <v>7.9995565116405487E-2</v>
      </c>
      <c r="AM37" s="1">
        <v>6.9396565668284893E-3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87</v>
      </c>
      <c r="AV37">
        <f t="shared" si="8"/>
        <v>0.49951543172200508</v>
      </c>
      <c r="AW37">
        <f t="shared" si="9"/>
        <v>1.8907122855053317E-4</v>
      </c>
      <c r="AX37">
        <f t="shared" si="10"/>
        <v>304.21395149230955</v>
      </c>
      <c r="AY37">
        <f t="shared" si="11"/>
        <v>304.55482330322263</v>
      </c>
      <c r="AZ37">
        <f t="shared" si="12"/>
        <v>0.15114335675962209</v>
      </c>
      <c r="BA37">
        <f t="shared" si="13"/>
        <v>-4.5603816170363014E-2</v>
      </c>
      <c r="BB37">
        <f t="shared" si="14"/>
        <v>4.5278545580893406</v>
      </c>
      <c r="BC37">
        <f t="shared" si="15"/>
        <v>45.366997242157701</v>
      </c>
      <c r="BD37">
        <f t="shared" si="16"/>
        <v>15.737677097504381</v>
      </c>
      <c r="BE37">
        <f t="shared" si="17"/>
        <v>31.234387397766113</v>
      </c>
      <c r="BF37">
        <f t="shared" si="18"/>
        <v>4.5720213221487009</v>
      </c>
      <c r="BG37">
        <f t="shared" si="19"/>
        <v>1.1563422256696704E-2</v>
      </c>
      <c r="BH37">
        <f t="shared" si="20"/>
        <v>2.9571552102943679</v>
      </c>
      <c r="BI37">
        <f t="shared" si="21"/>
        <v>1.614866111854333</v>
      </c>
      <c r="BJ37">
        <f t="shared" si="22"/>
        <v>7.2313714064784909E-3</v>
      </c>
      <c r="BK37">
        <f t="shared" si="23"/>
        <v>50.456791966680214</v>
      </c>
      <c r="BL37">
        <f t="shared" si="24"/>
        <v>1.1999830894492494</v>
      </c>
      <c r="BM37">
        <f t="shared" si="25"/>
        <v>64.105564214809732</v>
      </c>
      <c r="BN37">
        <f t="shared" si="26"/>
        <v>421.63186410244424</v>
      </c>
      <c r="BO37">
        <f t="shared" si="27"/>
        <v>-1.0595554448249564E-3</v>
      </c>
    </row>
    <row r="38" spans="1:67" x14ac:dyDescent="0.25">
      <c r="A38" s="1">
        <v>26</v>
      </c>
      <c r="B38" s="1" t="s">
        <v>113</v>
      </c>
      <c r="C38" s="1" t="s">
        <v>82</v>
      </c>
      <c r="D38" s="1" t="s">
        <v>11</v>
      </c>
      <c r="E38" s="1" t="s">
        <v>83</v>
      </c>
      <c r="F38" s="1" t="s">
        <v>84</v>
      </c>
      <c r="G38" s="1" t="s">
        <v>85</v>
      </c>
      <c r="H38" s="1" t="s">
        <v>86</v>
      </c>
      <c r="I38" s="1">
        <v>284.49999951943755</v>
      </c>
      <c r="J38" s="1">
        <v>0</v>
      </c>
      <c r="K38">
        <f t="shared" si="0"/>
        <v>-0.69940998050669589</v>
      </c>
      <c r="L38">
        <f t="shared" si="1"/>
        <v>1.1640608986097761E-2</v>
      </c>
      <c r="M38">
        <f t="shared" si="2"/>
        <v>505.66777485293187</v>
      </c>
      <c r="N38">
        <f t="shared" si="3"/>
        <v>0.18960681213829075</v>
      </c>
      <c r="O38">
        <f t="shared" si="4"/>
        <v>1.5711332859121065</v>
      </c>
      <c r="P38">
        <f t="shared" si="5"/>
        <v>31.061159133911133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31.403532028198242</v>
      </c>
      <c r="V38" s="1">
        <v>31.061159133911133</v>
      </c>
      <c r="W38" s="1">
        <v>31.034015655517578</v>
      </c>
      <c r="X38" s="1">
        <v>420.07803344726563</v>
      </c>
      <c r="Y38" s="1">
        <v>421.31826782226563</v>
      </c>
      <c r="Z38" s="1">
        <v>29.249412536621094</v>
      </c>
      <c r="AA38" s="1">
        <v>29.617746353149414</v>
      </c>
      <c r="AB38" s="1">
        <v>63.243606567382813</v>
      </c>
      <c r="AC38" s="1">
        <v>64.039764404296875</v>
      </c>
      <c r="AD38" s="1">
        <v>299.71359252929688</v>
      </c>
      <c r="AE38" s="1">
        <v>0.94901984930038452</v>
      </c>
      <c r="AF38" s="1">
        <v>0.18765856325626373</v>
      </c>
      <c r="AG38" s="1">
        <v>99.8050537109375</v>
      </c>
      <c r="AH38" s="1">
        <v>1.0669916868209839</v>
      </c>
      <c r="AI38" s="1">
        <v>0.2730959951877594</v>
      </c>
      <c r="AJ38" s="1">
        <v>3.4797336906194687E-2</v>
      </c>
      <c r="AK38" s="1">
        <v>1.0102778673171997E-2</v>
      </c>
      <c r="AL38" s="1">
        <v>7.9995565116405487E-2</v>
      </c>
      <c r="AM38" s="1">
        <v>6.9396565668284893E-3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87</v>
      </c>
      <c r="AV38">
        <f t="shared" si="8"/>
        <v>0.49952265421549469</v>
      </c>
      <c r="AW38">
        <f t="shared" si="9"/>
        <v>1.8960681213829074E-4</v>
      </c>
      <c r="AX38">
        <f t="shared" si="10"/>
        <v>304.21115913391111</v>
      </c>
      <c r="AY38">
        <f t="shared" si="11"/>
        <v>304.55353202819822</v>
      </c>
      <c r="AZ38">
        <f t="shared" si="12"/>
        <v>0.15184317249410206</v>
      </c>
      <c r="BA38">
        <f t="shared" si="13"/>
        <v>-4.5657674606311476E-2</v>
      </c>
      <c r="BB38">
        <f t="shared" si="14"/>
        <v>4.5271340514851071</v>
      </c>
      <c r="BC38">
        <f t="shared" si="15"/>
        <v>45.359767698707074</v>
      </c>
      <c r="BD38">
        <f t="shared" si="16"/>
        <v>15.74202134555766</v>
      </c>
      <c r="BE38">
        <f t="shared" si="17"/>
        <v>31.232345581054688</v>
      </c>
      <c r="BF38">
        <f t="shared" si="18"/>
        <v>4.5714899932500126</v>
      </c>
      <c r="BG38">
        <f t="shared" si="19"/>
        <v>1.1593091155290421E-2</v>
      </c>
      <c r="BH38">
        <f t="shared" si="20"/>
        <v>2.9560007655730005</v>
      </c>
      <c r="BI38">
        <f t="shared" si="21"/>
        <v>1.6154892276770121</v>
      </c>
      <c r="BJ38">
        <f t="shared" si="22"/>
        <v>7.2499362214434853E-3</v>
      </c>
      <c r="BK38">
        <f t="shared" si="23"/>
        <v>50.468199429087115</v>
      </c>
      <c r="BL38">
        <f t="shared" si="24"/>
        <v>1.2002037734244397</v>
      </c>
      <c r="BM38">
        <f t="shared" si="25"/>
        <v>64.090660792814759</v>
      </c>
      <c r="BN38">
        <f t="shared" si="26"/>
        <v>421.65073383021871</v>
      </c>
      <c r="BO38">
        <f t="shared" si="27"/>
        <v>-1.0630990110837388E-3</v>
      </c>
    </row>
    <row r="39" spans="1:67" x14ac:dyDescent="0.25">
      <c r="A39" s="1">
        <v>27</v>
      </c>
      <c r="B39" s="1" t="s">
        <v>114</v>
      </c>
      <c r="C39" s="1" t="s">
        <v>82</v>
      </c>
      <c r="D39" s="1" t="s">
        <v>11</v>
      </c>
      <c r="E39" s="1" t="s">
        <v>83</v>
      </c>
      <c r="F39" s="1" t="s">
        <v>84</v>
      </c>
      <c r="G39" s="1" t="s">
        <v>85</v>
      </c>
      <c r="H39" s="1" t="s">
        <v>86</v>
      </c>
      <c r="I39" s="1">
        <v>289.99999939650297</v>
      </c>
      <c r="J39" s="1">
        <v>0</v>
      </c>
      <c r="K39">
        <f t="shared" si="0"/>
        <v>-0.70445752853879262</v>
      </c>
      <c r="L39">
        <f t="shared" si="1"/>
        <v>1.1584829907563854E-2</v>
      </c>
      <c r="M39">
        <f t="shared" si="2"/>
        <v>506.80886015675657</v>
      </c>
      <c r="N39">
        <f t="shared" si="3"/>
        <v>0.18875959761527064</v>
      </c>
      <c r="O39">
        <f t="shared" si="4"/>
        <v>1.571636490200047</v>
      </c>
      <c r="P39">
        <f t="shared" si="5"/>
        <v>31.056863784790039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31.400936126708984</v>
      </c>
      <c r="V39" s="1">
        <v>31.056863784790039</v>
      </c>
      <c r="W39" s="1">
        <v>31.030881881713867</v>
      </c>
      <c r="X39" s="1">
        <v>420.06454467773438</v>
      </c>
      <c r="Y39" s="1">
        <v>421.3155517578125</v>
      </c>
      <c r="Z39" s="1">
        <v>29.234903335571289</v>
      </c>
      <c r="AA39" s="1">
        <v>29.601583480834961</v>
      </c>
      <c r="AB39" s="1">
        <v>63.221282958984375</v>
      </c>
      <c r="AC39" s="1">
        <v>64.014656066894531</v>
      </c>
      <c r="AD39" s="1">
        <v>299.72500610351563</v>
      </c>
      <c r="AE39" s="1">
        <v>0.96389275789260864</v>
      </c>
      <c r="AF39" s="1">
        <v>0.18623499572277069</v>
      </c>
      <c r="AG39" s="1">
        <v>99.80511474609375</v>
      </c>
      <c r="AH39" s="1">
        <v>1.0669916868209839</v>
      </c>
      <c r="AI39" s="1">
        <v>0.2730959951877594</v>
      </c>
      <c r="AJ39" s="1">
        <v>3.4797336906194687E-2</v>
      </c>
      <c r="AK39" s="1">
        <v>1.0102778673171997E-2</v>
      </c>
      <c r="AL39" s="1">
        <v>7.9995565116405487E-2</v>
      </c>
      <c r="AM39" s="1">
        <v>6.9396565668284893E-3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87</v>
      </c>
      <c r="AV39">
        <f t="shared" si="8"/>
        <v>0.49954167683919265</v>
      </c>
      <c r="AW39">
        <f t="shared" si="9"/>
        <v>1.8875959761527065E-4</v>
      </c>
      <c r="AX39">
        <f t="shared" si="10"/>
        <v>304.20686378479002</v>
      </c>
      <c r="AY39">
        <f t="shared" si="11"/>
        <v>304.55093612670896</v>
      </c>
      <c r="AZ39">
        <f t="shared" si="12"/>
        <v>0.15422283781566826</v>
      </c>
      <c r="BA39">
        <f t="shared" si="13"/>
        <v>-4.4978556590706785E-2</v>
      </c>
      <c r="BB39">
        <f t="shared" si="14"/>
        <v>4.5260259261708535</v>
      </c>
      <c r="BC39">
        <f t="shared" si="15"/>
        <v>45.348637068201924</v>
      </c>
      <c r="BD39">
        <f t="shared" si="16"/>
        <v>15.747053587366963</v>
      </c>
      <c r="BE39">
        <f t="shared" si="17"/>
        <v>31.228899955749512</v>
      </c>
      <c r="BF39">
        <f t="shared" si="18"/>
        <v>4.5705934821689587</v>
      </c>
      <c r="BG39">
        <f t="shared" si="19"/>
        <v>1.1537765453787601E-2</v>
      </c>
      <c r="BH39">
        <f t="shared" si="20"/>
        <v>2.9543894359708065</v>
      </c>
      <c r="BI39">
        <f t="shared" si="21"/>
        <v>1.6162040461981522</v>
      </c>
      <c r="BJ39">
        <f t="shared" si="22"/>
        <v>7.2153171379838663E-3</v>
      </c>
      <c r="BK39">
        <f t="shared" si="23"/>
        <v>50.582116442282071</v>
      </c>
      <c r="BL39">
        <f t="shared" si="24"/>
        <v>1.2029198970753605</v>
      </c>
      <c r="BM39">
        <f t="shared" si="25"/>
        <v>64.07017167833051</v>
      </c>
      <c r="BN39">
        <f t="shared" si="26"/>
        <v>421.6504171283583</v>
      </c>
      <c r="BO39">
        <f t="shared" si="27"/>
        <v>-1.0704297436953088E-3</v>
      </c>
    </row>
    <row r="40" spans="1:67" x14ac:dyDescent="0.25">
      <c r="A40" s="1">
        <v>28</v>
      </c>
      <c r="B40" s="1" t="s">
        <v>115</v>
      </c>
      <c r="C40" s="1" t="s">
        <v>82</v>
      </c>
      <c r="D40" s="1" t="s">
        <v>11</v>
      </c>
      <c r="E40" s="1" t="s">
        <v>83</v>
      </c>
      <c r="F40" s="1" t="s">
        <v>84</v>
      </c>
      <c r="G40" s="1" t="s">
        <v>85</v>
      </c>
      <c r="H40" s="1" t="s">
        <v>86</v>
      </c>
      <c r="I40" s="1">
        <v>294.99999928474426</v>
      </c>
      <c r="J40" s="1">
        <v>0</v>
      </c>
      <c r="K40">
        <f t="shared" si="0"/>
        <v>-0.71781304406137192</v>
      </c>
      <c r="L40">
        <f t="shared" si="1"/>
        <v>1.1519210415372225E-2</v>
      </c>
      <c r="M40">
        <f t="shared" si="2"/>
        <v>509.1870184707314</v>
      </c>
      <c r="N40">
        <f t="shared" si="3"/>
        <v>0.18778465165862135</v>
      </c>
      <c r="O40">
        <f t="shared" si="4"/>
        <v>1.5724064637332438</v>
      </c>
      <c r="P40">
        <f t="shared" si="5"/>
        <v>31.053577423095703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31.398082733154297</v>
      </c>
      <c r="V40" s="1">
        <v>31.053577423095703</v>
      </c>
      <c r="W40" s="1">
        <v>31.028957366943359</v>
      </c>
      <c r="X40" s="1">
        <v>420.03643798828125</v>
      </c>
      <c r="Y40" s="1">
        <v>421.31494140625</v>
      </c>
      <c r="Z40" s="1">
        <v>29.220657348632813</v>
      </c>
      <c r="AA40" s="1">
        <v>29.585432052612305</v>
      </c>
      <c r="AB40" s="1">
        <v>63.200511932373047</v>
      </c>
      <c r="AC40" s="1">
        <v>63.990413665771484</v>
      </c>
      <c r="AD40" s="1">
        <v>299.73947143554688</v>
      </c>
      <c r="AE40" s="1">
        <v>0.98602408170700073</v>
      </c>
      <c r="AF40" s="1">
        <v>0.22444312274456024</v>
      </c>
      <c r="AG40" s="1">
        <v>99.804924011230469</v>
      </c>
      <c r="AH40" s="1">
        <v>1.0669916868209839</v>
      </c>
      <c r="AI40" s="1">
        <v>0.2730959951877594</v>
      </c>
      <c r="AJ40" s="1">
        <v>3.4797336906194687E-2</v>
      </c>
      <c r="AK40" s="1">
        <v>1.0102778673171997E-2</v>
      </c>
      <c r="AL40" s="1">
        <v>7.9995565116405487E-2</v>
      </c>
      <c r="AM40" s="1">
        <v>6.9396565668284893E-3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87</v>
      </c>
      <c r="AV40">
        <f t="shared" si="8"/>
        <v>0.49956578572591137</v>
      </c>
      <c r="AW40">
        <f t="shared" si="9"/>
        <v>1.8778465165862135E-4</v>
      </c>
      <c r="AX40">
        <f t="shared" si="10"/>
        <v>304.20357742309568</v>
      </c>
      <c r="AY40">
        <f t="shared" si="11"/>
        <v>304.54808273315427</v>
      </c>
      <c r="AZ40">
        <f t="shared" si="12"/>
        <v>0.15776384954682321</v>
      </c>
      <c r="BA40">
        <f t="shared" si="13"/>
        <v>-4.439612856138072E-2</v>
      </c>
      <c r="BB40">
        <f t="shared" si="14"/>
        <v>4.5251782615836369</v>
      </c>
      <c r="BC40">
        <f t="shared" si="15"/>
        <v>45.340230518831369</v>
      </c>
      <c r="BD40">
        <f t="shared" si="16"/>
        <v>15.754798466219064</v>
      </c>
      <c r="BE40">
        <f t="shared" si="17"/>
        <v>31.225830078125</v>
      </c>
      <c r="BF40">
        <f t="shared" si="18"/>
        <v>4.5697948651917226</v>
      </c>
      <c r="BG40">
        <f t="shared" si="19"/>
        <v>1.1472676551403951E-2</v>
      </c>
      <c r="BH40">
        <f t="shared" si="20"/>
        <v>2.9527717978503931</v>
      </c>
      <c r="BI40">
        <f t="shared" si="21"/>
        <v>1.6170230673413295</v>
      </c>
      <c r="BJ40">
        <f t="shared" si="22"/>
        <v>7.1745891518777121E-3</v>
      </c>
      <c r="BK40">
        <f t="shared" si="23"/>
        <v>50.81937168597635</v>
      </c>
      <c r="BL40">
        <f t="shared" si="24"/>
        <v>1.2085662492082172</v>
      </c>
      <c r="BM40">
        <f t="shared" si="25"/>
        <v>64.045466551530723</v>
      </c>
      <c r="BN40">
        <f t="shared" si="26"/>
        <v>421.65615534924069</v>
      </c>
      <c r="BO40">
        <f t="shared" si="27"/>
        <v>-1.0902881582650619E-3</v>
      </c>
    </row>
    <row r="41" spans="1:67" x14ac:dyDescent="0.25">
      <c r="A41" s="1">
        <v>29</v>
      </c>
      <c r="B41" s="1" t="s">
        <v>116</v>
      </c>
      <c r="C41" s="1" t="s">
        <v>82</v>
      </c>
      <c r="D41" s="1" t="s">
        <v>11</v>
      </c>
      <c r="E41" s="1" t="s">
        <v>83</v>
      </c>
      <c r="F41" s="1" t="s">
        <v>84</v>
      </c>
      <c r="G41" s="1" t="s">
        <v>85</v>
      </c>
      <c r="H41" s="1" t="s">
        <v>86</v>
      </c>
      <c r="I41" s="1">
        <v>299.99999917298555</v>
      </c>
      <c r="J41" s="1">
        <v>0</v>
      </c>
      <c r="K41">
        <f t="shared" si="0"/>
        <v>-0.72440651355340391</v>
      </c>
      <c r="L41">
        <f t="shared" si="1"/>
        <v>1.1491309529369529E-2</v>
      </c>
      <c r="M41">
        <f t="shared" si="2"/>
        <v>510.33432824821836</v>
      </c>
      <c r="N41">
        <f t="shared" si="3"/>
        <v>0.1873890364301937</v>
      </c>
      <c r="O41">
        <f t="shared" si="4"/>
        <v>1.5729027557193325</v>
      </c>
      <c r="P41">
        <f t="shared" si="5"/>
        <v>31.050285339355469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31.396160125732422</v>
      </c>
      <c r="V41" s="1">
        <v>31.050285339355469</v>
      </c>
      <c r="W41" s="1">
        <v>31.029123306274414</v>
      </c>
      <c r="X41" s="1">
        <v>420.02572631835938</v>
      </c>
      <c r="Y41" s="1">
        <v>421.3177490234375</v>
      </c>
      <c r="Z41" s="1">
        <v>29.208005905151367</v>
      </c>
      <c r="AA41" s="1">
        <v>29.572013854980469</v>
      </c>
      <c r="AB41" s="1">
        <v>63.179740905761719</v>
      </c>
      <c r="AC41" s="1">
        <v>63.967803955078125</v>
      </c>
      <c r="AD41" s="1">
        <v>299.7421875</v>
      </c>
      <c r="AE41" s="1">
        <v>0.98380231857299805</v>
      </c>
      <c r="AF41" s="1">
        <v>0.20502364635467529</v>
      </c>
      <c r="AG41" s="1">
        <v>99.804718017578125</v>
      </c>
      <c r="AH41" s="1">
        <v>1.0669916868209839</v>
      </c>
      <c r="AI41" s="1">
        <v>0.2730959951877594</v>
      </c>
      <c r="AJ41" s="1">
        <v>3.4797336906194687E-2</v>
      </c>
      <c r="AK41" s="1">
        <v>1.0102778673171997E-2</v>
      </c>
      <c r="AL41" s="1">
        <v>7.9995565116405487E-2</v>
      </c>
      <c r="AM41" s="1">
        <v>6.9396565668284893E-3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87</v>
      </c>
      <c r="AV41">
        <f t="shared" si="8"/>
        <v>0.49957031249999995</v>
      </c>
      <c r="AW41">
        <f t="shared" si="9"/>
        <v>1.8738903643019371E-4</v>
      </c>
      <c r="AX41">
        <f t="shared" si="10"/>
        <v>304.20028533935545</v>
      </c>
      <c r="AY41">
        <f t="shared" si="11"/>
        <v>304.5461601257324</v>
      </c>
      <c r="AZ41">
        <f t="shared" si="12"/>
        <v>0.15740836745332842</v>
      </c>
      <c r="BA41">
        <f t="shared" si="13"/>
        <v>-4.4017185236487746E-2</v>
      </c>
      <c r="BB41">
        <f t="shared" si="14"/>
        <v>4.5243292597275717</v>
      </c>
      <c r="BC41">
        <f t="shared" si="15"/>
        <v>45.331817469097231</v>
      </c>
      <c r="BD41">
        <f t="shared" si="16"/>
        <v>15.759803614116763</v>
      </c>
      <c r="BE41">
        <f t="shared" si="17"/>
        <v>31.223222732543945</v>
      </c>
      <c r="BF41">
        <f t="shared" si="18"/>
        <v>4.5691166696107182</v>
      </c>
      <c r="BG41">
        <f t="shared" si="19"/>
        <v>1.1445000360299733E-2</v>
      </c>
      <c r="BH41">
        <f t="shared" si="20"/>
        <v>2.9514265040082392</v>
      </c>
      <c r="BI41">
        <f t="shared" si="21"/>
        <v>1.6176901656024789</v>
      </c>
      <c r="BJ41">
        <f t="shared" si="22"/>
        <v>7.1572714496310223E-3</v>
      </c>
      <c r="BK41">
        <f t="shared" si="23"/>
        <v>50.933773725503592</v>
      </c>
      <c r="BL41">
        <f t="shared" si="24"/>
        <v>1.2112813415316832</v>
      </c>
      <c r="BM41">
        <f t="shared" si="25"/>
        <v>64.02742525146904</v>
      </c>
      <c r="BN41">
        <f t="shared" si="26"/>
        <v>421.66209718604426</v>
      </c>
      <c r="BO41">
        <f t="shared" si="27"/>
        <v>-1.0999775461855992E-3</v>
      </c>
    </row>
    <row r="42" spans="1:67" x14ac:dyDescent="0.25">
      <c r="A42" s="1">
        <v>30</v>
      </c>
      <c r="B42" s="1" t="s">
        <v>117</v>
      </c>
      <c r="C42" s="1" t="s">
        <v>82</v>
      </c>
      <c r="D42" s="1" t="s">
        <v>11</v>
      </c>
      <c r="E42" s="1" t="s">
        <v>83</v>
      </c>
      <c r="F42" s="1" t="s">
        <v>84</v>
      </c>
      <c r="G42" s="1" t="s">
        <v>85</v>
      </c>
      <c r="H42" s="1" t="s">
        <v>86</v>
      </c>
      <c r="I42" s="1">
        <v>305.49999905005097</v>
      </c>
      <c r="J42" s="1">
        <v>0</v>
      </c>
      <c r="K42">
        <f t="shared" si="0"/>
        <v>-0.73086917975022014</v>
      </c>
      <c r="L42">
        <f t="shared" si="1"/>
        <v>1.1429465663145772E-2</v>
      </c>
      <c r="M42">
        <f t="shared" si="2"/>
        <v>511.76249789101286</v>
      </c>
      <c r="N42">
        <f t="shared" si="3"/>
        <v>0.18646168412848677</v>
      </c>
      <c r="O42">
        <f t="shared" si="4"/>
        <v>1.5735697011274872</v>
      </c>
      <c r="P42">
        <f t="shared" si="5"/>
        <v>31.046880722045898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31.39422607421875</v>
      </c>
      <c r="V42" s="1">
        <v>31.046880722045898</v>
      </c>
      <c r="W42" s="1">
        <v>31.030195236206055</v>
      </c>
      <c r="X42" s="1">
        <v>420.01031494140625</v>
      </c>
      <c r="Y42" s="1">
        <v>421.31610107421875</v>
      </c>
      <c r="Z42" s="1">
        <v>29.194374084472656</v>
      </c>
      <c r="AA42" s="1">
        <v>29.556598663330078</v>
      </c>
      <c r="AB42" s="1">
        <v>63.157085418701172</v>
      </c>
      <c r="AC42" s="1">
        <v>63.940849304199219</v>
      </c>
      <c r="AD42" s="1">
        <v>299.73202514648438</v>
      </c>
      <c r="AE42" s="1">
        <v>0.97164905071258545</v>
      </c>
      <c r="AF42" s="1">
        <v>0.18233098089694977</v>
      </c>
      <c r="AG42" s="1">
        <v>99.80450439453125</v>
      </c>
      <c r="AH42" s="1">
        <v>1.0669916868209839</v>
      </c>
      <c r="AI42" s="1">
        <v>0.2730959951877594</v>
      </c>
      <c r="AJ42" s="1">
        <v>3.4797336906194687E-2</v>
      </c>
      <c r="AK42" s="1">
        <v>1.0102778673171997E-2</v>
      </c>
      <c r="AL42" s="1">
        <v>7.9995565116405487E-2</v>
      </c>
      <c r="AM42" s="1">
        <v>6.9396565668284893E-3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87</v>
      </c>
      <c r="AV42">
        <f t="shared" si="8"/>
        <v>0.49955337524414056</v>
      </c>
      <c r="AW42">
        <f t="shared" si="9"/>
        <v>1.8646168412848676E-4</v>
      </c>
      <c r="AX42">
        <f t="shared" si="10"/>
        <v>304.19688072204588</v>
      </c>
      <c r="AY42">
        <f t="shared" si="11"/>
        <v>304.54422607421873</v>
      </c>
      <c r="AZ42">
        <f t="shared" si="12"/>
        <v>0.15546384463912588</v>
      </c>
      <c r="BA42">
        <f t="shared" si="13"/>
        <v>-4.3377936886369074E-2</v>
      </c>
      <c r="BB42">
        <f t="shared" si="14"/>
        <v>4.5234513823092106</v>
      </c>
      <c r="BC42">
        <f t="shared" si="15"/>
        <v>45.323118528075881</v>
      </c>
      <c r="BD42">
        <f t="shared" si="16"/>
        <v>15.766519864745803</v>
      </c>
      <c r="BE42">
        <f t="shared" si="17"/>
        <v>31.220553398132324</v>
      </c>
      <c r="BF42">
        <f t="shared" si="18"/>
        <v>4.5684224409511742</v>
      </c>
      <c r="BG42">
        <f t="shared" si="19"/>
        <v>1.138365261204669E-2</v>
      </c>
      <c r="BH42">
        <f t="shared" si="20"/>
        <v>2.9498816811817234</v>
      </c>
      <c r="BI42">
        <f t="shared" si="21"/>
        <v>1.6185407597694508</v>
      </c>
      <c r="BJ42">
        <f t="shared" si="22"/>
        <v>7.1188847639866576E-3</v>
      </c>
      <c r="BK42">
        <f t="shared" si="23"/>
        <v>51.076202469719881</v>
      </c>
      <c r="BL42">
        <f t="shared" si="24"/>
        <v>1.2146758611555202</v>
      </c>
      <c r="BM42">
        <f t="shared" si="25"/>
        <v>64.004858041307727</v>
      </c>
      <c r="BN42">
        <f t="shared" si="26"/>
        <v>421.66352127881959</v>
      </c>
      <c r="BO42">
        <f t="shared" si="27"/>
        <v>-1.1093958982936951E-3</v>
      </c>
    </row>
    <row r="43" spans="1:67" x14ac:dyDescent="0.25">
      <c r="A43" s="1">
        <v>31</v>
      </c>
      <c r="B43" s="1" t="s">
        <v>118</v>
      </c>
      <c r="C43" s="1" t="s">
        <v>82</v>
      </c>
      <c r="D43" s="1" t="s">
        <v>11</v>
      </c>
      <c r="E43" s="1" t="s">
        <v>83</v>
      </c>
      <c r="F43" s="1" t="s">
        <v>84</v>
      </c>
      <c r="G43" s="1" t="s">
        <v>85</v>
      </c>
      <c r="H43" s="1" t="s">
        <v>86</v>
      </c>
      <c r="I43" s="1">
        <v>310.49999893829226</v>
      </c>
      <c r="J43" s="1">
        <v>0</v>
      </c>
      <c r="K43">
        <f t="shared" si="0"/>
        <v>-0.72483389184725722</v>
      </c>
      <c r="L43">
        <f t="shared" si="1"/>
        <v>1.1441871465370889E-2</v>
      </c>
      <c r="M43">
        <f t="shared" si="2"/>
        <v>510.79562371485684</v>
      </c>
      <c r="N43">
        <f t="shared" si="3"/>
        <v>0.18670051092899195</v>
      </c>
      <c r="O43">
        <f t="shared" si="4"/>
        <v>1.5738994472971592</v>
      </c>
      <c r="P43">
        <f t="shared" si="5"/>
        <v>31.043853759765625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31.392524719238281</v>
      </c>
      <c r="V43" s="1">
        <v>31.043853759765625</v>
      </c>
      <c r="W43" s="1">
        <v>31.030738830566406</v>
      </c>
      <c r="X43" s="1">
        <v>420.00299072265625</v>
      </c>
      <c r="Y43" s="1">
        <v>421.29653930664063</v>
      </c>
      <c r="Z43" s="1">
        <v>29.182767868041992</v>
      </c>
      <c r="AA43" s="1">
        <v>29.54547119140625</v>
      </c>
      <c r="AB43" s="1">
        <v>63.137794494628906</v>
      </c>
      <c r="AC43" s="1">
        <v>63.922966003417969</v>
      </c>
      <c r="AD43" s="1">
        <v>299.72323608398438</v>
      </c>
      <c r="AE43" s="1">
        <v>0.95467233657836914</v>
      </c>
      <c r="AF43" s="1">
        <v>0.11245925724506378</v>
      </c>
      <c r="AG43" s="1">
        <v>99.804519653320313</v>
      </c>
      <c r="AH43" s="1">
        <v>1.0669916868209839</v>
      </c>
      <c r="AI43" s="1">
        <v>0.2730959951877594</v>
      </c>
      <c r="AJ43" s="1">
        <v>3.4797336906194687E-2</v>
      </c>
      <c r="AK43" s="1">
        <v>1.0102778673171997E-2</v>
      </c>
      <c r="AL43" s="1">
        <v>7.9995565116405487E-2</v>
      </c>
      <c r="AM43" s="1">
        <v>6.9396565668284893E-3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87</v>
      </c>
      <c r="AV43">
        <f t="shared" si="8"/>
        <v>0.49953872680664052</v>
      </c>
      <c r="AW43">
        <f t="shared" si="9"/>
        <v>1.8670051092899194E-4</v>
      </c>
      <c r="AX43">
        <f t="shared" si="10"/>
        <v>304.1938537597656</v>
      </c>
      <c r="AY43">
        <f t="shared" si="11"/>
        <v>304.54252471923826</v>
      </c>
      <c r="AZ43">
        <f t="shared" si="12"/>
        <v>0.15274757043836473</v>
      </c>
      <c r="BA43">
        <f t="shared" si="13"/>
        <v>-4.3346993231512108E-2</v>
      </c>
      <c r="BB43">
        <f t="shared" si="14"/>
        <v>4.5226710074864735</v>
      </c>
      <c r="BC43">
        <f t="shared" si="15"/>
        <v>45.31529256587141</v>
      </c>
      <c r="BD43">
        <f t="shared" si="16"/>
        <v>15.76982137446516</v>
      </c>
      <c r="BE43">
        <f t="shared" si="17"/>
        <v>31.218189239501953</v>
      </c>
      <c r="BF43">
        <f t="shared" si="18"/>
        <v>4.5678076577694871</v>
      </c>
      <c r="BG43">
        <f t="shared" si="19"/>
        <v>1.1395959106992599E-2</v>
      </c>
      <c r="BH43">
        <f t="shared" si="20"/>
        <v>2.9487715601893143</v>
      </c>
      <c r="BI43">
        <f t="shared" si="21"/>
        <v>1.6190360975801728</v>
      </c>
      <c r="BJ43">
        <f t="shared" si="22"/>
        <v>7.1265851995039233E-3</v>
      </c>
      <c r="BK43">
        <f t="shared" si="23"/>
        <v>50.979711865879437</v>
      </c>
      <c r="BL43">
        <f t="shared" si="24"/>
        <v>1.2124372646295922</v>
      </c>
      <c r="BM43">
        <f t="shared" si="25"/>
        <v>63.991614164513088</v>
      </c>
      <c r="BN43">
        <f t="shared" si="26"/>
        <v>421.64109062441992</v>
      </c>
      <c r="BO43">
        <f t="shared" si="27"/>
        <v>-1.100065713988212E-3</v>
      </c>
    </row>
    <row r="44" spans="1:67" x14ac:dyDescent="0.25">
      <c r="A44" s="1">
        <v>32</v>
      </c>
      <c r="B44" s="1" t="s">
        <v>119</v>
      </c>
      <c r="C44" s="1" t="s">
        <v>82</v>
      </c>
      <c r="D44" s="1" t="s">
        <v>11</v>
      </c>
      <c r="E44" s="1" t="s">
        <v>83</v>
      </c>
      <c r="F44" s="1" t="s">
        <v>84</v>
      </c>
      <c r="G44" s="1" t="s">
        <v>85</v>
      </c>
      <c r="H44" s="1" t="s">
        <v>86</v>
      </c>
      <c r="I44" s="1">
        <v>315.49999882653356</v>
      </c>
      <c r="J44" s="1">
        <v>0</v>
      </c>
      <c r="K44">
        <f t="shared" si="0"/>
        <v>-0.70646805892982889</v>
      </c>
      <c r="L44">
        <f t="shared" si="1"/>
        <v>1.1432153118197076E-2</v>
      </c>
      <c r="M44">
        <f t="shared" si="2"/>
        <v>508.31978310310893</v>
      </c>
      <c r="N44">
        <f t="shared" si="3"/>
        <v>0.18660361846639623</v>
      </c>
      <c r="O44">
        <f t="shared" si="4"/>
        <v>1.5744277518025598</v>
      </c>
      <c r="P44">
        <f t="shared" si="5"/>
        <v>31.041038513183594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31.390655517578125</v>
      </c>
      <c r="V44" s="1">
        <v>31.041038513183594</v>
      </c>
      <c r="W44" s="1">
        <v>31.030765533447266</v>
      </c>
      <c r="X44" s="1">
        <v>420.0283203125</v>
      </c>
      <c r="Y44" s="1">
        <v>421.28521728515625</v>
      </c>
      <c r="Z44" s="1">
        <v>29.170433044433594</v>
      </c>
      <c r="AA44" s="1">
        <v>29.532960891723633</v>
      </c>
      <c r="AB44" s="1">
        <v>63.117851257324219</v>
      </c>
      <c r="AC44" s="1">
        <v>63.901721954345703</v>
      </c>
      <c r="AD44" s="1">
        <v>299.716552734375</v>
      </c>
      <c r="AE44" s="1">
        <v>0.96505188941955566</v>
      </c>
      <c r="AF44" s="1">
        <v>0.13203758001327515</v>
      </c>
      <c r="AG44" s="1">
        <v>99.804336547851563</v>
      </c>
      <c r="AH44" s="1">
        <v>1.0669916868209839</v>
      </c>
      <c r="AI44" s="1">
        <v>0.2730959951877594</v>
      </c>
      <c r="AJ44" s="1">
        <v>3.4797336906194687E-2</v>
      </c>
      <c r="AK44" s="1">
        <v>1.0102778673171997E-2</v>
      </c>
      <c r="AL44" s="1">
        <v>7.9995565116405487E-2</v>
      </c>
      <c r="AM44" s="1">
        <v>6.9396565668284893E-3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87</v>
      </c>
      <c r="AV44">
        <f t="shared" si="8"/>
        <v>0.4995275878906249</v>
      </c>
      <c r="AW44">
        <f t="shared" si="9"/>
        <v>1.8660361846639624E-4</v>
      </c>
      <c r="AX44">
        <f t="shared" si="10"/>
        <v>304.19103851318357</v>
      </c>
      <c r="AY44">
        <f t="shared" si="11"/>
        <v>304.5406555175781</v>
      </c>
      <c r="AZ44">
        <f t="shared" si="12"/>
        <v>0.1544082988558344</v>
      </c>
      <c r="BA44">
        <f t="shared" si="13"/>
        <v>-4.3151739422317495E-2</v>
      </c>
      <c r="BB44">
        <f t="shared" si="14"/>
        <v>4.5219453198946837</v>
      </c>
      <c r="BC44">
        <f t="shared" si="15"/>
        <v>45.308104600511228</v>
      </c>
      <c r="BD44">
        <f t="shared" si="16"/>
        <v>15.775143708787596</v>
      </c>
      <c r="BE44">
        <f t="shared" si="17"/>
        <v>31.215847015380859</v>
      </c>
      <c r="BF44">
        <f t="shared" si="18"/>
        <v>4.5671986495614716</v>
      </c>
      <c r="BG44">
        <f t="shared" si="19"/>
        <v>1.1386318563359399E-2</v>
      </c>
      <c r="BH44">
        <f t="shared" si="20"/>
        <v>2.947517568092124</v>
      </c>
      <c r="BI44">
        <f t="shared" si="21"/>
        <v>1.6196810814693476</v>
      </c>
      <c r="BJ44">
        <f t="shared" si="22"/>
        <v>7.1205529055852739E-3</v>
      </c>
      <c r="BK44">
        <f t="shared" si="23"/>
        <v>50.732518706753595</v>
      </c>
      <c r="BL44">
        <f t="shared" si="24"/>
        <v>1.2065929737075047</v>
      </c>
      <c r="BM44">
        <f t="shared" si="25"/>
        <v>63.973992599293169</v>
      </c>
      <c r="BN44">
        <f t="shared" si="26"/>
        <v>421.6210383655598</v>
      </c>
      <c r="BO44">
        <f t="shared" si="27"/>
        <v>-1.0719479879091748E-3</v>
      </c>
    </row>
    <row r="45" spans="1:67" x14ac:dyDescent="0.25">
      <c r="A45" s="1">
        <v>33</v>
      </c>
      <c r="B45" s="1" t="s">
        <v>120</v>
      </c>
      <c r="C45" s="1" t="s">
        <v>82</v>
      </c>
      <c r="D45" s="1" t="s">
        <v>11</v>
      </c>
      <c r="E45" s="1" t="s">
        <v>83</v>
      </c>
      <c r="F45" s="1" t="s">
        <v>84</v>
      </c>
      <c r="G45" s="1" t="s">
        <v>85</v>
      </c>
      <c r="H45" s="1" t="s">
        <v>86</v>
      </c>
      <c r="I45" s="1">
        <v>320.99999870359898</v>
      </c>
      <c r="J45" s="1">
        <v>0</v>
      </c>
      <c r="K45">
        <f t="shared" si="0"/>
        <v>-0.70442417782693045</v>
      </c>
      <c r="L45">
        <f t="shared" si="1"/>
        <v>1.1529106811350089E-2</v>
      </c>
      <c r="M45">
        <f t="shared" si="2"/>
        <v>507.22799666009121</v>
      </c>
      <c r="N45">
        <f t="shared" si="3"/>
        <v>0.18821709134911299</v>
      </c>
      <c r="O45">
        <f t="shared" si="4"/>
        <v>1.5747547681600849</v>
      </c>
      <c r="P45">
        <f t="shared" si="5"/>
        <v>31.038215637207031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31.388784408569336</v>
      </c>
      <c r="V45" s="1">
        <v>31.038215637207031</v>
      </c>
      <c r="W45" s="1">
        <v>31.03080940246582</v>
      </c>
      <c r="X45" s="1">
        <v>420.04635620117188</v>
      </c>
      <c r="Y45" s="1">
        <v>421.29776000976563</v>
      </c>
      <c r="Z45" s="1">
        <v>29.156736373901367</v>
      </c>
      <c r="AA45" s="1">
        <v>29.522392272949219</v>
      </c>
      <c r="AB45" s="1">
        <v>63.094894409179688</v>
      </c>
      <c r="AC45" s="1">
        <v>63.885478973388672</v>
      </c>
      <c r="AD45" s="1">
        <v>299.72518920898438</v>
      </c>
      <c r="AE45" s="1">
        <v>0.94176179170608521</v>
      </c>
      <c r="AF45" s="1">
        <v>9.7365349531173706E-2</v>
      </c>
      <c r="AG45" s="1">
        <v>99.804344177246094</v>
      </c>
      <c r="AH45" s="1">
        <v>1.0669916868209839</v>
      </c>
      <c r="AI45" s="1">
        <v>0.2730959951877594</v>
      </c>
      <c r="AJ45" s="1">
        <v>3.4797336906194687E-2</v>
      </c>
      <c r="AK45" s="1">
        <v>1.0102778673171997E-2</v>
      </c>
      <c r="AL45" s="1">
        <v>7.9995565116405487E-2</v>
      </c>
      <c r="AM45" s="1">
        <v>6.9396565668284893E-3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87</v>
      </c>
      <c r="AV45">
        <f t="shared" si="8"/>
        <v>0.49954198201497385</v>
      </c>
      <c r="AW45">
        <f t="shared" si="9"/>
        <v>1.88217091349113E-4</v>
      </c>
      <c r="AX45">
        <f t="shared" si="10"/>
        <v>304.18821563720701</v>
      </c>
      <c r="AY45">
        <f t="shared" si="11"/>
        <v>304.53878440856931</v>
      </c>
      <c r="AZ45">
        <f t="shared" si="12"/>
        <v>0.15068188330497101</v>
      </c>
      <c r="BA45">
        <f t="shared" si="13"/>
        <v>-4.3866969610812087E-2</v>
      </c>
      <c r="BB45">
        <f t="shared" si="14"/>
        <v>4.5212177675051795</v>
      </c>
      <c r="BC45">
        <f t="shared" si="15"/>
        <v>45.300811350213252</v>
      </c>
      <c r="BD45">
        <f t="shared" si="16"/>
        <v>15.778419077264033</v>
      </c>
      <c r="BE45">
        <f t="shared" si="17"/>
        <v>31.213500022888184</v>
      </c>
      <c r="BF45">
        <f t="shared" si="18"/>
        <v>4.5665884724494017</v>
      </c>
      <c r="BG45">
        <f t="shared" si="19"/>
        <v>1.1482493118368972E-2</v>
      </c>
      <c r="BH45">
        <f t="shared" si="20"/>
        <v>2.9464629993450946</v>
      </c>
      <c r="BI45">
        <f t="shared" si="21"/>
        <v>1.6201254731043071</v>
      </c>
      <c r="BJ45">
        <f t="shared" si="22"/>
        <v>7.1807316411367662E-3</v>
      </c>
      <c r="BK45">
        <f t="shared" si="23"/>
        <v>50.623557554998776</v>
      </c>
      <c r="BL45">
        <f t="shared" si="24"/>
        <v>1.2039655673657836</v>
      </c>
      <c r="BM45">
        <f t="shared" si="25"/>
        <v>63.962271047502917</v>
      </c>
      <c r="BN45">
        <f t="shared" si="26"/>
        <v>421.63260952698027</v>
      </c>
      <c r="BO45">
        <f t="shared" si="27"/>
        <v>-1.0686215718734003E-3</v>
      </c>
    </row>
    <row r="46" spans="1:67" x14ac:dyDescent="0.25">
      <c r="A46" s="1">
        <v>34</v>
      </c>
      <c r="B46" s="1" t="s">
        <v>121</v>
      </c>
      <c r="C46" s="1" t="s">
        <v>82</v>
      </c>
      <c r="D46" s="1" t="s">
        <v>11</v>
      </c>
      <c r="E46" s="1" t="s">
        <v>83</v>
      </c>
      <c r="F46" s="1" t="s">
        <v>84</v>
      </c>
      <c r="G46" s="1" t="s">
        <v>85</v>
      </c>
      <c r="H46" s="1" t="s">
        <v>86</v>
      </c>
      <c r="I46" s="1">
        <v>325.99999859184027</v>
      </c>
      <c r="J46" s="1">
        <v>0</v>
      </c>
      <c r="K46">
        <f t="shared" si="0"/>
        <v>-0.71566435396029227</v>
      </c>
      <c r="L46">
        <f t="shared" si="1"/>
        <v>1.1506371695273632E-2</v>
      </c>
      <c r="M46">
        <f t="shared" si="2"/>
        <v>508.96799601126088</v>
      </c>
      <c r="N46">
        <f t="shared" si="3"/>
        <v>0.18789127460974894</v>
      </c>
      <c r="O46">
        <f t="shared" si="4"/>
        <v>1.5751382707927113</v>
      </c>
      <c r="P46">
        <f t="shared" si="5"/>
        <v>31.034801483154297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31.386863708496094</v>
      </c>
      <c r="V46" s="1">
        <v>31.034801483154297</v>
      </c>
      <c r="W46" s="1">
        <v>31.030595779418945</v>
      </c>
      <c r="X46" s="1">
        <v>420.0277099609375</v>
      </c>
      <c r="Y46" s="1">
        <v>421.30191040039063</v>
      </c>
      <c r="Z46" s="1">
        <v>29.144729614257813</v>
      </c>
      <c r="AA46" s="1">
        <v>29.509763717651367</v>
      </c>
      <c r="AB46" s="1">
        <v>63.075614929199219</v>
      </c>
      <c r="AC46" s="1">
        <v>63.865543365478516</v>
      </c>
      <c r="AD46" s="1">
        <v>299.71990966796875</v>
      </c>
      <c r="AE46" s="1">
        <v>0.94970595836639404</v>
      </c>
      <c r="AF46" s="1">
        <v>0.12248494476079941</v>
      </c>
      <c r="AG46" s="1">
        <v>99.804244995117188</v>
      </c>
      <c r="AH46" s="1">
        <v>1.0669916868209839</v>
      </c>
      <c r="AI46" s="1">
        <v>0.2730959951877594</v>
      </c>
      <c r="AJ46" s="1">
        <v>3.4797336906194687E-2</v>
      </c>
      <c r="AK46" s="1">
        <v>1.0102778673171997E-2</v>
      </c>
      <c r="AL46" s="1">
        <v>7.9995565116405487E-2</v>
      </c>
      <c r="AM46" s="1">
        <v>6.9396565668284893E-3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87</v>
      </c>
      <c r="AV46">
        <f t="shared" si="8"/>
        <v>0.49953318277994779</v>
      </c>
      <c r="AW46">
        <f t="shared" si="9"/>
        <v>1.8789127460974896E-4</v>
      </c>
      <c r="AX46">
        <f t="shared" si="10"/>
        <v>304.18480148315427</v>
      </c>
      <c r="AY46">
        <f t="shared" si="11"/>
        <v>304.53686370849607</v>
      </c>
      <c r="AZ46">
        <f t="shared" si="12"/>
        <v>0.15195294994220987</v>
      </c>
      <c r="BA46">
        <f t="shared" si="13"/>
        <v>-4.3487478809002007E-2</v>
      </c>
      <c r="BB46">
        <f t="shared" si="14"/>
        <v>4.5203379586172083</v>
      </c>
      <c r="BC46">
        <f t="shared" si="15"/>
        <v>45.292041023288753</v>
      </c>
      <c r="BD46">
        <f t="shared" si="16"/>
        <v>15.782277305637386</v>
      </c>
      <c r="BE46">
        <f t="shared" si="17"/>
        <v>31.210832595825195</v>
      </c>
      <c r="BF46">
        <f t="shared" si="18"/>
        <v>4.5658950741382256</v>
      </c>
      <c r="BG46">
        <f t="shared" si="19"/>
        <v>1.1459941292959188E-2</v>
      </c>
      <c r="BH46">
        <f t="shared" si="20"/>
        <v>2.945199687824497</v>
      </c>
      <c r="BI46">
        <f t="shared" si="21"/>
        <v>1.6206953863137286</v>
      </c>
      <c r="BJ46">
        <f t="shared" si="22"/>
        <v>7.1666203681734946E-3</v>
      </c>
      <c r="BK46">
        <f t="shared" si="23"/>
        <v>50.797166568581709</v>
      </c>
      <c r="BL46">
        <f t="shared" si="24"/>
        <v>1.2080837599989884</v>
      </c>
      <c r="BM46">
        <f t="shared" si="25"/>
        <v>63.946592153123291</v>
      </c>
      <c r="BN46">
        <f t="shared" si="26"/>
        <v>421.64210295901432</v>
      </c>
      <c r="BO46">
        <f t="shared" si="27"/>
        <v>-1.0853825137494817E-3</v>
      </c>
    </row>
    <row r="47" spans="1:67" x14ac:dyDescent="0.25">
      <c r="A47" s="1">
        <v>35</v>
      </c>
      <c r="B47" s="1" t="s">
        <v>122</v>
      </c>
      <c r="C47" s="1" t="s">
        <v>82</v>
      </c>
      <c r="D47" s="1" t="s">
        <v>11</v>
      </c>
      <c r="E47" s="1" t="s">
        <v>83</v>
      </c>
      <c r="F47" s="1" t="s">
        <v>84</v>
      </c>
      <c r="G47" s="1" t="s">
        <v>85</v>
      </c>
      <c r="H47" s="1" t="s">
        <v>86</v>
      </c>
      <c r="I47" s="1">
        <v>330.99999848008156</v>
      </c>
      <c r="J47" s="1">
        <v>0</v>
      </c>
      <c r="K47">
        <f t="shared" si="0"/>
        <v>-0.73807331325548475</v>
      </c>
      <c r="L47">
        <f t="shared" si="1"/>
        <v>1.1515303967965547E-2</v>
      </c>
      <c r="M47">
        <f t="shared" si="2"/>
        <v>511.99037138369079</v>
      </c>
      <c r="N47">
        <f t="shared" si="3"/>
        <v>0.18806400420764516</v>
      </c>
      <c r="O47">
        <f t="shared" si="4"/>
        <v>1.5753877355945471</v>
      </c>
      <c r="P47">
        <f t="shared" si="5"/>
        <v>31.031011581420898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31.38508415222168</v>
      </c>
      <c r="V47" s="1">
        <v>31.031011581420898</v>
      </c>
      <c r="W47" s="1">
        <v>31.028959274291992</v>
      </c>
      <c r="X47" s="1">
        <v>419.99978637695313</v>
      </c>
      <c r="Y47" s="1">
        <v>421.31866455078125</v>
      </c>
      <c r="Z47" s="1">
        <v>29.132089614868164</v>
      </c>
      <c r="AA47" s="1">
        <v>29.497455596923828</v>
      </c>
      <c r="AB47" s="1">
        <v>63.054904937744141</v>
      </c>
      <c r="AC47" s="1">
        <v>63.845909118652344</v>
      </c>
      <c r="AD47" s="1">
        <v>299.72674560546875</v>
      </c>
      <c r="AE47" s="1">
        <v>0.94812119007110596</v>
      </c>
      <c r="AF47" s="1">
        <v>9.2140473425388336E-2</v>
      </c>
      <c r="AG47" s="1">
        <v>99.804328918457031</v>
      </c>
      <c r="AH47" s="1">
        <v>1.0669916868209839</v>
      </c>
      <c r="AI47" s="1">
        <v>0.2730959951877594</v>
      </c>
      <c r="AJ47" s="1">
        <v>3.4797336906194687E-2</v>
      </c>
      <c r="AK47" s="1">
        <v>1.0102778673171997E-2</v>
      </c>
      <c r="AL47" s="1">
        <v>7.9995565116405487E-2</v>
      </c>
      <c r="AM47" s="1">
        <v>6.9396565668284893E-3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87</v>
      </c>
      <c r="AV47">
        <f t="shared" si="8"/>
        <v>0.4995445760091145</v>
      </c>
      <c r="AW47">
        <f t="shared" si="9"/>
        <v>1.8806400420764516E-4</v>
      </c>
      <c r="AX47">
        <f t="shared" si="10"/>
        <v>304.18101158142088</v>
      </c>
      <c r="AY47">
        <f t="shared" si="11"/>
        <v>304.53508415222166</v>
      </c>
      <c r="AZ47">
        <f t="shared" si="12"/>
        <v>0.15169938702063135</v>
      </c>
      <c r="BA47">
        <f t="shared" si="13"/>
        <v>-4.3302367625322379E-2</v>
      </c>
      <c r="BB47">
        <f t="shared" si="14"/>
        <v>4.5193614962475142</v>
      </c>
      <c r="BC47">
        <f t="shared" si="15"/>
        <v>45.282219170472658</v>
      </c>
      <c r="BD47">
        <f t="shared" si="16"/>
        <v>15.78476357354883</v>
      </c>
      <c r="BE47">
        <f t="shared" si="17"/>
        <v>31.208047866821289</v>
      </c>
      <c r="BF47">
        <f t="shared" si="18"/>
        <v>4.5651712809951936</v>
      </c>
      <c r="BG47">
        <f t="shared" si="19"/>
        <v>1.146880159649381E-2</v>
      </c>
      <c r="BH47">
        <f t="shared" si="20"/>
        <v>2.943973760652967</v>
      </c>
      <c r="BI47">
        <f t="shared" si="21"/>
        <v>1.6211975203422266</v>
      </c>
      <c r="BJ47">
        <f t="shared" si="22"/>
        <v>7.1721644903341084E-3</v>
      </c>
      <c r="BK47">
        <f t="shared" si="23"/>
        <v>51.098855428660848</v>
      </c>
      <c r="BL47">
        <f t="shared" si="24"/>
        <v>1.2152093283823198</v>
      </c>
      <c r="BM47">
        <f t="shared" si="25"/>
        <v>63.93361869472529</v>
      </c>
      <c r="BN47">
        <f t="shared" si="26"/>
        <v>421.66950925542358</v>
      </c>
      <c r="BO47">
        <f t="shared" si="27"/>
        <v>-1.1190682926482372E-3</v>
      </c>
    </row>
    <row r="48" spans="1:67" x14ac:dyDescent="0.25">
      <c r="A48" s="1">
        <v>36</v>
      </c>
      <c r="B48" s="1" t="s">
        <v>123</v>
      </c>
      <c r="C48" s="1" t="s">
        <v>82</v>
      </c>
      <c r="D48" s="1" t="s">
        <v>11</v>
      </c>
      <c r="E48" s="1" t="s">
        <v>83</v>
      </c>
      <c r="F48" s="1" t="s">
        <v>84</v>
      </c>
      <c r="G48" s="1" t="s">
        <v>85</v>
      </c>
      <c r="H48" s="1" t="s">
        <v>86</v>
      </c>
      <c r="I48" s="1">
        <v>335.99999836832285</v>
      </c>
      <c r="J48" s="1">
        <v>0</v>
      </c>
      <c r="K48">
        <f t="shared" si="0"/>
        <v>-0.73743712193488065</v>
      </c>
      <c r="L48">
        <f t="shared" si="1"/>
        <v>1.1498570953108092E-2</v>
      </c>
      <c r="M48">
        <f t="shared" si="2"/>
        <v>512.0377897543583</v>
      </c>
      <c r="N48">
        <f t="shared" si="3"/>
        <v>0.18782843849000497</v>
      </c>
      <c r="O48">
        <f t="shared" si="4"/>
        <v>1.5757111258154408</v>
      </c>
      <c r="P48">
        <f t="shared" si="5"/>
        <v>31.027315139770508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31.383251190185547</v>
      </c>
      <c r="V48" s="1">
        <v>31.027315139770508</v>
      </c>
      <c r="W48" s="1">
        <v>31.026552200317383</v>
      </c>
      <c r="X48" s="1">
        <v>419.99075317382813</v>
      </c>
      <c r="Y48" s="1">
        <v>421.30856323242188</v>
      </c>
      <c r="Z48" s="1">
        <v>29.119796752929688</v>
      </c>
      <c r="AA48" s="1">
        <v>29.484710693359375</v>
      </c>
      <c r="AB48" s="1">
        <v>63.035900115966797</v>
      </c>
      <c r="AC48" s="1">
        <v>63.825717926025391</v>
      </c>
      <c r="AD48" s="1">
        <v>299.72607421875</v>
      </c>
      <c r="AE48" s="1">
        <v>0.97304278612136841</v>
      </c>
      <c r="AF48" s="1">
        <v>0.10786745697259903</v>
      </c>
      <c r="AG48" s="1">
        <v>99.804206848144531</v>
      </c>
      <c r="AH48" s="1">
        <v>1.0669916868209839</v>
      </c>
      <c r="AI48" s="1">
        <v>0.2730959951877594</v>
      </c>
      <c r="AJ48" s="1">
        <v>3.4797336906194687E-2</v>
      </c>
      <c r="AK48" s="1">
        <v>1.0102778673171997E-2</v>
      </c>
      <c r="AL48" s="1">
        <v>7.9995565116405487E-2</v>
      </c>
      <c r="AM48" s="1">
        <v>6.9396565668284893E-3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87</v>
      </c>
      <c r="AV48">
        <f t="shared" si="8"/>
        <v>0.49954345703124997</v>
      </c>
      <c r="AW48">
        <f t="shared" si="9"/>
        <v>1.8782843849000496E-4</v>
      </c>
      <c r="AX48">
        <f t="shared" si="10"/>
        <v>304.17731513977049</v>
      </c>
      <c r="AY48">
        <f t="shared" si="11"/>
        <v>304.53325119018552</v>
      </c>
      <c r="AZ48">
        <f t="shared" si="12"/>
        <v>0.15568684229954677</v>
      </c>
      <c r="BA48">
        <f t="shared" si="13"/>
        <v>-4.288651541535949E-2</v>
      </c>
      <c r="BB48">
        <f t="shared" si="14"/>
        <v>4.518409290713179</v>
      </c>
      <c r="BC48">
        <f t="shared" si="15"/>
        <v>45.272733819608341</v>
      </c>
      <c r="BD48">
        <f t="shared" si="16"/>
        <v>15.788023126248966</v>
      </c>
      <c r="BE48">
        <f t="shared" si="17"/>
        <v>31.205283164978027</v>
      </c>
      <c r="BF48">
        <f t="shared" si="18"/>
        <v>4.5644527920679963</v>
      </c>
      <c r="BG48">
        <f t="shared" si="19"/>
        <v>1.1452203357569798E-2</v>
      </c>
      <c r="BH48">
        <f t="shared" si="20"/>
        <v>2.9426981648977382</v>
      </c>
      <c r="BI48">
        <f t="shared" si="21"/>
        <v>1.6217546271702581</v>
      </c>
      <c r="BJ48">
        <f t="shared" si="22"/>
        <v>7.1617785449967714E-3</v>
      </c>
      <c r="BK48">
        <f t="shared" si="23"/>
        <v>51.103525482710715</v>
      </c>
      <c r="BL48">
        <f t="shared" si="24"/>
        <v>1.2153510145291875</v>
      </c>
      <c r="BM48">
        <f t="shared" si="25"/>
        <v>63.918817847356003</v>
      </c>
      <c r="BN48">
        <f t="shared" si="26"/>
        <v>421.65910552217946</v>
      </c>
      <c r="BO48">
        <f t="shared" si="27"/>
        <v>-1.1178724342371569E-3</v>
      </c>
    </row>
    <row r="49" spans="1:67" x14ac:dyDescent="0.25">
      <c r="A49" s="1">
        <v>37</v>
      </c>
      <c r="B49" s="1" t="s">
        <v>124</v>
      </c>
      <c r="C49" s="1" t="s">
        <v>82</v>
      </c>
      <c r="D49" s="1" t="s">
        <v>11</v>
      </c>
      <c r="E49" s="1" t="s">
        <v>83</v>
      </c>
      <c r="F49" s="1" t="s">
        <v>84</v>
      </c>
      <c r="G49" s="1" t="s">
        <v>85</v>
      </c>
      <c r="H49" s="1" t="s">
        <v>86</v>
      </c>
      <c r="I49" s="1">
        <v>341.49999824538827</v>
      </c>
      <c r="J49" s="1">
        <v>0</v>
      </c>
      <c r="K49">
        <f t="shared" si="0"/>
        <v>-0.72350379133753662</v>
      </c>
      <c r="L49">
        <f t="shared" si="1"/>
        <v>1.1481095619106239E-2</v>
      </c>
      <c r="M49">
        <f t="shared" si="2"/>
        <v>510.25979096610257</v>
      </c>
      <c r="N49">
        <f t="shared" si="3"/>
        <v>0.18761565913363734</v>
      </c>
      <c r="O49">
        <f t="shared" si="4"/>
        <v>1.5763227049652033</v>
      </c>
      <c r="P49">
        <f t="shared" si="5"/>
        <v>31.024572372436523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31.381450653076172</v>
      </c>
      <c r="V49" s="1">
        <v>31.024572372436523</v>
      </c>
      <c r="W49" s="1">
        <v>31.024587631225586</v>
      </c>
      <c r="X49" s="1">
        <v>420.0140380859375</v>
      </c>
      <c r="Y49" s="1">
        <v>421.30413818359375</v>
      </c>
      <c r="Z49" s="1">
        <v>29.107107162475586</v>
      </c>
      <c r="AA49" s="1">
        <v>29.471612930297852</v>
      </c>
      <c r="AB49" s="1">
        <v>63.013385772705078</v>
      </c>
      <c r="AC49" s="1">
        <v>63.802192687988281</v>
      </c>
      <c r="AD49" s="1">
        <v>299.725830078125</v>
      </c>
      <c r="AE49" s="1">
        <v>0.96874022483825684</v>
      </c>
      <c r="AF49" s="1">
        <v>0.15145902335643768</v>
      </c>
      <c r="AG49" s="1">
        <v>99.803840637207031</v>
      </c>
      <c r="AH49" s="1">
        <v>1.0669916868209839</v>
      </c>
      <c r="AI49" s="1">
        <v>0.2730959951877594</v>
      </c>
      <c r="AJ49" s="1">
        <v>3.4797336906194687E-2</v>
      </c>
      <c r="AK49" s="1">
        <v>1.0102778673171997E-2</v>
      </c>
      <c r="AL49" s="1">
        <v>7.9995565116405487E-2</v>
      </c>
      <c r="AM49" s="1">
        <v>6.9396565668284893E-3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87</v>
      </c>
      <c r="AV49">
        <f t="shared" si="8"/>
        <v>0.49954305013020822</v>
      </c>
      <c r="AW49">
        <f t="shared" si="9"/>
        <v>1.8761565913363734E-4</v>
      </c>
      <c r="AX49">
        <f t="shared" si="10"/>
        <v>304.1745723724365</v>
      </c>
      <c r="AY49">
        <f t="shared" si="11"/>
        <v>304.53145065307615</v>
      </c>
      <c r="AZ49">
        <f t="shared" si="12"/>
        <v>0.15499843250963607</v>
      </c>
      <c r="BA49">
        <f t="shared" si="13"/>
        <v>-4.2660640323939528E-2</v>
      </c>
      <c r="BB49">
        <f t="shared" si="14"/>
        <v>4.5177028651821001</v>
      </c>
      <c r="BC49">
        <f t="shared" si="15"/>
        <v>45.265821799425758</v>
      </c>
      <c r="BD49">
        <f t="shared" si="16"/>
        <v>15.794208869127907</v>
      </c>
      <c r="BE49">
        <f t="shared" si="17"/>
        <v>31.203011512756348</v>
      </c>
      <c r="BF49">
        <f t="shared" si="18"/>
        <v>4.5638625102647019</v>
      </c>
      <c r="BG49">
        <f t="shared" si="19"/>
        <v>1.1434868570547305E-2</v>
      </c>
      <c r="BH49">
        <f t="shared" si="20"/>
        <v>2.9413801602168967</v>
      </c>
      <c r="BI49">
        <f t="shared" si="21"/>
        <v>1.6224823500478052</v>
      </c>
      <c r="BJ49">
        <f t="shared" si="22"/>
        <v>7.1509317411961567E-3</v>
      </c>
      <c r="BK49">
        <f t="shared" si="23"/>
        <v>50.925886861155476</v>
      </c>
      <c r="BL49">
        <f t="shared" si="24"/>
        <v>1.2111435533627353</v>
      </c>
      <c r="BM49">
        <f t="shared" si="25"/>
        <v>63.899323515762163</v>
      </c>
      <c r="BN49">
        <f t="shared" si="26"/>
        <v>421.64805723529309</v>
      </c>
      <c r="BO49">
        <f t="shared" si="27"/>
        <v>-1.0964452944641255E-3</v>
      </c>
    </row>
    <row r="50" spans="1:67" x14ac:dyDescent="0.25">
      <c r="A50" s="1">
        <v>38</v>
      </c>
      <c r="B50" s="1" t="s">
        <v>125</v>
      </c>
      <c r="C50" s="1" t="s">
        <v>82</v>
      </c>
      <c r="D50" s="1" t="s">
        <v>11</v>
      </c>
      <c r="E50" s="1" t="s">
        <v>83</v>
      </c>
      <c r="F50" s="1" t="s">
        <v>84</v>
      </c>
      <c r="G50" s="1" t="s">
        <v>85</v>
      </c>
      <c r="H50" s="1" t="s">
        <v>86</v>
      </c>
      <c r="I50" s="1">
        <v>346.49999813362956</v>
      </c>
      <c r="J50" s="1">
        <v>0</v>
      </c>
      <c r="K50">
        <f t="shared" si="0"/>
        <v>-0.70812857669108031</v>
      </c>
      <c r="L50">
        <f t="shared" si="1"/>
        <v>1.1462291977923636E-2</v>
      </c>
      <c r="M50">
        <f t="shared" si="2"/>
        <v>508.27502051516888</v>
      </c>
      <c r="N50">
        <f t="shared" si="3"/>
        <v>0.18737527942692109</v>
      </c>
      <c r="O50">
        <f t="shared" si="4"/>
        <v>1.5768831466344388</v>
      </c>
      <c r="P50">
        <f t="shared" si="5"/>
        <v>31.022109985351563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31.379608154296875</v>
      </c>
      <c r="V50" s="1">
        <v>31.022109985351563</v>
      </c>
      <c r="W50" s="1">
        <v>31.025264739990234</v>
      </c>
      <c r="X50" s="1">
        <v>420.02606201171875</v>
      </c>
      <c r="Y50" s="1">
        <v>421.28558349609375</v>
      </c>
      <c r="Z50" s="1">
        <v>29.095731735229492</v>
      </c>
      <c r="AA50" s="1">
        <v>29.459772109985352</v>
      </c>
      <c r="AB50" s="1">
        <v>62.994968414306641</v>
      </c>
      <c r="AC50" s="1">
        <v>63.783031463623047</v>
      </c>
      <c r="AD50" s="1">
        <v>299.7281494140625</v>
      </c>
      <c r="AE50" s="1">
        <v>0.93878316879272461</v>
      </c>
      <c r="AF50" s="1">
        <v>0.15013937652111053</v>
      </c>
      <c r="AG50" s="1">
        <v>99.80340576171875</v>
      </c>
      <c r="AH50" s="1">
        <v>1.0669916868209839</v>
      </c>
      <c r="AI50" s="1">
        <v>0.2730959951877594</v>
      </c>
      <c r="AJ50" s="1">
        <v>3.4797336906194687E-2</v>
      </c>
      <c r="AK50" s="1">
        <v>1.0102778673171997E-2</v>
      </c>
      <c r="AL50" s="1">
        <v>7.9995565116405487E-2</v>
      </c>
      <c r="AM50" s="1">
        <v>6.9396565668284893E-3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87</v>
      </c>
      <c r="AV50">
        <f t="shared" si="8"/>
        <v>0.49954691569010407</v>
      </c>
      <c r="AW50">
        <f t="shared" si="9"/>
        <v>1.873752794269211E-4</v>
      </c>
      <c r="AX50">
        <f t="shared" si="10"/>
        <v>304.17210998535154</v>
      </c>
      <c r="AY50">
        <f t="shared" si="11"/>
        <v>304.52960815429685</v>
      </c>
      <c r="AZ50">
        <f t="shared" si="12"/>
        <v>0.1502053036494857</v>
      </c>
      <c r="BA50">
        <f t="shared" si="13"/>
        <v>-4.251141350623034E-2</v>
      </c>
      <c r="BB50">
        <f t="shared" si="14"/>
        <v>4.5170687361750721</v>
      </c>
      <c r="BC50">
        <f t="shared" si="15"/>
        <v>45.259665255909226</v>
      </c>
      <c r="BD50">
        <f t="shared" si="16"/>
        <v>15.799893145923875</v>
      </c>
      <c r="BE50">
        <f t="shared" si="17"/>
        <v>31.200859069824219</v>
      </c>
      <c r="BF50">
        <f t="shared" si="18"/>
        <v>4.5633032659694051</v>
      </c>
      <c r="BG50">
        <f t="shared" si="19"/>
        <v>1.1416215922063157E-2</v>
      </c>
      <c r="BH50">
        <f t="shared" si="20"/>
        <v>2.9401855895406332</v>
      </c>
      <c r="BI50">
        <f t="shared" si="21"/>
        <v>1.6231176764287718</v>
      </c>
      <c r="BJ50">
        <f t="shared" si="22"/>
        <v>7.1392603402464141E-3</v>
      </c>
      <c r="BK50">
        <f t="shared" si="23"/>
        <v>50.727578111021323</v>
      </c>
      <c r="BL50">
        <f t="shared" si="24"/>
        <v>1.2064856724912869</v>
      </c>
      <c r="BM50">
        <f t="shared" si="25"/>
        <v>63.881518033339269</v>
      </c>
      <c r="BN50">
        <f t="shared" si="26"/>
        <v>421.62219390711397</v>
      </c>
      <c r="BO50">
        <f t="shared" si="27"/>
        <v>-1.0729114618615158E-3</v>
      </c>
    </row>
    <row r="51" spans="1:67" x14ac:dyDescent="0.25">
      <c r="A51" s="1">
        <v>39</v>
      </c>
      <c r="B51" s="1" t="s">
        <v>126</v>
      </c>
      <c r="C51" s="1" t="s">
        <v>82</v>
      </c>
      <c r="D51" s="1" t="s">
        <v>11</v>
      </c>
      <c r="E51" s="1" t="s">
        <v>83</v>
      </c>
      <c r="F51" s="1" t="s">
        <v>84</v>
      </c>
      <c r="G51" s="1" t="s">
        <v>85</v>
      </c>
      <c r="H51" s="1" t="s">
        <v>86</v>
      </c>
      <c r="I51" s="1">
        <v>351.99999801069498</v>
      </c>
      <c r="J51" s="1">
        <v>0</v>
      </c>
      <c r="K51">
        <f t="shared" si="0"/>
        <v>-0.69595623070682977</v>
      </c>
      <c r="L51">
        <f t="shared" si="1"/>
        <v>1.1443735485812765E-2</v>
      </c>
      <c r="M51">
        <f t="shared" si="2"/>
        <v>506.74295395407057</v>
      </c>
      <c r="N51">
        <f t="shared" si="3"/>
        <v>0.18717914537586156</v>
      </c>
      <c r="O51">
        <f t="shared" si="4"/>
        <v>1.5777881708126373</v>
      </c>
      <c r="P51">
        <f t="shared" si="5"/>
        <v>31.020654678344727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31.378946304321289</v>
      </c>
      <c r="V51" s="1">
        <v>31.020654678344727</v>
      </c>
      <c r="W51" s="1">
        <v>31.030282974243164</v>
      </c>
      <c r="X51" s="1">
        <v>420.052490234375</v>
      </c>
      <c r="Y51" s="1">
        <v>421.28781127929688</v>
      </c>
      <c r="Z51" s="1">
        <v>29.083320617675781</v>
      </c>
      <c r="AA51" s="1">
        <v>29.446985244750977</v>
      </c>
      <c r="AB51" s="1">
        <v>62.971096038818359</v>
      </c>
      <c r="AC51" s="1">
        <v>63.758182525634766</v>
      </c>
      <c r="AD51" s="1">
        <v>299.72772216796875</v>
      </c>
      <c r="AE51" s="1">
        <v>0.92461901903152466</v>
      </c>
      <c r="AF51" s="1">
        <v>0.1383691132068634</v>
      </c>
      <c r="AG51" s="1">
        <v>99.80328369140625</v>
      </c>
      <c r="AH51" s="1">
        <v>1.0669916868209839</v>
      </c>
      <c r="AI51" s="1">
        <v>0.2730959951877594</v>
      </c>
      <c r="AJ51" s="1">
        <v>3.4797336906194687E-2</v>
      </c>
      <c r="AK51" s="1">
        <v>1.0102778673171997E-2</v>
      </c>
      <c r="AL51" s="1">
        <v>7.9995565116405487E-2</v>
      </c>
      <c r="AM51" s="1">
        <v>6.9396565668284893E-3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87</v>
      </c>
      <c r="AV51">
        <f t="shared" si="8"/>
        <v>0.49954620361328117</v>
      </c>
      <c r="AW51">
        <f t="shared" si="9"/>
        <v>1.8717914537586157E-4</v>
      </c>
      <c r="AX51">
        <f t="shared" si="10"/>
        <v>304.1706546783447</v>
      </c>
      <c r="AY51">
        <f t="shared" si="11"/>
        <v>304.52894630432127</v>
      </c>
      <c r="AZ51">
        <f t="shared" si="12"/>
        <v>0.14793903973834865</v>
      </c>
      <c r="BA51">
        <f t="shared" si="13"/>
        <v>-4.2331335065711101E-2</v>
      </c>
      <c r="BB51">
        <f t="shared" si="14"/>
        <v>4.5166939930511729</v>
      </c>
      <c r="BC51">
        <f t="shared" si="15"/>
        <v>45.255965795843757</v>
      </c>
      <c r="BD51">
        <f t="shared" si="16"/>
        <v>15.80898055109278</v>
      </c>
      <c r="BE51">
        <f t="shared" si="17"/>
        <v>31.199800491333008</v>
      </c>
      <c r="BF51">
        <f t="shared" si="18"/>
        <v>4.5630282496861865</v>
      </c>
      <c r="BG51">
        <f t="shared" si="19"/>
        <v>1.1397808196872606E-2</v>
      </c>
      <c r="BH51">
        <f t="shared" si="20"/>
        <v>2.9389058222385356</v>
      </c>
      <c r="BI51">
        <f t="shared" si="21"/>
        <v>1.6241224274476509</v>
      </c>
      <c r="BJ51">
        <f t="shared" si="22"/>
        <v>7.1277422151820053E-3</v>
      </c>
      <c r="BK51">
        <f t="shared" si="23"/>
        <v>50.574610792099314</v>
      </c>
      <c r="BL51">
        <f t="shared" si="24"/>
        <v>1.2028426657189006</v>
      </c>
      <c r="BM51">
        <f t="shared" si="25"/>
        <v>63.857864338495737</v>
      </c>
      <c r="BN51">
        <f t="shared" si="26"/>
        <v>421.61863554000524</v>
      </c>
      <c r="BO51">
        <f t="shared" si="27"/>
        <v>-1.0540871493757936E-3</v>
      </c>
    </row>
    <row r="52" spans="1:67" x14ac:dyDescent="0.25">
      <c r="A52" s="1">
        <v>40</v>
      </c>
      <c r="B52" s="1" t="s">
        <v>127</v>
      </c>
      <c r="C52" s="1" t="s">
        <v>82</v>
      </c>
      <c r="D52" s="1" t="s">
        <v>11</v>
      </c>
      <c r="E52" s="1" t="s">
        <v>83</v>
      </c>
      <c r="F52" s="1" t="s">
        <v>84</v>
      </c>
      <c r="G52" s="1" t="s">
        <v>85</v>
      </c>
      <c r="H52" s="1" t="s">
        <v>86</v>
      </c>
      <c r="I52" s="1">
        <v>356.99999789893627</v>
      </c>
      <c r="J52" s="1">
        <v>0</v>
      </c>
      <c r="K52">
        <f t="shared" si="0"/>
        <v>-0.6997323036214439</v>
      </c>
      <c r="L52">
        <f t="shared" si="1"/>
        <v>1.144718373086131E-2</v>
      </c>
      <c r="M52">
        <f t="shared" si="2"/>
        <v>507.24353721079422</v>
      </c>
      <c r="N52">
        <f t="shared" si="3"/>
        <v>0.18730120678625672</v>
      </c>
      <c r="O52">
        <f t="shared" si="4"/>
        <v>1.578355987013035</v>
      </c>
      <c r="P52">
        <f t="shared" si="5"/>
        <v>31.018510818481445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31.379543304443359</v>
      </c>
      <c r="V52" s="1">
        <v>31.018510818481445</v>
      </c>
      <c r="W52" s="1">
        <v>31.034934997558594</v>
      </c>
      <c r="X52" s="1">
        <v>420.05636596679688</v>
      </c>
      <c r="Y52" s="1">
        <v>421.29910278320313</v>
      </c>
      <c r="Z52" s="1">
        <v>29.071889877319336</v>
      </c>
      <c r="AA52" s="1">
        <v>29.435785293579102</v>
      </c>
      <c r="AB52" s="1">
        <v>62.944988250732422</v>
      </c>
      <c r="AC52" s="1">
        <v>63.733287811279297</v>
      </c>
      <c r="AD52" s="1">
        <v>299.73641967773438</v>
      </c>
      <c r="AE52" s="1">
        <v>0.94577974081039429</v>
      </c>
      <c r="AF52" s="1">
        <v>0.11509518325328827</v>
      </c>
      <c r="AG52" s="1">
        <v>99.803215026855469</v>
      </c>
      <c r="AH52" s="1">
        <v>1.0669916868209839</v>
      </c>
      <c r="AI52" s="1">
        <v>0.2730959951877594</v>
      </c>
      <c r="AJ52" s="1">
        <v>3.4797336906194687E-2</v>
      </c>
      <c r="AK52" s="1">
        <v>1.0102778673171997E-2</v>
      </c>
      <c r="AL52" s="1">
        <v>7.9995565116405487E-2</v>
      </c>
      <c r="AM52" s="1">
        <v>6.9396565668284893E-3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87</v>
      </c>
      <c r="AV52">
        <f t="shared" si="8"/>
        <v>0.4995606994628905</v>
      </c>
      <c r="AW52">
        <f t="shared" si="9"/>
        <v>1.8730120678625673E-4</v>
      </c>
      <c r="AX52">
        <f t="shared" si="10"/>
        <v>304.16851081848142</v>
      </c>
      <c r="AY52">
        <f t="shared" si="11"/>
        <v>304.52954330444334</v>
      </c>
      <c r="AZ52">
        <f t="shared" si="12"/>
        <v>0.15132475514729116</v>
      </c>
      <c r="BA52">
        <f t="shared" si="13"/>
        <v>-4.1978890615335593E-2</v>
      </c>
      <c r="BB52">
        <f t="shared" si="14"/>
        <v>4.5161419961524603</v>
      </c>
      <c r="BC52">
        <f t="shared" si="15"/>
        <v>45.250466079046035</v>
      </c>
      <c r="BD52">
        <f t="shared" si="16"/>
        <v>15.814680785466933</v>
      </c>
      <c r="BE52">
        <f t="shared" si="17"/>
        <v>31.199027061462402</v>
      </c>
      <c r="BF52">
        <f t="shared" si="18"/>
        <v>4.5628273234921339</v>
      </c>
      <c r="BG52">
        <f t="shared" si="19"/>
        <v>1.14012288155531E-2</v>
      </c>
      <c r="BH52">
        <f t="shared" si="20"/>
        <v>2.9377860091394252</v>
      </c>
      <c r="BI52">
        <f t="shared" si="21"/>
        <v>1.6250413143527087</v>
      </c>
      <c r="BJ52">
        <f t="shared" si="22"/>
        <v>7.1298825711166294E-3</v>
      </c>
      <c r="BK52">
        <f t="shared" si="23"/>
        <v>50.624535815231653</v>
      </c>
      <c r="BL52">
        <f t="shared" si="24"/>
        <v>1.2039986172764705</v>
      </c>
      <c r="BM52">
        <f t="shared" si="25"/>
        <v>63.840795677555725</v>
      </c>
      <c r="BN52">
        <f t="shared" si="26"/>
        <v>421.63172200812795</v>
      </c>
      <c r="BO52">
        <f t="shared" si="27"/>
        <v>-1.0594901828477896E-3</v>
      </c>
    </row>
    <row r="53" spans="1:67" x14ac:dyDescent="0.25">
      <c r="A53" s="1">
        <v>41</v>
      </c>
      <c r="B53" s="1" t="s">
        <v>128</v>
      </c>
      <c r="C53" s="1" t="s">
        <v>82</v>
      </c>
      <c r="D53" s="1" t="s">
        <v>11</v>
      </c>
      <c r="E53" s="1" t="s">
        <v>83</v>
      </c>
      <c r="F53" s="1" t="s">
        <v>84</v>
      </c>
      <c r="G53" s="1" t="s">
        <v>85</v>
      </c>
      <c r="H53" s="1" t="s">
        <v>86</v>
      </c>
      <c r="I53" s="1">
        <v>361.99999778717756</v>
      </c>
      <c r="J53" s="1">
        <v>0</v>
      </c>
      <c r="K53">
        <f t="shared" si="0"/>
        <v>-0.70336943463394686</v>
      </c>
      <c r="L53">
        <f t="shared" si="1"/>
        <v>1.1471817040346237E-2</v>
      </c>
      <c r="M53">
        <f t="shared" si="2"/>
        <v>507.54516064716177</v>
      </c>
      <c r="N53">
        <f t="shared" si="3"/>
        <v>0.18776081673933634</v>
      </c>
      <c r="O53">
        <f t="shared" si="4"/>
        <v>1.578857160076363</v>
      </c>
      <c r="P53">
        <f t="shared" si="5"/>
        <v>31.016563415527344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31.380027770996094</v>
      </c>
      <c r="V53" s="1">
        <v>31.016563415527344</v>
      </c>
      <c r="W53" s="1">
        <v>31.036422729492188</v>
      </c>
      <c r="X53" s="1">
        <v>420.05999755859375</v>
      </c>
      <c r="Y53" s="1">
        <v>421.3095703125</v>
      </c>
      <c r="Z53" s="1">
        <v>29.060970306396484</v>
      </c>
      <c r="AA53" s="1">
        <v>29.425746917724609</v>
      </c>
      <c r="AB53" s="1">
        <v>62.919589996337891</v>
      </c>
      <c r="AC53" s="1">
        <v>63.708625793457031</v>
      </c>
      <c r="AD53" s="1">
        <v>299.74917602539063</v>
      </c>
      <c r="AE53" s="1">
        <v>0.94712775945663452</v>
      </c>
      <c r="AF53" s="1">
        <v>0.134674072265625</v>
      </c>
      <c r="AG53" s="1">
        <v>99.803192138671875</v>
      </c>
      <c r="AH53" s="1">
        <v>1.0669916868209839</v>
      </c>
      <c r="AI53" s="1">
        <v>0.2730959951877594</v>
      </c>
      <c r="AJ53" s="1">
        <v>3.4797336906194687E-2</v>
      </c>
      <c r="AK53" s="1">
        <v>1.0102778673171997E-2</v>
      </c>
      <c r="AL53" s="1">
        <v>7.9995565116405487E-2</v>
      </c>
      <c r="AM53" s="1">
        <v>6.9396565668284893E-3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87</v>
      </c>
      <c r="AV53">
        <f t="shared" si="8"/>
        <v>0.49958196004231759</v>
      </c>
      <c r="AW53">
        <f t="shared" si="9"/>
        <v>1.8776081673933635E-4</v>
      </c>
      <c r="AX53">
        <f t="shared" si="10"/>
        <v>304.16656341552732</v>
      </c>
      <c r="AY53">
        <f t="shared" si="11"/>
        <v>304.53002777099607</v>
      </c>
      <c r="AZ53">
        <f t="shared" si="12"/>
        <v>0.1515404381258687</v>
      </c>
      <c r="BA53">
        <f t="shared" si="13"/>
        <v>-4.1872350019383789E-2</v>
      </c>
      <c r="BB53">
        <f t="shared" si="14"/>
        <v>4.5156406335299639</v>
      </c>
      <c r="BC53">
        <f t="shared" si="15"/>
        <v>45.245452943586137</v>
      </c>
      <c r="BD53">
        <f t="shared" si="16"/>
        <v>15.819706025861528</v>
      </c>
      <c r="BE53">
        <f t="shared" si="17"/>
        <v>31.198295593261719</v>
      </c>
      <c r="BF53">
        <f t="shared" si="18"/>
        <v>4.5626373054391616</v>
      </c>
      <c r="BG53">
        <f t="shared" si="19"/>
        <v>1.1425664529253468E-2</v>
      </c>
      <c r="BH53">
        <f t="shared" si="20"/>
        <v>2.9367834734536009</v>
      </c>
      <c r="BI53">
        <f t="shared" si="21"/>
        <v>1.6258538319855607</v>
      </c>
      <c r="BJ53">
        <f t="shared" si="22"/>
        <v>7.1451725532826974E-3</v>
      </c>
      <c r="BK53">
        <f t="shared" si="23"/>
        <v>50.654627187121768</v>
      </c>
      <c r="BL53">
        <f t="shared" si="24"/>
        <v>1.2046846224516046</v>
      </c>
      <c r="BM53">
        <f t="shared" si="25"/>
        <v>63.825893443141133</v>
      </c>
      <c r="BN53">
        <f t="shared" si="26"/>
        <v>421.64391845531543</v>
      </c>
      <c r="BO53">
        <f t="shared" si="27"/>
        <v>-1.0647178963371284E-3</v>
      </c>
    </row>
    <row r="54" spans="1:67" x14ac:dyDescent="0.25">
      <c r="A54" s="1">
        <v>42</v>
      </c>
      <c r="B54" s="1" t="s">
        <v>129</v>
      </c>
      <c r="C54" s="1" t="s">
        <v>82</v>
      </c>
      <c r="D54" s="1" t="s">
        <v>11</v>
      </c>
      <c r="E54" s="1" t="s">
        <v>83</v>
      </c>
      <c r="F54" s="1" t="s">
        <v>84</v>
      </c>
      <c r="G54" s="1" t="s">
        <v>85</v>
      </c>
      <c r="H54" s="1" t="s">
        <v>86</v>
      </c>
      <c r="I54" s="1">
        <v>367.49999766424298</v>
      </c>
      <c r="J54" s="1">
        <v>0</v>
      </c>
      <c r="K54">
        <f t="shared" si="0"/>
        <v>-0.72381748457051165</v>
      </c>
      <c r="L54">
        <f t="shared" si="1"/>
        <v>1.150316777454303E-2</v>
      </c>
      <c r="M54">
        <f t="shared" si="2"/>
        <v>510.12895805793659</v>
      </c>
      <c r="N54">
        <f t="shared" si="3"/>
        <v>0.18833236194240219</v>
      </c>
      <c r="O54">
        <f t="shared" si="4"/>
        <v>1.5793747738612396</v>
      </c>
      <c r="P54">
        <f t="shared" si="5"/>
        <v>31.014123916625977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31.379360198974609</v>
      </c>
      <c r="V54" s="1">
        <v>31.014123916625977</v>
      </c>
      <c r="W54" s="1">
        <v>31.033241271972656</v>
      </c>
      <c r="X54" s="1">
        <v>420.0550537109375</v>
      </c>
      <c r="Y54" s="1">
        <v>421.34503173828125</v>
      </c>
      <c r="Z54" s="1">
        <v>29.0484619140625</v>
      </c>
      <c r="AA54" s="1">
        <v>29.414344787597656</v>
      </c>
      <c r="AB54" s="1">
        <v>62.893848419189453</v>
      </c>
      <c r="AC54" s="1">
        <v>63.685886383056641</v>
      </c>
      <c r="AD54" s="1">
        <v>299.75607299804688</v>
      </c>
      <c r="AE54" s="1">
        <v>0.93003362417221069</v>
      </c>
      <c r="AF54" s="1">
        <v>0.18232955038547516</v>
      </c>
      <c r="AG54" s="1">
        <v>99.802932739257813</v>
      </c>
      <c r="AH54" s="1">
        <v>1.0669916868209839</v>
      </c>
      <c r="AI54" s="1">
        <v>0.2730959951877594</v>
      </c>
      <c r="AJ54" s="1">
        <v>3.4797336906194687E-2</v>
      </c>
      <c r="AK54" s="1">
        <v>1.0102778673171997E-2</v>
      </c>
      <c r="AL54" s="1">
        <v>7.9995565116405487E-2</v>
      </c>
      <c r="AM54" s="1">
        <v>6.9396565668284893E-3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87</v>
      </c>
      <c r="AV54">
        <f t="shared" si="8"/>
        <v>0.49959345499674473</v>
      </c>
      <c r="AW54">
        <f t="shared" si="9"/>
        <v>1.883323619424022E-4</v>
      </c>
      <c r="AX54">
        <f t="shared" si="10"/>
        <v>304.16412391662595</v>
      </c>
      <c r="AY54">
        <f t="shared" si="11"/>
        <v>304.52936019897459</v>
      </c>
      <c r="AZ54">
        <f t="shared" si="12"/>
        <v>0.14880537654149428</v>
      </c>
      <c r="BA54">
        <f t="shared" si="13"/>
        <v>-4.1945587168793923E-2</v>
      </c>
      <c r="BB54">
        <f t="shared" si="14"/>
        <v>4.5150126482671871</v>
      </c>
      <c r="BC54">
        <f t="shared" si="15"/>
        <v>45.239278289175878</v>
      </c>
      <c r="BD54">
        <f t="shared" si="16"/>
        <v>15.824933501578222</v>
      </c>
      <c r="BE54">
        <f t="shared" si="17"/>
        <v>31.196742057800293</v>
      </c>
      <c r="BF54">
        <f t="shared" si="18"/>
        <v>4.5622337567133258</v>
      </c>
      <c r="BG54">
        <f t="shared" si="19"/>
        <v>1.1456763173350306E-2</v>
      </c>
      <c r="BH54">
        <f t="shared" si="20"/>
        <v>2.9356378744059475</v>
      </c>
      <c r="BI54">
        <f t="shared" si="21"/>
        <v>1.6265958823073783</v>
      </c>
      <c r="BJ54">
        <f t="shared" si="22"/>
        <v>7.1646317373617961E-3</v>
      </c>
      <c r="BK54">
        <f t="shared" si="23"/>
        <v>50.912366089403918</v>
      </c>
      <c r="BL54">
        <f t="shared" si="24"/>
        <v>1.2107154935549436</v>
      </c>
      <c r="BM54">
        <f t="shared" si="25"/>
        <v>63.80972934224787</v>
      </c>
      <c r="BN54">
        <f t="shared" si="26"/>
        <v>421.68909990471985</v>
      </c>
      <c r="BO54">
        <f t="shared" si="27"/>
        <v>-1.0952760646188585E-3</v>
      </c>
    </row>
    <row r="55" spans="1:67" x14ac:dyDescent="0.25">
      <c r="A55" s="1">
        <v>43</v>
      </c>
      <c r="B55" s="1" t="s">
        <v>130</v>
      </c>
      <c r="C55" s="1" t="s">
        <v>82</v>
      </c>
      <c r="D55" s="1" t="s">
        <v>11</v>
      </c>
      <c r="E55" s="1" t="s">
        <v>83</v>
      </c>
      <c r="F55" s="1" t="s">
        <v>84</v>
      </c>
      <c r="G55" s="1" t="s">
        <v>85</v>
      </c>
      <c r="H55" s="1" t="s">
        <v>86</v>
      </c>
      <c r="I55" s="1">
        <v>372.49999755248427</v>
      </c>
      <c r="J55" s="1">
        <v>0</v>
      </c>
      <c r="K55">
        <f t="shared" si="0"/>
        <v>-0.73015870027701935</v>
      </c>
      <c r="L55">
        <f t="shared" si="1"/>
        <v>1.1502413787166774E-2</v>
      </c>
      <c r="M55">
        <f t="shared" si="2"/>
        <v>511.02142875211592</v>
      </c>
      <c r="N55">
        <f t="shared" si="3"/>
        <v>0.18835565017013484</v>
      </c>
      <c r="O55">
        <f t="shared" si="4"/>
        <v>1.5796894167448672</v>
      </c>
      <c r="P55">
        <f t="shared" si="5"/>
        <v>31.011079788208008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31.377336502075195</v>
      </c>
      <c r="V55" s="1">
        <v>31.011079788208008</v>
      </c>
      <c r="W55" s="1">
        <v>31.0301513671875</v>
      </c>
      <c r="X55" s="1">
        <v>420.05734252929688</v>
      </c>
      <c r="Y55" s="1">
        <v>421.36001586914063</v>
      </c>
      <c r="Z55" s="1">
        <v>29.037387847900391</v>
      </c>
      <c r="AA55" s="1">
        <v>29.403327941894531</v>
      </c>
      <c r="AB55" s="1">
        <v>62.876235961914063</v>
      </c>
      <c r="AC55" s="1">
        <v>63.668437957763672</v>
      </c>
      <c r="AD55" s="1">
        <v>299.74966430664063</v>
      </c>
      <c r="AE55" s="1">
        <v>0.91750228404998779</v>
      </c>
      <c r="AF55" s="1">
        <v>0.20037831366062164</v>
      </c>
      <c r="AG55" s="1">
        <v>99.802978515625</v>
      </c>
      <c r="AH55" s="1">
        <v>1.0669916868209839</v>
      </c>
      <c r="AI55" s="1">
        <v>0.2730959951877594</v>
      </c>
      <c r="AJ55" s="1">
        <v>3.4797336906194687E-2</v>
      </c>
      <c r="AK55" s="1">
        <v>1.0102778673171997E-2</v>
      </c>
      <c r="AL55" s="1">
        <v>7.9995565116405487E-2</v>
      </c>
      <c r="AM55" s="1">
        <v>6.9396565668284893E-3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87</v>
      </c>
      <c r="AV55">
        <f t="shared" si="8"/>
        <v>0.49958277384440097</v>
      </c>
      <c r="AW55">
        <f t="shared" si="9"/>
        <v>1.8835565017013485E-4</v>
      </c>
      <c r="AX55">
        <f t="shared" si="10"/>
        <v>304.16107978820799</v>
      </c>
      <c r="AY55">
        <f t="shared" si="11"/>
        <v>304.52733650207517</v>
      </c>
      <c r="AZ55">
        <f t="shared" si="12"/>
        <v>0.14680036216675418</v>
      </c>
      <c r="BA55">
        <f t="shared" si="13"/>
        <v>-4.1841418827922403E-2</v>
      </c>
      <c r="BB55">
        <f t="shared" si="14"/>
        <v>4.5142291236176435</v>
      </c>
      <c r="BC55">
        <f t="shared" si="15"/>
        <v>45.231406825307353</v>
      </c>
      <c r="BD55">
        <f t="shared" si="16"/>
        <v>15.828078883412822</v>
      </c>
      <c r="BE55">
        <f t="shared" si="17"/>
        <v>31.194208145141602</v>
      </c>
      <c r="BF55">
        <f t="shared" si="18"/>
        <v>4.5615756104218406</v>
      </c>
      <c r="BG55">
        <f t="shared" si="19"/>
        <v>1.1456015256784061E-2</v>
      </c>
      <c r="BH55">
        <f t="shared" si="20"/>
        <v>2.9345397068727763</v>
      </c>
      <c r="BI55">
        <f t="shared" si="21"/>
        <v>1.6270359035490642</v>
      </c>
      <c r="BJ55">
        <f t="shared" si="22"/>
        <v>7.1641637469097288E-3</v>
      </c>
      <c r="BK55">
        <f t="shared" si="23"/>
        <v>51.001460674771423</v>
      </c>
      <c r="BL55">
        <f t="shared" si="24"/>
        <v>1.212790510504492</v>
      </c>
      <c r="BM55">
        <f t="shared" si="25"/>
        <v>63.7965823995184</v>
      </c>
      <c r="BN55">
        <f t="shared" si="26"/>
        <v>421.70709834582686</v>
      </c>
      <c r="BO55">
        <f t="shared" si="27"/>
        <v>-1.1045967656145121E-3</v>
      </c>
    </row>
    <row r="56" spans="1:67" x14ac:dyDescent="0.25">
      <c r="A56" s="1">
        <v>44</v>
      </c>
      <c r="B56" s="1" t="s">
        <v>131</v>
      </c>
      <c r="C56" s="1" t="s">
        <v>82</v>
      </c>
      <c r="D56" s="1" t="s">
        <v>11</v>
      </c>
      <c r="E56" s="1" t="s">
        <v>83</v>
      </c>
      <c r="F56" s="1" t="s">
        <v>84</v>
      </c>
      <c r="G56" s="1" t="s">
        <v>85</v>
      </c>
      <c r="H56" s="1" t="s">
        <v>86</v>
      </c>
      <c r="I56" s="1">
        <v>377.49999744072556</v>
      </c>
      <c r="J56" s="1">
        <v>0</v>
      </c>
      <c r="K56">
        <f t="shared" si="0"/>
        <v>-0.72761915538022259</v>
      </c>
      <c r="L56">
        <f t="shared" si="1"/>
        <v>1.1415112920798186E-2</v>
      </c>
      <c r="M56">
        <f t="shared" si="2"/>
        <v>511.43426457376034</v>
      </c>
      <c r="N56">
        <f t="shared" si="3"/>
        <v>0.18697261685440136</v>
      </c>
      <c r="O56">
        <f t="shared" si="4"/>
        <v>1.580051929137861</v>
      </c>
      <c r="P56">
        <f t="shared" si="5"/>
        <v>31.007255554199219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31.375303268432617</v>
      </c>
      <c r="V56" s="1">
        <v>31.007255554199219</v>
      </c>
      <c r="W56" s="1">
        <v>31.029224395751953</v>
      </c>
      <c r="X56" s="1">
        <v>420.06265258789063</v>
      </c>
      <c r="Y56" s="1">
        <v>421.3614501953125</v>
      </c>
      <c r="Z56" s="1">
        <v>29.026594161987305</v>
      </c>
      <c r="AA56" s="1">
        <v>29.389863967895508</v>
      </c>
      <c r="AB56" s="1">
        <v>62.859825134277344</v>
      </c>
      <c r="AC56" s="1">
        <v>63.647956848144531</v>
      </c>
      <c r="AD56" s="1">
        <v>299.74005126953125</v>
      </c>
      <c r="AE56" s="1">
        <v>0.91189861297607422</v>
      </c>
      <c r="AF56" s="1">
        <v>0.25636976957321167</v>
      </c>
      <c r="AG56" s="1">
        <v>99.802879333496094</v>
      </c>
      <c r="AH56" s="1">
        <v>1.0669916868209839</v>
      </c>
      <c r="AI56" s="1">
        <v>0.2730959951877594</v>
      </c>
      <c r="AJ56" s="1">
        <v>3.4797336906194687E-2</v>
      </c>
      <c r="AK56" s="1">
        <v>1.0102778673171997E-2</v>
      </c>
      <c r="AL56" s="1">
        <v>7.9995565116405487E-2</v>
      </c>
      <c r="AM56" s="1">
        <v>6.9396565668284893E-3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87</v>
      </c>
      <c r="AV56">
        <f t="shared" si="8"/>
        <v>0.4995667521158853</v>
      </c>
      <c r="AW56">
        <f t="shared" si="9"/>
        <v>1.8697261685440136E-4</v>
      </c>
      <c r="AX56">
        <f t="shared" si="10"/>
        <v>304.1572555541992</v>
      </c>
      <c r="AY56">
        <f t="shared" si="11"/>
        <v>304.52530326843259</v>
      </c>
      <c r="AZ56">
        <f t="shared" si="12"/>
        <v>0.1459037748149683</v>
      </c>
      <c r="BA56">
        <f t="shared" si="13"/>
        <v>-4.0920093409506413E-2</v>
      </c>
      <c r="BB56">
        <f t="shared" si="14"/>
        <v>4.5132449763536009</v>
      </c>
      <c r="BC56">
        <f t="shared" si="15"/>
        <v>45.221590864852473</v>
      </c>
      <c r="BD56">
        <f t="shared" si="16"/>
        <v>15.831726896956965</v>
      </c>
      <c r="BE56">
        <f t="shared" si="17"/>
        <v>31.191279411315918</v>
      </c>
      <c r="BF56">
        <f t="shared" si="18"/>
        <v>4.5608150182002403</v>
      </c>
      <c r="BG56">
        <f t="shared" si="19"/>
        <v>1.1369414628438447E-2</v>
      </c>
      <c r="BH56">
        <f t="shared" si="20"/>
        <v>2.9331930472157399</v>
      </c>
      <c r="BI56">
        <f t="shared" si="21"/>
        <v>1.6276219709845003</v>
      </c>
      <c r="BJ56">
        <f t="shared" si="22"/>
        <v>7.1099757669277992E-3</v>
      </c>
      <c r="BK56">
        <f t="shared" si="23"/>
        <v>51.042612194270319</v>
      </c>
      <c r="BL56">
        <f t="shared" si="24"/>
        <v>1.2137661486039995</v>
      </c>
      <c r="BM56">
        <f t="shared" si="25"/>
        <v>63.779707098831587</v>
      </c>
      <c r="BN56">
        <f t="shared" si="26"/>
        <v>421.70732549398099</v>
      </c>
      <c r="BO56">
        <f t="shared" si="27"/>
        <v>-1.1004631364961242E-3</v>
      </c>
    </row>
    <row r="57" spans="1:67" x14ac:dyDescent="0.25">
      <c r="A57" s="1">
        <v>45</v>
      </c>
      <c r="B57" s="1" t="s">
        <v>132</v>
      </c>
      <c r="C57" s="1" t="s">
        <v>82</v>
      </c>
      <c r="D57" s="1" t="s">
        <v>11</v>
      </c>
      <c r="E57" s="1" t="s">
        <v>83</v>
      </c>
      <c r="F57" s="1" t="s">
        <v>84</v>
      </c>
      <c r="G57" s="1" t="s">
        <v>85</v>
      </c>
      <c r="H57" s="1" t="s">
        <v>86</v>
      </c>
      <c r="I57" s="1">
        <v>382.99999731779099</v>
      </c>
      <c r="J57" s="1">
        <v>0</v>
      </c>
      <c r="K57">
        <f t="shared" si="0"/>
        <v>-0.7255222472704026</v>
      </c>
      <c r="L57">
        <f t="shared" si="1"/>
        <v>1.1366339549825953E-2</v>
      </c>
      <c r="M57">
        <f t="shared" si="2"/>
        <v>511.56248141742265</v>
      </c>
      <c r="N57">
        <f t="shared" si="3"/>
        <v>0.18621540642748771</v>
      </c>
      <c r="O57">
        <f t="shared" si="4"/>
        <v>1.5803951499715869</v>
      </c>
      <c r="P57">
        <f t="shared" si="5"/>
        <v>31.003520965576172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31.373151779174805</v>
      </c>
      <c r="V57" s="1">
        <v>31.003520965576172</v>
      </c>
      <c r="W57" s="1">
        <v>31.029796600341797</v>
      </c>
      <c r="X57" s="1">
        <v>420.05712890625</v>
      </c>
      <c r="Y57" s="1">
        <v>421.35235595703125</v>
      </c>
      <c r="Z57" s="1">
        <v>29.015033721923828</v>
      </c>
      <c r="AA57" s="1">
        <v>29.376832962036133</v>
      </c>
      <c r="AB57" s="1">
        <v>62.842529296875</v>
      </c>
      <c r="AC57" s="1">
        <v>63.626636505126953</v>
      </c>
      <c r="AD57" s="1">
        <v>299.74356079101563</v>
      </c>
      <c r="AE57" s="1">
        <v>0.92093092203140259</v>
      </c>
      <c r="AF57" s="1">
        <v>0.20317460596561432</v>
      </c>
      <c r="AG57" s="1">
        <v>99.802757263183594</v>
      </c>
      <c r="AH57" s="1">
        <v>1.0669916868209839</v>
      </c>
      <c r="AI57" s="1">
        <v>0.2730959951877594</v>
      </c>
      <c r="AJ57" s="1">
        <v>3.4797336906194687E-2</v>
      </c>
      <c r="AK57" s="1">
        <v>1.0102778673171997E-2</v>
      </c>
      <c r="AL57" s="1">
        <v>7.9995565116405487E-2</v>
      </c>
      <c r="AM57" s="1">
        <v>6.9396565668284893E-3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87</v>
      </c>
      <c r="AV57">
        <f t="shared" si="8"/>
        <v>0.49957260131835929</v>
      </c>
      <c r="AW57">
        <f t="shared" si="9"/>
        <v>1.8621540642748771E-4</v>
      </c>
      <c r="AX57">
        <f t="shared" si="10"/>
        <v>304.15352096557615</v>
      </c>
      <c r="AY57">
        <f t="shared" si="11"/>
        <v>304.52315177917478</v>
      </c>
      <c r="AZ57">
        <f t="shared" si="12"/>
        <v>0.14734894423151879</v>
      </c>
      <c r="BA57">
        <f t="shared" si="13"/>
        <v>-4.0312063596978934E-2</v>
      </c>
      <c r="BB57">
        <f t="shared" si="14"/>
        <v>4.5122840792427699</v>
      </c>
      <c r="BC57">
        <f t="shared" si="15"/>
        <v>45.212018214523958</v>
      </c>
      <c r="BD57">
        <f t="shared" si="16"/>
        <v>15.835185252487825</v>
      </c>
      <c r="BE57">
        <f t="shared" si="17"/>
        <v>31.188336372375488</v>
      </c>
      <c r="BF57">
        <f t="shared" si="18"/>
        <v>4.560050822205409</v>
      </c>
      <c r="BG57">
        <f t="shared" si="19"/>
        <v>1.1321030158514989E-2</v>
      </c>
      <c r="BH57">
        <f t="shared" si="20"/>
        <v>2.9318889292711829</v>
      </c>
      <c r="BI57">
        <f t="shared" si="21"/>
        <v>1.6281618929342261</v>
      </c>
      <c r="BJ57">
        <f t="shared" si="22"/>
        <v>7.0797007121873624E-3</v>
      </c>
      <c r="BK57">
        <f t="shared" si="23"/>
        <v>51.055346157854906</v>
      </c>
      <c r="BL57">
        <f t="shared" si="24"/>
        <v>1.2140966442574985</v>
      </c>
      <c r="BM57">
        <f t="shared" si="25"/>
        <v>63.763930024950568</v>
      </c>
      <c r="BN57">
        <f t="shared" si="26"/>
        <v>421.69723448601133</v>
      </c>
      <c r="BO57">
        <f t="shared" si="27"/>
        <v>-1.0970465543337457E-3</v>
      </c>
    </row>
    <row r="58" spans="1:67" x14ac:dyDescent="0.25">
      <c r="A58" s="1">
        <v>46</v>
      </c>
      <c r="B58" s="1" t="s">
        <v>133</v>
      </c>
      <c r="C58" s="1" t="s">
        <v>82</v>
      </c>
      <c r="D58" s="1" t="s">
        <v>11</v>
      </c>
      <c r="E58" s="1" t="s">
        <v>83</v>
      </c>
      <c r="F58" s="1" t="s">
        <v>84</v>
      </c>
      <c r="G58" s="1" t="s">
        <v>85</v>
      </c>
      <c r="H58" s="1" t="s">
        <v>86</v>
      </c>
      <c r="I58" s="1">
        <v>387.99999720603228</v>
      </c>
      <c r="J58" s="1">
        <v>0</v>
      </c>
      <c r="K58">
        <f t="shared" si="0"/>
        <v>-0.72536110398174158</v>
      </c>
      <c r="L58">
        <f t="shared" si="1"/>
        <v>1.1348788850592531E-2</v>
      </c>
      <c r="M58">
        <f t="shared" si="2"/>
        <v>511.70014992079109</v>
      </c>
      <c r="N58">
        <f t="shared" si="3"/>
        <v>0.18596037438222818</v>
      </c>
      <c r="O58">
        <f t="shared" si="4"/>
        <v>1.5806717698251544</v>
      </c>
      <c r="P58">
        <f t="shared" si="5"/>
        <v>31.000371932983398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31.371679306030273</v>
      </c>
      <c r="V58" s="1">
        <v>31.000371932983398</v>
      </c>
      <c r="W58" s="1">
        <v>31.030359268188477</v>
      </c>
      <c r="X58" s="1">
        <v>420.063720703125</v>
      </c>
      <c r="Y58" s="1">
        <v>421.35885620117188</v>
      </c>
      <c r="Z58" s="1">
        <v>29.004730224609375</v>
      </c>
      <c r="AA58" s="1">
        <v>29.366043090820313</v>
      </c>
      <c r="AB58" s="1">
        <v>62.825397491455078</v>
      </c>
      <c r="AC58" s="1">
        <v>63.608119964599609</v>
      </c>
      <c r="AD58" s="1">
        <v>299.73931884765625</v>
      </c>
      <c r="AE58" s="1">
        <v>0.92592018842697144</v>
      </c>
      <c r="AF58" s="1">
        <v>0.17568030953407288</v>
      </c>
      <c r="AG58" s="1">
        <v>99.802421569824219</v>
      </c>
      <c r="AH58" s="1">
        <v>1.0669916868209839</v>
      </c>
      <c r="AI58" s="1">
        <v>0.2730959951877594</v>
      </c>
      <c r="AJ58" s="1">
        <v>3.4797336906194687E-2</v>
      </c>
      <c r="AK58" s="1">
        <v>1.0102778673171997E-2</v>
      </c>
      <c r="AL58" s="1">
        <v>7.9995565116405487E-2</v>
      </c>
      <c r="AM58" s="1">
        <v>6.9396565668284893E-3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87</v>
      </c>
      <c r="AV58">
        <f t="shared" si="8"/>
        <v>0.49956553141276033</v>
      </c>
      <c r="AW58">
        <f t="shared" si="9"/>
        <v>1.8596037438222817E-4</v>
      </c>
      <c r="AX58">
        <f t="shared" si="10"/>
        <v>304.15037193298338</v>
      </c>
      <c r="AY58">
        <f t="shared" si="11"/>
        <v>304.52167930603025</v>
      </c>
      <c r="AZ58">
        <f t="shared" si="12"/>
        <v>0.14814722683696679</v>
      </c>
      <c r="BA58">
        <f t="shared" si="13"/>
        <v>-3.9947916697186017E-2</v>
      </c>
      <c r="BB58">
        <f t="shared" si="14"/>
        <v>4.5114739822128271</v>
      </c>
      <c r="BC58">
        <f t="shared" si="15"/>
        <v>45.204053280976645</v>
      </c>
      <c r="BD58">
        <f t="shared" si="16"/>
        <v>15.838010190156332</v>
      </c>
      <c r="BE58">
        <f t="shared" si="17"/>
        <v>31.186025619506836</v>
      </c>
      <c r="BF58">
        <f t="shared" si="18"/>
        <v>4.5594508851668563</v>
      </c>
      <c r="BG58">
        <f t="shared" si="19"/>
        <v>1.1303618997163428E-2</v>
      </c>
      <c r="BH58">
        <f t="shared" si="20"/>
        <v>2.9308022123876727</v>
      </c>
      <c r="BI58">
        <f t="shared" si="21"/>
        <v>1.6286486727791836</v>
      </c>
      <c r="BJ58">
        <f t="shared" si="22"/>
        <v>7.0688062638788783E-3</v>
      </c>
      <c r="BK58">
        <f t="shared" si="23"/>
        <v>51.068914079737048</v>
      </c>
      <c r="BL58">
        <f t="shared" si="24"/>
        <v>1.2144046396321311</v>
      </c>
      <c r="BM58">
        <f t="shared" si="25"/>
        <v>63.751209695307551</v>
      </c>
      <c r="BN58">
        <f t="shared" si="26"/>
        <v>421.70365813035016</v>
      </c>
      <c r="BO58">
        <f t="shared" si="27"/>
        <v>-1.0965673869128738E-3</v>
      </c>
    </row>
    <row r="59" spans="1:67" x14ac:dyDescent="0.25">
      <c r="A59" s="1">
        <v>47</v>
      </c>
      <c r="B59" s="1" t="s">
        <v>134</v>
      </c>
      <c r="C59" s="1" t="s">
        <v>82</v>
      </c>
      <c r="D59" s="1" t="s">
        <v>11</v>
      </c>
      <c r="E59" s="1" t="s">
        <v>83</v>
      </c>
      <c r="F59" s="1" t="s">
        <v>84</v>
      </c>
      <c r="G59" s="1" t="s">
        <v>85</v>
      </c>
      <c r="H59" s="1" t="s">
        <v>86</v>
      </c>
      <c r="I59" s="1">
        <v>392.99999709427357</v>
      </c>
      <c r="J59" s="1">
        <v>0</v>
      </c>
      <c r="K59">
        <f t="shared" si="0"/>
        <v>-0.72790586843507332</v>
      </c>
      <c r="L59">
        <f t="shared" si="1"/>
        <v>1.1326354842880623E-2</v>
      </c>
      <c r="M59">
        <f t="shared" si="2"/>
        <v>512.26510536085198</v>
      </c>
      <c r="N59">
        <f t="shared" si="3"/>
        <v>0.18565596192213241</v>
      </c>
      <c r="O59">
        <f t="shared" si="4"/>
        <v>1.5812061748115052</v>
      </c>
      <c r="P59">
        <f t="shared" si="5"/>
        <v>30.998502731323242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31.370794296264648</v>
      </c>
      <c r="V59" s="1">
        <v>30.998502731323242</v>
      </c>
      <c r="W59" s="1">
        <v>31.030708312988281</v>
      </c>
      <c r="X59" s="1">
        <v>420.07171630859375</v>
      </c>
      <c r="Y59" s="1">
        <v>421.37225341796875</v>
      </c>
      <c r="Z59" s="1">
        <v>28.995195388793945</v>
      </c>
      <c r="AA59" s="1">
        <v>29.355936050415039</v>
      </c>
      <c r="AB59" s="1">
        <v>62.807743072509766</v>
      </c>
      <c r="AC59" s="1">
        <v>63.589450836181641</v>
      </c>
      <c r="AD59" s="1">
        <v>299.7264404296875</v>
      </c>
      <c r="AE59" s="1">
        <v>0.94729501008987427</v>
      </c>
      <c r="AF59" s="1">
        <v>0.11509782075881958</v>
      </c>
      <c r="AG59" s="1">
        <v>99.802200317382813</v>
      </c>
      <c r="AH59" s="1">
        <v>1.0669916868209839</v>
      </c>
      <c r="AI59" s="1">
        <v>0.2730959951877594</v>
      </c>
      <c r="AJ59" s="1">
        <v>3.4797336906194687E-2</v>
      </c>
      <c r="AK59" s="1">
        <v>1.0102778673171997E-2</v>
      </c>
      <c r="AL59" s="1">
        <v>7.9995565116405487E-2</v>
      </c>
      <c r="AM59" s="1">
        <v>6.9396565668284893E-3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87</v>
      </c>
      <c r="AV59">
        <f t="shared" si="8"/>
        <v>0.49954406738281248</v>
      </c>
      <c r="AW59">
        <f t="shared" si="9"/>
        <v>1.856559619221324E-4</v>
      </c>
      <c r="AX59">
        <f t="shared" si="10"/>
        <v>304.14850273132322</v>
      </c>
      <c r="AY59">
        <f t="shared" si="11"/>
        <v>304.52079429626463</v>
      </c>
      <c r="AZ59">
        <f t="shared" si="12"/>
        <v>0.15156719822658893</v>
      </c>
      <c r="BA59">
        <f t="shared" si="13"/>
        <v>-3.9623952566873163E-2</v>
      </c>
      <c r="BB59">
        <f t="shared" si="14"/>
        <v>4.5109931850193066</v>
      </c>
      <c r="BC59">
        <f t="shared" si="15"/>
        <v>45.199335993332959</v>
      </c>
      <c r="BD59">
        <f t="shared" si="16"/>
        <v>15.84339994291792</v>
      </c>
      <c r="BE59">
        <f t="shared" si="17"/>
        <v>31.184648513793945</v>
      </c>
      <c r="BF59">
        <f t="shared" si="18"/>
        <v>4.5590933821251634</v>
      </c>
      <c r="BG59">
        <f t="shared" si="19"/>
        <v>1.1281363040273672E-2</v>
      </c>
      <c r="BH59">
        <f t="shared" si="20"/>
        <v>2.9297870102078014</v>
      </c>
      <c r="BI59">
        <f t="shared" si="21"/>
        <v>1.6293063719173619</v>
      </c>
      <c r="BJ59">
        <f t="shared" si="22"/>
        <v>7.0548803757721811E-3</v>
      </c>
      <c r="BK59">
        <f t="shared" si="23"/>
        <v>51.125184660828964</v>
      </c>
      <c r="BL59">
        <f t="shared" si="24"/>
        <v>1.2157067799448211</v>
      </c>
      <c r="BM59">
        <f t="shared" si="25"/>
        <v>63.735083496522307</v>
      </c>
      <c r="BN59">
        <f t="shared" si="26"/>
        <v>421.71826500629197</v>
      </c>
      <c r="BO59">
        <f t="shared" si="27"/>
        <v>-1.1000979837007014E-3</v>
      </c>
    </row>
    <row r="60" spans="1:67" x14ac:dyDescent="0.25">
      <c r="A60" s="1">
        <v>48</v>
      </c>
      <c r="B60" s="1" t="s">
        <v>135</v>
      </c>
      <c r="C60" s="1" t="s">
        <v>82</v>
      </c>
      <c r="D60" s="1" t="s">
        <v>11</v>
      </c>
      <c r="E60" s="1" t="s">
        <v>83</v>
      </c>
      <c r="F60" s="1" t="s">
        <v>84</v>
      </c>
      <c r="G60" s="1" t="s">
        <v>85</v>
      </c>
      <c r="H60" s="1" t="s">
        <v>86</v>
      </c>
      <c r="I60" s="1">
        <v>398.49999697133899</v>
      </c>
      <c r="J60" s="1">
        <v>0</v>
      </c>
      <c r="K60">
        <f t="shared" si="0"/>
        <v>-0.73526997990503684</v>
      </c>
      <c r="L60">
        <f t="shared" si="1"/>
        <v>1.1263983551480585E-2</v>
      </c>
      <c r="M60">
        <f t="shared" si="2"/>
        <v>513.86268269939387</v>
      </c>
      <c r="N60">
        <f t="shared" si="3"/>
        <v>0.18473612612369886</v>
      </c>
      <c r="O60">
        <f t="shared" si="4"/>
        <v>1.5820614895422604</v>
      </c>
      <c r="P60">
        <f t="shared" si="5"/>
        <v>30.996908187866211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31.36988639831543</v>
      </c>
      <c r="V60" s="1">
        <v>30.996908187866211</v>
      </c>
      <c r="W60" s="1">
        <v>31.030910491943359</v>
      </c>
      <c r="X60" s="1">
        <v>420.0625</v>
      </c>
      <c r="Y60" s="1">
        <v>421.37857055664063</v>
      </c>
      <c r="Z60" s="1">
        <v>28.98432731628418</v>
      </c>
      <c r="AA60" s="1">
        <v>29.343290328979492</v>
      </c>
      <c r="AB60" s="1">
        <v>62.787635803222656</v>
      </c>
      <c r="AC60" s="1">
        <v>63.565330505371094</v>
      </c>
      <c r="AD60" s="1">
        <v>299.7222900390625</v>
      </c>
      <c r="AE60" s="1">
        <v>0.96852773427963257</v>
      </c>
      <c r="AF60" s="1">
        <v>0.11741984635591507</v>
      </c>
      <c r="AG60" s="1">
        <v>99.802085876464844</v>
      </c>
      <c r="AH60" s="1">
        <v>1.0669916868209839</v>
      </c>
      <c r="AI60" s="1">
        <v>0.2730959951877594</v>
      </c>
      <c r="AJ60" s="1">
        <v>3.4797336906194687E-2</v>
      </c>
      <c r="AK60" s="1">
        <v>1.0102778673171997E-2</v>
      </c>
      <c r="AL60" s="1">
        <v>7.9995565116405487E-2</v>
      </c>
      <c r="AM60" s="1">
        <v>6.9396565668284893E-3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87</v>
      </c>
      <c r="AV60">
        <f t="shared" si="8"/>
        <v>0.49953715006510407</v>
      </c>
      <c r="AW60">
        <f t="shared" si="9"/>
        <v>1.8473612612369885E-4</v>
      </c>
      <c r="AX60">
        <f t="shared" si="10"/>
        <v>304.14690818786619</v>
      </c>
      <c r="AY60">
        <f t="shared" si="11"/>
        <v>304.51988639831541</v>
      </c>
      <c r="AZ60">
        <f t="shared" si="12"/>
        <v>0.15496443402101612</v>
      </c>
      <c r="BA60">
        <f t="shared" si="13"/>
        <v>-3.9034874376007653E-2</v>
      </c>
      <c r="BB60">
        <f t="shared" si="14"/>
        <v>4.5105830708531123</v>
      </c>
      <c r="BC60">
        <f t="shared" si="15"/>
        <v>45.195278547948568</v>
      </c>
      <c r="BD60">
        <f t="shared" si="16"/>
        <v>15.851988218969076</v>
      </c>
      <c r="BE60">
        <f t="shared" si="17"/>
        <v>31.18339729309082</v>
      </c>
      <c r="BF60">
        <f t="shared" si="18"/>
        <v>4.5587685805853448</v>
      </c>
      <c r="BG60">
        <f t="shared" si="19"/>
        <v>1.1219484927468687E-2</v>
      </c>
      <c r="BH60">
        <f t="shared" si="20"/>
        <v>2.9285215813108518</v>
      </c>
      <c r="BI60">
        <f t="shared" si="21"/>
        <v>1.630246999274493</v>
      </c>
      <c r="BJ60">
        <f t="shared" si="22"/>
        <v>7.0161624717190382E-3</v>
      </c>
      <c r="BK60">
        <f t="shared" si="23"/>
        <v>51.284567587475514</v>
      </c>
      <c r="BL60">
        <f t="shared" si="24"/>
        <v>1.2194798658616688</v>
      </c>
      <c r="BM60">
        <f t="shared" si="25"/>
        <v>63.711688797659839</v>
      </c>
      <c r="BN60">
        <f t="shared" si="26"/>
        <v>421.72808269086795</v>
      </c>
      <c r="BO60">
        <f t="shared" si="27"/>
        <v>-1.110793757035846E-3</v>
      </c>
    </row>
    <row r="61" spans="1:67" x14ac:dyDescent="0.25">
      <c r="A61" s="1">
        <v>49</v>
      </c>
      <c r="B61" s="1" t="s">
        <v>136</v>
      </c>
      <c r="C61" s="1" t="s">
        <v>82</v>
      </c>
      <c r="D61" s="1" t="s">
        <v>11</v>
      </c>
      <c r="E61" s="1" t="s">
        <v>83</v>
      </c>
      <c r="F61" s="1" t="s">
        <v>84</v>
      </c>
      <c r="G61" s="1" t="s">
        <v>85</v>
      </c>
      <c r="H61" s="1" t="s">
        <v>86</v>
      </c>
      <c r="I61" s="1">
        <v>403.49999685958028</v>
      </c>
      <c r="J61" s="1">
        <v>0</v>
      </c>
      <c r="K61">
        <f t="shared" si="0"/>
        <v>-0.73677483070578964</v>
      </c>
      <c r="L61">
        <f t="shared" si="1"/>
        <v>1.1246291296441242E-2</v>
      </c>
      <c r="M61">
        <f t="shared" si="2"/>
        <v>514.2336009443527</v>
      </c>
      <c r="N61">
        <f t="shared" si="3"/>
        <v>0.18456073375706544</v>
      </c>
      <c r="O61">
        <f t="shared" si="4"/>
        <v>1.5830433327171183</v>
      </c>
      <c r="P61">
        <f t="shared" si="5"/>
        <v>30.996725082397461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31.369029998779297</v>
      </c>
      <c r="V61" s="1">
        <v>30.996725082397461</v>
      </c>
      <c r="W61" s="1">
        <v>31.03076171875</v>
      </c>
      <c r="X61" s="1">
        <v>420.06387329101563</v>
      </c>
      <c r="Y61" s="1">
        <v>421.38290405273438</v>
      </c>
      <c r="Z61" s="1">
        <v>28.974437713623047</v>
      </c>
      <c r="AA61" s="1">
        <v>29.333009719848633</v>
      </c>
      <c r="AB61" s="1">
        <v>62.768905639648438</v>
      </c>
      <c r="AC61" s="1">
        <v>63.545845031738281</v>
      </c>
      <c r="AD61" s="1">
        <v>299.76742553710938</v>
      </c>
      <c r="AE61" s="1">
        <v>0.95732027292251587</v>
      </c>
      <c r="AF61" s="1">
        <v>0.14771096408367157</v>
      </c>
      <c r="AG61" s="1">
        <v>99.801986694335938</v>
      </c>
      <c r="AH61" s="1">
        <v>1.0669916868209839</v>
      </c>
      <c r="AI61" s="1">
        <v>0.2730959951877594</v>
      </c>
      <c r="AJ61" s="1">
        <v>3.4797336906194687E-2</v>
      </c>
      <c r="AK61" s="1">
        <v>1.0102778673171997E-2</v>
      </c>
      <c r="AL61" s="1">
        <v>7.9995565116405487E-2</v>
      </c>
      <c r="AM61" s="1">
        <v>6.9396565668284893E-3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87</v>
      </c>
      <c r="AV61">
        <f t="shared" si="8"/>
        <v>0.4996123758951822</v>
      </c>
      <c r="AW61">
        <f t="shared" si="9"/>
        <v>1.8456073375706545E-4</v>
      </c>
      <c r="AX61">
        <f t="shared" si="10"/>
        <v>304.14672508239744</v>
      </c>
      <c r="AY61">
        <f t="shared" si="11"/>
        <v>304.51902999877927</v>
      </c>
      <c r="AZ61">
        <f t="shared" si="12"/>
        <v>0.15317124024395845</v>
      </c>
      <c r="BA61">
        <f t="shared" si="13"/>
        <v>-3.9060364990775386E-2</v>
      </c>
      <c r="BB61">
        <f t="shared" si="14"/>
        <v>4.5105359784822783</v>
      </c>
      <c r="BC61">
        <f t="shared" si="15"/>
        <v>45.194851604474771</v>
      </c>
      <c r="BD61">
        <f t="shared" si="16"/>
        <v>15.861841884626138</v>
      </c>
      <c r="BE61">
        <f t="shared" si="17"/>
        <v>31.182877540588379</v>
      </c>
      <c r="BF61">
        <f t="shared" si="18"/>
        <v>4.5586336651386805</v>
      </c>
      <c r="BG61">
        <f t="shared" si="19"/>
        <v>1.1201932074710784E-2</v>
      </c>
      <c r="BH61">
        <f t="shared" si="20"/>
        <v>2.92749264576516</v>
      </c>
      <c r="BI61">
        <f t="shared" si="21"/>
        <v>1.6311410193735205</v>
      </c>
      <c r="BJ61">
        <f t="shared" si="22"/>
        <v>7.0051794778264323E-3</v>
      </c>
      <c r="BK61">
        <f t="shared" si="23"/>
        <v>51.321534999228746</v>
      </c>
      <c r="BL61">
        <f t="shared" si="24"/>
        <v>1.2203475651209581</v>
      </c>
      <c r="BM61">
        <f t="shared" si="25"/>
        <v>63.688765418190599</v>
      </c>
      <c r="BN61">
        <f t="shared" si="26"/>
        <v>421.73313152096068</v>
      </c>
      <c r="BO61">
        <f t="shared" si="27"/>
        <v>-1.1126533784438022E-3</v>
      </c>
    </row>
    <row r="62" spans="1:67" x14ac:dyDescent="0.25">
      <c r="A62" s="1">
        <v>50</v>
      </c>
      <c r="B62" s="1" t="s">
        <v>137</v>
      </c>
      <c r="C62" s="1" t="s">
        <v>82</v>
      </c>
      <c r="D62" s="1" t="s">
        <v>11</v>
      </c>
      <c r="E62" s="1" t="s">
        <v>83</v>
      </c>
      <c r="F62" s="1" t="s">
        <v>84</v>
      </c>
      <c r="G62" s="1" t="s">
        <v>85</v>
      </c>
      <c r="H62" s="1" t="s">
        <v>86</v>
      </c>
      <c r="I62" s="1">
        <v>408.49999674782157</v>
      </c>
      <c r="J62" s="1">
        <v>0</v>
      </c>
      <c r="K62">
        <f t="shared" si="0"/>
        <v>-0.73965050055463921</v>
      </c>
      <c r="L62">
        <f t="shared" si="1"/>
        <v>1.1245204253490394E-2</v>
      </c>
      <c r="M62">
        <f t="shared" si="2"/>
        <v>514.63517408034545</v>
      </c>
      <c r="N62">
        <f t="shared" si="3"/>
        <v>0.18464109901479411</v>
      </c>
      <c r="O62">
        <f t="shared" si="4"/>
        <v>1.5838878800941822</v>
      </c>
      <c r="P62">
        <f t="shared" si="5"/>
        <v>30.996238708496094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31.367576599121094</v>
      </c>
      <c r="V62" s="1">
        <v>30.996238708496094</v>
      </c>
      <c r="W62" s="1">
        <v>31.029033660888672</v>
      </c>
      <c r="X62" s="1">
        <v>420.05081176757813</v>
      </c>
      <c r="Y62" s="1">
        <v>421.37554931640625</v>
      </c>
      <c r="Z62" s="1">
        <v>28.964670181274414</v>
      </c>
      <c r="AA62" s="1">
        <v>29.323406219482422</v>
      </c>
      <c r="AB62" s="1">
        <v>62.752548217773438</v>
      </c>
      <c r="AC62" s="1">
        <v>63.529670715332031</v>
      </c>
      <c r="AD62" s="1">
        <v>299.7637939453125</v>
      </c>
      <c r="AE62" s="1">
        <v>0.95060455799102783</v>
      </c>
      <c r="AF62" s="1">
        <v>0.15636539459228516</v>
      </c>
      <c r="AG62" s="1">
        <v>99.801605224609375</v>
      </c>
      <c r="AH62" s="1">
        <v>1.0669916868209839</v>
      </c>
      <c r="AI62" s="1">
        <v>0.2730959951877594</v>
      </c>
      <c r="AJ62" s="1">
        <v>3.4797336906194687E-2</v>
      </c>
      <c r="AK62" s="1">
        <v>1.0102778673171997E-2</v>
      </c>
      <c r="AL62" s="1">
        <v>7.9995565116405487E-2</v>
      </c>
      <c r="AM62" s="1">
        <v>6.9396565668284893E-3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87</v>
      </c>
      <c r="AV62">
        <f t="shared" si="8"/>
        <v>0.4996063232421874</v>
      </c>
      <c r="AW62">
        <f t="shared" si="9"/>
        <v>1.8464109901479412E-4</v>
      </c>
      <c r="AX62">
        <f t="shared" si="10"/>
        <v>304.14623870849607</v>
      </c>
      <c r="AY62">
        <f t="shared" si="11"/>
        <v>304.51757659912107</v>
      </c>
      <c r="AZ62">
        <f t="shared" si="12"/>
        <v>0.15209672587893763</v>
      </c>
      <c r="BA62">
        <f t="shared" si="13"/>
        <v>-3.9245412153059996E-2</v>
      </c>
      <c r="BB62">
        <f t="shared" si="14"/>
        <v>4.5104108914518219</v>
      </c>
      <c r="BC62">
        <f t="shared" si="15"/>
        <v>45.193770994974251</v>
      </c>
      <c r="BD62">
        <f t="shared" si="16"/>
        <v>15.870364775491829</v>
      </c>
      <c r="BE62">
        <f t="shared" si="17"/>
        <v>31.181907653808594</v>
      </c>
      <c r="BF62">
        <f t="shared" si="18"/>
        <v>4.5583819147877893</v>
      </c>
      <c r="BG62">
        <f t="shared" si="19"/>
        <v>1.1200853589775569E-2</v>
      </c>
      <c r="BH62">
        <f t="shared" si="20"/>
        <v>2.9265230113576397</v>
      </c>
      <c r="BI62">
        <f t="shared" si="21"/>
        <v>1.6318589034301496</v>
      </c>
      <c r="BJ62">
        <f t="shared" si="22"/>
        <v>7.0045046597530742E-3</v>
      </c>
      <c r="BK62">
        <f t="shared" si="23"/>
        <v>51.361416478264758</v>
      </c>
      <c r="BL62">
        <f t="shared" si="24"/>
        <v>1.2213218705148732</v>
      </c>
      <c r="BM62">
        <f t="shared" si="25"/>
        <v>63.66857370781527</v>
      </c>
      <c r="BN62">
        <f t="shared" si="26"/>
        <v>421.72714374035451</v>
      </c>
      <c r="BO62">
        <f t="shared" si="27"/>
        <v>-1.1166578464671703E-3</v>
      </c>
    </row>
    <row r="63" spans="1:67" x14ac:dyDescent="0.25">
      <c r="A63" s="1">
        <v>51</v>
      </c>
      <c r="B63" s="1" t="s">
        <v>138</v>
      </c>
      <c r="C63" s="1" t="s">
        <v>82</v>
      </c>
      <c r="D63" s="1" t="s">
        <v>11</v>
      </c>
      <c r="E63" s="1" t="s">
        <v>83</v>
      </c>
      <c r="F63" s="1" t="s">
        <v>84</v>
      </c>
      <c r="G63" s="1" t="s">
        <v>85</v>
      </c>
      <c r="H63" s="1" t="s">
        <v>86</v>
      </c>
      <c r="I63" s="1">
        <v>413.99999662488699</v>
      </c>
      <c r="J63" s="1">
        <v>0</v>
      </c>
      <c r="K63">
        <f t="shared" si="0"/>
        <v>-0.74090253777247916</v>
      </c>
      <c r="L63">
        <f t="shared" si="1"/>
        <v>1.118129310711625E-2</v>
      </c>
      <c r="M63">
        <f t="shared" si="2"/>
        <v>515.40936525384518</v>
      </c>
      <c r="N63">
        <f t="shared" si="3"/>
        <v>0.18365495987822983</v>
      </c>
      <c r="O63">
        <f t="shared" si="4"/>
        <v>1.5844104383492414</v>
      </c>
      <c r="P63">
        <f t="shared" si="5"/>
        <v>30.993949890136719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31.365657806396484</v>
      </c>
      <c r="V63" s="1">
        <v>30.993949890136719</v>
      </c>
      <c r="W63" s="1">
        <v>31.025896072387695</v>
      </c>
      <c r="X63" s="1">
        <v>420.05462646484375</v>
      </c>
      <c r="Y63" s="1">
        <v>421.38275146484375</v>
      </c>
      <c r="Z63" s="1">
        <v>28.955463409423828</v>
      </c>
      <c r="AA63" s="1">
        <v>29.312301635742188</v>
      </c>
      <c r="AB63" s="1">
        <v>62.738285064697266</v>
      </c>
      <c r="AC63" s="1">
        <v>63.512546539306641</v>
      </c>
      <c r="AD63" s="1">
        <v>299.75198364257813</v>
      </c>
      <c r="AE63" s="1">
        <v>0.97049009799957275</v>
      </c>
      <c r="AF63" s="1">
        <v>0.22776851058006287</v>
      </c>
      <c r="AG63" s="1">
        <v>99.801506042480469</v>
      </c>
      <c r="AH63" s="1">
        <v>1.0669916868209839</v>
      </c>
      <c r="AI63" s="1">
        <v>0.2730959951877594</v>
      </c>
      <c r="AJ63" s="1">
        <v>3.4797336906194687E-2</v>
      </c>
      <c r="AK63" s="1">
        <v>1.0102778673171997E-2</v>
      </c>
      <c r="AL63" s="1">
        <v>7.9995565116405487E-2</v>
      </c>
      <c r="AM63" s="1">
        <v>6.9396565668284893E-3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87</v>
      </c>
      <c r="AV63">
        <f t="shared" si="8"/>
        <v>0.49958663940429676</v>
      </c>
      <c r="AW63">
        <f t="shared" si="9"/>
        <v>1.8365495987822983E-4</v>
      </c>
      <c r="AX63">
        <f t="shared" si="10"/>
        <v>304.1439498901367</v>
      </c>
      <c r="AY63">
        <f t="shared" si="11"/>
        <v>304.51565780639646</v>
      </c>
      <c r="AZ63">
        <f t="shared" si="12"/>
        <v>0.15527841220918859</v>
      </c>
      <c r="BA63">
        <f t="shared" si="13"/>
        <v>-3.8669620683658944E-2</v>
      </c>
      <c r="BB63">
        <f t="shared" si="14"/>
        <v>4.5098222871677756</v>
      </c>
      <c r="BC63">
        <f t="shared" si="15"/>
        <v>45.187918158751749</v>
      </c>
      <c r="BD63">
        <f t="shared" si="16"/>
        <v>15.875616523009562</v>
      </c>
      <c r="BE63">
        <f t="shared" si="17"/>
        <v>31.179803848266602</v>
      </c>
      <c r="BF63">
        <f t="shared" si="18"/>
        <v>4.5578358784571256</v>
      </c>
      <c r="BG63">
        <f t="shared" si="19"/>
        <v>1.1137444154267873E-2</v>
      </c>
      <c r="BH63">
        <f t="shared" si="20"/>
        <v>2.9254118488185341</v>
      </c>
      <c r="BI63">
        <f t="shared" si="21"/>
        <v>1.6324240296385915</v>
      </c>
      <c r="BJ63">
        <f t="shared" si="22"/>
        <v>6.9648289146830482E-3</v>
      </c>
      <c r="BK63">
        <f t="shared" si="23"/>
        <v>51.438630880732653</v>
      </c>
      <c r="BL63">
        <f t="shared" si="24"/>
        <v>1.2231382596039795</v>
      </c>
      <c r="BM63">
        <f t="shared" si="25"/>
        <v>63.65134914754168</v>
      </c>
      <c r="BN63">
        <f t="shared" si="26"/>
        <v>421.73494104732168</v>
      </c>
      <c r="BO63">
        <f t="shared" si="27"/>
        <v>-1.1182247787897691E-3</v>
      </c>
    </row>
    <row r="64" spans="1:67" x14ac:dyDescent="0.25">
      <c r="A64" s="1">
        <v>52</v>
      </c>
      <c r="B64" s="1" t="s">
        <v>139</v>
      </c>
      <c r="C64" s="1" t="s">
        <v>82</v>
      </c>
      <c r="D64" s="1" t="s">
        <v>11</v>
      </c>
      <c r="E64" s="1" t="s">
        <v>83</v>
      </c>
      <c r="F64" s="1" t="s">
        <v>84</v>
      </c>
      <c r="G64" s="1" t="s">
        <v>85</v>
      </c>
      <c r="H64" s="1" t="s">
        <v>86</v>
      </c>
      <c r="I64" s="1">
        <v>418.99999651312828</v>
      </c>
      <c r="J64" s="1">
        <v>0</v>
      </c>
      <c r="K64">
        <f t="shared" si="0"/>
        <v>-0.74319809634606082</v>
      </c>
      <c r="L64">
        <f t="shared" si="1"/>
        <v>1.1121089448722324E-2</v>
      </c>
      <c r="M64">
        <f t="shared" si="2"/>
        <v>516.29795518599644</v>
      </c>
      <c r="N64">
        <f t="shared" si="3"/>
        <v>0.18271841437056291</v>
      </c>
      <c r="O64">
        <f t="shared" si="4"/>
        <v>1.5848398329021269</v>
      </c>
      <c r="P64">
        <f t="shared" si="5"/>
        <v>30.991596221923828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31.363842010498047</v>
      </c>
      <c r="V64" s="1">
        <v>30.991596221923828</v>
      </c>
      <c r="W64" s="1">
        <v>31.024444580078125</v>
      </c>
      <c r="X64" s="1">
        <v>420.04730224609375</v>
      </c>
      <c r="Y64" s="1">
        <v>421.38104248046875</v>
      </c>
      <c r="Z64" s="1">
        <v>28.946929931640625</v>
      </c>
      <c r="AA64" s="1">
        <v>29.302013397216797</v>
      </c>
      <c r="AB64" s="1">
        <v>62.726520538330078</v>
      </c>
      <c r="AC64" s="1">
        <v>63.496471405029297</v>
      </c>
      <c r="AD64" s="1">
        <v>299.70034790039063</v>
      </c>
      <c r="AE64" s="1">
        <v>0.9920772910118103</v>
      </c>
      <c r="AF64" s="1">
        <v>0.22549952566623688</v>
      </c>
      <c r="AG64" s="1">
        <v>99.801239013671875</v>
      </c>
      <c r="AH64" s="1">
        <v>1.0669916868209839</v>
      </c>
      <c r="AI64" s="1">
        <v>0.2730959951877594</v>
      </c>
      <c r="AJ64" s="1">
        <v>3.4797336906194687E-2</v>
      </c>
      <c r="AK64" s="1">
        <v>1.0102778673171997E-2</v>
      </c>
      <c r="AL64" s="1">
        <v>7.9995565116405487E-2</v>
      </c>
      <c r="AM64" s="1">
        <v>6.9396565668284893E-3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87</v>
      </c>
      <c r="AV64">
        <f t="shared" si="8"/>
        <v>0.49950057983398427</v>
      </c>
      <c r="AW64">
        <f t="shared" si="9"/>
        <v>1.8271841437056291E-4</v>
      </c>
      <c r="AX64">
        <f t="shared" si="10"/>
        <v>304.14159622192381</v>
      </c>
      <c r="AY64">
        <f t="shared" si="11"/>
        <v>304.51384201049802</v>
      </c>
      <c r="AZ64">
        <f t="shared" si="12"/>
        <v>0.15873236301394478</v>
      </c>
      <c r="BA64">
        <f t="shared" si="13"/>
        <v>-3.8092425476456949E-2</v>
      </c>
      <c r="BB64">
        <f t="shared" si="14"/>
        <v>4.509217075539576</v>
      </c>
      <c r="BC64">
        <f t="shared" si="15"/>
        <v>45.181974894338275</v>
      </c>
      <c r="BD64">
        <f t="shared" si="16"/>
        <v>15.879961497121478</v>
      </c>
      <c r="BE64">
        <f t="shared" si="17"/>
        <v>31.177719116210938</v>
      </c>
      <c r="BF64">
        <f t="shared" si="18"/>
        <v>4.557294848787075</v>
      </c>
      <c r="BG64">
        <f t="shared" si="19"/>
        <v>1.10777105022664E-2</v>
      </c>
      <c r="BH64">
        <f t="shared" si="20"/>
        <v>2.924377242637449</v>
      </c>
      <c r="BI64">
        <f t="shared" si="21"/>
        <v>1.632917606149626</v>
      </c>
      <c r="BJ64">
        <f t="shared" si="22"/>
        <v>6.9274533671876424E-3</v>
      </c>
      <c r="BK64">
        <f t="shared" si="23"/>
        <v>51.527175627787685</v>
      </c>
      <c r="BL64">
        <f t="shared" si="24"/>
        <v>1.2252519765644823</v>
      </c>
      <c r="BM64">
        <f t="shared" si="25"/>
        <v>63.636157003792945</v>
      </c>
      <c r="BN64">
        <f t="shared" si="26"/>
        <v>421.73432326155154</v>
      </c>
      <c r="BO64">
        <f t="shared" si="27"/>
        <v>-1.1214233259043268E-3</v>
      </c>
    </row>
    <row r="65" spans="1:67" x14ac:dyDescent="0.25">
      <c r="A65" s="1">
        <v>53</v>
      </c>
      <c r="B65" s="1" t="s">
        <v>140</v>
      </c>
      <c r="C65" s="1" t="s">
        <v>82</v>
      </c>
      <c r="D65" s="1" t="s">
        <v>11</v>
      </c>
      <c r="E65" s="1" t="s">
        <v>83</v>
      </c>
      <c r="F65" s="1" t="s">
        <v>84</v>
      </c>
      <c r="G65" s="1" t="s">
        <v>85</v>
      </c>
      <c r="H65" s="1" t="s">
        <v>86</v>
      </c>
      <c r="I65" s="1">
        <v>423.99999640136957</v>
      </c>
      <c r="J65" s="1">
        <v>0</v>
      </c>
      <c r="K65">
        <f t="shared" si="0"/>
        <v>-0.73141287479208439</v>
      </c>
      <c r="L65">
        <f t="shared" si="1"/>
        <v>1.1037653108578205E-2</v>
      </c>
      <c r="M65">
        <f t="shared" si="2"/>
        <v>515.40445596434017</v>
      </c>
      <c r="N65">
        <f t="shared" si="3"/>
        <v>0.18142655163317528</v>
      </c>
      <c r="O65">
        <f t="shared" si="4"/>
        <v>1.5854986797118</v>
      </c>
      <c r="P65">
        <f t="shared" si="5"/>
        <v>30.98997688293457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31.363380432128906</v>
      </c>
      <c r="V65" s="1">
        <v>30.98997688293457</v>
      </c>
      <c r="W65" s="1">
        <v>31.028759002685547</v>
      </c>
      <c r="X65" s="1">
        <v>420.07553100585938</v>
      </c>
      <c r="Y65" s="1">
        <v>421.38668823242188</v>
      </c>
      <c r="Z65" s="1">
        <v>28.938636779785156</v>
      </c>
      <c r="AA65" s="1">
        <v>29.291193008422852</v>
      </c>
      <c r="AB65" s="1">
        <v>62.710838317871094</v>
      </c>
      <c r="AC65" s="1">
        <v>63.475662231445313</v>
      </c>
      <c r="AD65" s="1">
        <v>299.7178955078125</v>
      </c>
      <c r="AE65" s="1">
        <v>0.99243271350860596</v>
      </c>
      <c r="AF65" s="1">
        <v>0.21827010810375214</v>
      </c>
      <c r="AG65" s="1">
        <v>99.801399230957031</v>
      </c>
      <c r="AH65" s="1">
        <v>1.0669916868209839</v>
      </c>
      <c r="AI65" s="1">
        <v>0.2730959951877594</v>
      </c>
      <c r="AJ65" s="1">
        <v>3.4797336906194687E-2</v>
      </c>
      <c r="AK65" s="1">
        <v>1.0102778673171997E-2</v>
      </c>
      <c r="AL65" s="1">
        <v>7.9995565116405487E-2</v>
      </c>
      <c r="AM65" s="1">
        <v>6.9396565668284893E-3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87</v>
      </c>
      <c r="AV65">
        <f t="shared" si="8"/>
        <v>0.49952982584635414</v>
      </c>
      <c r="AW65">
        <f t="shared" si="9"/>
        <v>1.8142655163317528E-4</v>
      </c>
      <c r="AX65">
        <f t="shared" si="10"/>
        <v>304.13997688293455</v>
      </c>
      <c r="AY65">
        <f t="shared" si="11"/>
        <v>304.51338043212888</v>
      </c>
      <c r="AZ65">
        <f t="shared" si="12"/>
        <v>0.15878923061216099</v>
      </c>
      <c r="BA65">
        <f t="shared" si="13"/>
        <v>-3.7291373177449627E-2</v>
      </c>
      <c r="BB65">
        <f t="shared" si="14"/>
        <v>4.5088007270964265</v>
      </c>
      <c r="BC65">
        <f t="shared" si="15"/>
        <v>45.177730591354852</v>
      </c>
      <c r="BD65">
        <f t="shared" si="16"/>
        <v>15.886537582932</v>
      </c>
      <c r="BE65">
        <f t="shared" si="17"/>
        <v>31.176678657531738</v>
      </c>
      <c r="BF65">
        <f t="shared" si="18"/>
        <v>4.55702484987175</v>
      </c>
      <c r="BG65">
        <f t="shared" si="19"/>
        <v>1.0994921373840803E-2</v>
      </c>
      <c r="BH65">
        <f t="shared" si="20"/>
        <v>2.9233020473846265</v>
      </c>
      <c r="BI65">
        <f t="shared" si="21"/>
        <v>1.6337228024871235</v>
      </c>
      <c r="BJ65">
        <f t="shared" si="22"/>
        <v>6.8756523042459742E-3</v>
      </c>
      <c r="BK65">
        <f t="shared" si="23"/>
        <v>51.438085875111327</v>
      </c>
      <c r="BL65">
        <f t="shared" si="24"/>
        <v>1.223115182224412</v>
      </c>
      <c r="BM65">
        <f t="shared" si="25"/>
        <v>63.616900524782984</v>
      </c>
      <c r="BN65">
        <f t="shared" si="26"/>
        <v>421.73436688360647</v>
      </c>
      <c r="BO65">
        <f t="shared" si="27"/>
        <v>-1.1033063404822152E-3</v>
      </c>
    </row>
    <row r="66" spans="1:67" x14ac:dyDescent="0.25">
      <c r="A66" s="1">
        <v>54</v>
      </c>
      <c r="B66" s="1" t="s">
        <v>141</v>
      </c>
      <c r="C66" s="1" t="s">
        <v>82</v>
      </c>
      <c r="D66" s="1" t="s">
        <v>11</v>
      </c>
      <c r="E66" s="1" t="s">
        <v>83</v>
      </c>
      <c r="F66" s="1" t="s">
        <v>84</v>
      </c>
      <c r="G66" s="1" t="s">
        <v>85</v>
      </c>
      <c r="H66" s="1" t="s">
        <v>86</v>
      </c>
      <c r="I66" s="1">
        <v>429.49999627843499</v>
      </c>
      <c r="J66" s="1">
        <v>0</v>
      </c>
      <c r="K66">
        <f t="shared" si="0"/>
        <v>-0.71027273992381312</v>
      </c>
      <c r="L66">
        <f t="shared" si="1"/>
        <v>1.1034289350945092E-2</v>
      </c>
      <c r="M66">
        <f t="shared" si="2"/>
        <v>512.39882965964944</v>
      </c>
      <c r="N66">
        <f t="shared" si="3"/>
        <v>0.1814110940523313</v>
      </c>
      <c r="O66">
        <f t="shared" si="4"/>
        <v>1.5858532343785599</v>
      </c>
      <c r="P66">
        <f t="shared" si="5"/>
        <v>30.987987518310547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31.363908767700195</v>
      </c>
      <c r="V66" s="1">
        <v>30.987987518310547</v>
      </c>
      <c r="W66" s="1">
        <v>31.036151885986328</v>
      </c>
      <c r="X66" s="1">
        <v>420.11859130859375</v>
      </c>
      <c r="Y66" s="1">
        <v>421.38735961914063</v>
      </c>
      <c r="Z66" s="1">
        <v>28.930065155029297</v>
      </c>
      <c r="AA66" s="1">
        <v>29.282571792602539</v>
      </c>
      <c r="AB66" s="1">
        <v>62.690902709960938</v>
      </c>
      <c r="AC66" s="1">
        <v>63.454696655273438</v>
      </c>
      <c r="AD66" s="1">
        <v>299.7371826171875</v>
      </c>
      <c r="AE66" s="1">
        <v>0.94445759057998657</v>
      </c>
      <c r="AF66" s="1">
        <v>0.10697048157453537</v>
      </c>
      <c r="AG66" s="1">
        <v>99.80120849609375</v>
      </c>
      <c r="AH66" s="1">
        <v>1.0669916868209839</v>
      </c>
      <c r="AI66" s="1">
        <v>0.2730959951877594</v>
      </c>
      <c r="AJ66" s="1">
        <v>3.4797336906194687E-2</v>
      </c>
      <c r="AK66" s="1">
        <v>1.0102778673171997E-2</v>
      </c>
      <c r="AL66" s="1">
        <v>7.9995565116405487E-2</v>
      </c>
      <c r="AM66" s="1">
        <v>6.9396565668284893E-3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87</v>
      </c>
      <c r="AV66">
        <f t="shared" si="8"/>
        <v>0.49956197102864575</v>
      </c>
      <c r="AW66">
        <f t="shared" si="9"/>
        <v>1.814110940523313E-4</v>
      </c>
      <c r="AX66">
        <f t="shared" si="10"/>
        <v>304.13798751831052</v>
      </c>
      <c r="AY66">
        <f t="shared" si="11"/>
        <v>304.51390876770017</v>
      </c>
      <c r="AZ66">
        <f t="shared" si="12"/>
        <v>0.1511132111151543</v>
      </c>
      <c r="BA66">
        <f t="shared" si="13"/>
        <v>-3.7025887201363482E-2</v>
      </c>
      <c r="BB66">
        <f t="shared" si="14"/>
        <v>4.5082892871539197</v>
      </c>
      <c r="BC66">
        <f t="shared" si="15"/>
        <v>45.172692346008773</v>
      </c>
      <c r="BD66">
        <f t="shared" si="16"/>
        <v>15.890120553406234</v>
      </c>
      <c r="BE66">
        <f t="shared" si="17"/>
        <v>31.175948143005371</v>
      </c>
      <c r="BF66">
        <f t="shared" si="18"/>
        <v>4.5568352897555258</v>
      </c>
      <c r="BG66">
        <f t="shared" si="19"/>
        <v>1.0991583607099885E-2</v>
      </c>
      <c r="BH66">
        <f t="shared" si="20"/>
        <v>2.9224360527753599</v>
      </c>
      <c r="BI66">
        <f t="shared" si="21"/>
        <v>1.6343992369801659</v>
      </c>
      <c r="BJ66">
        <f t="shared" si="22"/>
        <v>6.8735638765241589E-3</v>
      </c>
      <c r="BK66">
        <f t="shared" si="23"/>
        <v>51.138022432017095</v>
      </c>
      <c r="BL66">
        <f t="shared" si="24"/>
        <v>1.2159805413308244</v>
      </c>
      <c r="BM66">
        <f t="shared" si="25"/>
        <v>63.60485127266471</v>
      </c>
      <c r="BN66">
        <f t="shared" si="26"/>
        <v>421.72498926267144</v>
      </c>
      <c r="BO66">
        <f t="shared" si="27"/>
        <v>-1.0712382034763377E-3</v>
      </c>
    </row>
    <row r="67" spans="1:67" x14ac:dyDescent="0.25">
      <c r="A67" s="1">
        <v>55</v>
      </c>
      <c r="B67" s="1" t="s">
        <v>142</v>
      </c>
      <c r="C67" s="1" t="s">
        <v>82</v>
      </c>
      <c r="D67" s="1" t="s">
        <v>11</v>
      </c>
      <c r="E67" s="1" t="s">
        <v>83</v>
      </c>
      <c r="F67" s="1" t="s">
        <v>84</v>
      </c>
      <c r="G67" s="1" t="s">
        <v>85</v>
      </c>
      <c r="H67" s="1" t="s">
        <v>86</v>
      </c>
      <c r="I67" s="1">
        <v>434.49999616667628</v>
      </c>
      <c r="J67" s="1">
        <v>0</v>
      </c>
      <c r="K67">
        <f t="shared" si="0"/>
        <v>-0.74662841016194426</v>
      </c>
      <c r="L67">
        <f t="shared" si="1"/>
        <v>1.1043126244257519E-2</v>
      </c>
      <c r="M67">
        <f t="shared" si="2"/>
        <v>517.54329125468087</v>
      </c>
      <c r="N67">
        <f t="shared" si="3"/>
        <v>0.181559079174446</v>
      </c>
      <c r="O67">
        <f t="shared" si="4"/>
        <v>1.5858899880073802</v>
      </c>
      <c r="P67">
        <f t="shared" si="5"/>
        <v>30.98552131652832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31.364898681640625</v>
      </c>
      <c r="V67" s="1">
        <v>30.98552131652832</v>
      </c>
      <c r="W67" s="1">
        <v>31.040531158447266</v>
      </c>
      <c r="X67" s="1">
        <v>420.05609130859375</v>
      </c>
      <c r="Y67" s="1">
        <v>421.39749145507813</v>
      </c>
      <c r="Z67" s="1">
        <v>28.923103332519531</v>
      </c>
      <c r="AA67" s="1">
        <v>29.275896072387695</v>
      </c>
      <c r="AB67" s="1">
        <v>62.671970367431641</v>
      </c>
      <c r="AC67" s="1">
        <v>63.436367034912109</v>
      </c>
      <c r="AD67" s="1">
        <v>299.740478515625</v>
      </c>
      <c r="AE67" s="1">
        <v>0.95067703723907471</v>
      </c>
      <c r="AF67" s="1">
        <v>0.1273949146270752</v>
      </c>
      <c r="AG67" s="1">
        <v>99.801055908203125</v>
      </c>
      <c r="AH67" s="1">
        <v>1.0669916868209839</v>
      </c>
      <c r="AI67" s="1">
        <v>0.2730959951877594</v>
      </c>
      <c r="AJ67" s="1">
        <v>3.4797336906194687E-2</v>
      </c>
      <c r="AK67" s="1">
        <v>1.0102778673171997E-2</v>
      </c>
      <c r="AL67" s="1">
        <v>7.9995565116405487E-2</v>
      </c>
      <c r="AM67" s="1">
        <v>6.9396565668284893E-3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87</v>
      </c>
      <c r="AV67">
        <f t="shared" si="8"/>
        <v>0.49956746419270825</v>
      </c>
      <c r="AW67">
        <f t="shared" si="9"/>
        <v>1.81559079174446E-4</v>
      </c>
      <c r="AX67">
        <f t="shared" si="10"/>
        <v>304.1355213165283</v>
      </c>
      <c r="AY67">
        <f t="shared" si="11"/>
        <v>304.5148986816406</v>
      </c>
      <c r="AZ67">
        <f t="shared" si="12"/>
        <v>0.15210832255836593</v>
      </c>
      <c r="BA67">
        <f t="shared" si="13"/>
        <v>-3.661540467241544E-2</v>
      </c>
      <c r="BB67">
        <f t="shared" si="14"/>
        <v>4.5076553286904888</v>
      </c>
      <c r="BC67">
        <f t="shared" si="15"/>
        <v>45.166409189464133</v>
      </c>
      <c r="BD67">
        <f t="shared" si="16"/>
        <v>15.890513117076438</v>
      </c>
      <c r="BE67">
        <f t="shared" si="17"/>
        <v>31.175209999084473</v>
      </c>
      <c r="BF67">
        <f t="shared" si="18"/>
        <v>4.5566437568747391</v>
      </c>
      <c r="BG67">
        <f t="shared" si="19"/>
        <v>1.1000352203171889E-2</v>
      </c>
      <c r="BH67">
        <f t="shared" si="20"/>
        <v>2.9217653406831086</v>
      </c>
      <c r="BI67">
        <f t="shared" si="21"/>
        <v>1.6348784161916305</v>
      </c>
      <c r="BJ67">
        <f t="shared" si="22"/>
        <v>6.8790503546325267E-3</v>
      </c>
      <c r="BK67">
        <f t="shared" si="23"/>
        <v>51.65136694542386</v>
      </c>
      <c r="BL67">
        <f t="shared" si="24"/>
        <v>1.2281594023438844</v>
      </c>
      <c r="BM67">
        <f t="shared" si="25"/>
        <v>63.599246836754617</v>
      </c>
      <c r="BN67">
        <f t="shared" si="26"/>
        <v>421.7524028430613</v>
      </c>
      <c r="BO67">
        <f t="shared" si="27"/>
        <v>-1.1258976649124832E-3</v>
      </c>
    </row>
    <row r="68" spans="1:67" x14ac:dyDescent="0.25">
      <c r="A68" s="1">
        <v>56</v>
      </c>
      <c r="B68" s="1" t="s">
        <v>143</v>
      </c>
      <c r="C68" s="1" t="s">
        <v>82</v>
      </c>
      <c r="D68" s="1" t="s">
        <v>11</v>
      </c>
      <c r="E68" s="1" t="s">
        <v>83</v>
      </c>
      <c r="F68" s="1" t="s">
        <v>84</v>
      </c>
      <c r="G68" s="1" t="s">
        <v>85</v>
      </c>
      <c r="H68" s="1" t="s">
        <v>86</v>
      </c>
      <c r="I68" s="1">
        <v>439.49999605491757</v>
      </c>
      <c r="J68" s="1">
        <v>0</v>
      </c>
      <c r="K68">
        <f t="shared" si="0"/>
        <v>-0.79852138047741583</v>
      </c>
      <c r="L68">
        <f t="shared" si="1"/>
        <v>1.1118787815098754E-2</v>
      </c>
      <c r="M68">
        <f t="shared" si="2"/>
        <v>524.18852600410332</v>
      </c>
      <c r="N68">
        <f t="shared" si="3"/>
        <v>0.18277343270232496</v>
      </c>
      <c r="O68">
        <f t="shared" si="4"/>
        <v>1.5856808397795827</v>
      </c>
      <c r="P68">
        <f t="shared" si="5"/>
        <v>30.982513427734375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31.36418342590332</v>
      </c>
      <c r="V68" s="1">
        <v>30.982513427734375</v>
      </c>
      <c r="W68" s="1">
        <v>31.037740707397461</v>
      </c>
      <c r="X68" s="1">
        <v>419.927734375</v>
      </c>
      <c r="Y68" s="1">
        <v>421.37200927734375</v>
      </c>
      <c r="Z68" s="1">
        <v>28.915185928344727</v>
      </c>
      <c r="AA68" s="1">
        <v>29.270343780517578</v>
      </c>
      <c r="AB68" s="1">
        <v>62.656761169433594</v>
      </c>
      <c r="AC68" s="1">
        <v>63.425548553466797</v>
      </c>
      <c r="AD68" s="1">
        <v>299.73757934570313</v>
      </c>
      <c r="AE68" s="1">
        <v>0.94727158546447754</v>
      </c>
      <c r="AF68" s="1">
        <v>0.12211719155311584</v>
      </c>
      <c r="AG68" s="1">
        <v>99.80072021484375</v>
      </c>
      <c r="AH68" s="1">
        <v>1.0669916868209839</v>
      </c>
      <c r="AI68" s="1">
        <v>0.2730959951877594</v>
      </c>
      <c r="AJ68" s="1">
        <v>3.4797336906194687E-2</v>
      </c>
      <c r="AK68" s="1">
        <v>1.0102778673171997E-2</v>
      </c>
      <c r="AL68" s="1">
        <v>7.9995565116405487E-2</v>
      </c>
      <c r="AM68" s="1">
        <v>6.9396565668284893E-3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87</v>
      </c>
      <c r="AV68">
        <f t="shared" si="8"/>
        <v>0.49956263224283842</v>
      </c>
      <c r="AW68">
        <f t="shared" si="9"/>
        <v>1.8277343270232496E-4</v>
      </c>
      <c r="AX68">
        <f t="shared" si="10"/>
        <v>304.13251342773435</v>
      </c>
      <c r="AY68">
        <f t="shared" si="11"/>
        <v>304.5141834259033</v>
      </c>
      <c r="AZ68">
        <f t="shared" si="12"/>
        <v>0.15156345028660922</v>
      </c>
      <c r="BA68">
        <f t="shared" si="13"/>
        <v>-3.6912562973146157E-2</v>
      </c>
      <c r="BB68">
        <f t="shared" si="14"/>
        <v>4.5068822300113096</v>
      </c>
      <c r="BC68">
        <f t="shared" si="15"/>
        <v>45.158814689004451</v>
      </c>
      <c r="BD68">
        <f t="shared" si="16"/>
        <v>15.888470908486873</v>
      </c>
      <c r="BE68">
        <f t="shared" si="17"/>
        <v>31.173348426818848</v>
      </c>
      <c r="BF68">
        <f t="shared" si="18"/>
        <v>4.5561607490170877</v>
      </c>
      <c r="BG68">
        <f t="shared" si="19"/>
        <v>1.1075426787295138E-2</v>
      </c>
      <c r="BH68">
        <f t="shared" si="20"/>
        <v>2.9212013902317269</v>
      </c>
      <c r="BI68">
        <f t="shared" si="21"/>
        <v>1.6349593587853608</v>
      </c>
      <c r="BJ68">
        <f t="shared" si="22"/>
        <v>6.9260244435168589E-3</v>
      </c>
      <c r="BK68">
        <f t="shared" si="23"/>
        <v>52.314392423566858</v>
      </c>
      <c r="BL68">
        <f t="shared" si="24"/>
        <v>1.2440041447059824</v>
      </c>
      <c r="BM68">
        <f t="shared" si="25"/>
        <v>63.599018678632348</v>
      </c>
      <c r="BN68">
        <f t="shared" si="26"/>
        <v>421.75158809810949</v>
      </c>
      <c r="BO68">
        <f t="shared" si="27"/>
        <v>-1.2041490210217443E-3</v>
      </c>
    </row>
    <row r="69" spans="1:67" x14ac:dyDescent="0.25">
      <c r="A69" s="1">
        <v>57</v>
      </c>
      <c r="B69" s="1" t="s">
        <v>144</v>
      </c>
      <c r="C69" s="1" t="s">
        <v>82</v>
      </c>
      <c r="D69" s="1" t="s">
        <v>11</v>
      </c>
      <c r="E69" s="1" t="s">
        <v>83</v>
      </c>
      <c r="F69" s="1" t="s">
        <v>84</v>
      </c>
      <c r="G69" s="1" t="s">
        <v>85</v>
      </c>
      <c r="H69" s="1" t="s">
        <v>86</v>
      </c>
      <c r="I69" s="1">
        <v>444.99999593198299</v>
      </c>
      <c r="J69" s="1">
        <v>0</v>
      </c>
      <c r="K69">
        <f t="shared" si="0"/>
        <v>-0.83577874989584144</v>
      </c>
      <c r="L69">
        <f t="shared" si="1"/>
        <v>1.1081231701726712E-2</v>
      </c>
      <c r="M69">
        <f t="shared" si="2"/>
        <v>529.81324039682272</v>
      </c>
      <c r="N69">
        <f t="shared" si="3"/>
        <v>0.18221429838441855</v>
      </c>
      <c r="O69">
        <f t="shared" si="4"/>
        <v>1.5861750518048874</v>
      </c>
      <c r="P69">
        <f t="shared" si="5"/>
        <v>30.980396270751953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31.3623046875</v>
      </c>
      <c r="V69" s="1">
        <v>30.980396270751953</v>
      </c>
      <c r="W69" s="1">
        <v>31.032035827636719</v>
      </c>
      <c r="X69" s="1">
        <v>419.76748657226563</v>
      </c>
      <c r="Y69" s="1">
        <v>421.2867431640625</v>
      </c>
      <c r="Z69" s="1">
        <v>28.905973434448242</v>
      </c>
      <c r="AA69" s="1">
        <v>29.260025024414063</v>
      </c>
      <c r="AB69" s="1">
        <v>62.642398834228516</v>
      </c>
      <c r="AC69" s="1">
        <v>63.4102783203125</v>
      </c>
      <c r="AD69" s="1">
        <v>299.75750732421875</v>
      </c>
      <c r="AE69" s="1">
        <v>0.9673922061920166</v>
      </c>
      <c r="AF69" s="1">
        <v>0.13367374241352081</v>
      </c>
      <c r="AG69" s="1">
        <v>99.800430297851563</v>
      </c>
      <c r="AH69" s="1">
        <v>1.0669916868209839</v>
      </c>
      <c r="AI69" s="1">
        <v>0.2730959951877594</v>
      </c>
      <c r="AJ69" s="1">
        <v>3.4797336906194687E-2</v>
      </c>
      <c r="AK69" s="1">
        <v>1.0102778673171997E-2</v>
      </c>
      <c r="AL69" s="1">
        <v>7.9995565116405487E-2</v>
      </c>
      <c r="AM69" s="1">
        <v>6.9396565668284893E-3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87</v>
      </c>
      <c r="AV69">
        <f t="shared" si="8"/>
        <v>0.49959584554036446</v>
      </c>
      <c r="AW69">
        <f t="shared" si="9"/>
        <v>1.8221429838441856E-4</v>
      </c>
      <c r="AX69">
        <f t="shared" si="10"/>
        <v>304.13039627075193</v>
      </c>
      <c r="AY69">
        <f t="shared" si="11"/>
        <v>304.51230468749998</v>
      </c>
      <c r="AZ69">
        <f t="shared" si="12"/>
        <v>0.15478274953105853</v>
      </c>
      <c r="BA69">
        <f t="shared" si="13"/>
        <v>-3.6566678226920217E-2</v>
      </c>
      <c r="BB69">
        <f t="shared" si="14"/>
        <v>4.5063381397673155</v>
      </c>
      <c r="BC69">
        <f t="shared" si="15"/>
        <v>45.15349409134086</v>
      </c>
      <c r="BD69">
        <f t="shared" si="16"/>
        <v>15.893469066926798</v>
      </c>
      <c r="BE69">
        <f t="shared" si="17"/>
        <v>31.171350479125977</v>
      </c>
      <c r="BF69">
        <f t="shared" si="18"/>
        <v>4.555642406486748</v>
      </c>
      <c r="BG69">
        <f t="shared" si="19"/>
        <v>1.1038162534414185E-2</v>
      </c>
      <c r="BH69">
        <f t="shared" si="20"/>
        <v>2.9201630879624281</v>
      </c>
      <c r="BI69">
        <f t="shared" si="21"/>
        <v>1.6354793185243199</v>
      </c>
      <c r="BJ69">
        <f t="shared" si="22"/>
        <v>6.9027081947570495E-3</v>
      </c>
      <c r="BK69">
        <f t="shared" si="23"/>
        <v>52.875589369101981</v>
      </c>
      <c r="BL69">
        <f t="shared" si="24"/>
        <v>1.2576071974581373</v>
      </c>
      <c r="BM69">
        <f t="shared" si="25"/>
        <v>63.583093208197319</v>
      </c>
      <c r="BN69">
        <f t="shared" si="26"/>
        <v>421.68403235388587</v>
      </c>
      <c r="BO69">
        <f t="shared" si="27"/>
        <v>-1.2602184118620024E-3</v>
      </c>
    </row>
    <row r="70" spans="1:67" x14ac:dyDescent="0.25">
      <c r="A70" s="1">
        <v>58</v>
      </c>
      <c r="B70" s="1" t="s">
        <v>145</v>
      </c>
      <c r="C70" s="1" t="s">
        <v>82</v>
      </c>
      <c r="D70" s="1" t="s">
        <v>11</v>
      </c>
      <c r="E70" s="1" t="s">
        <v>83</v>
      </c>
      <c r="F70" s="1" t="s">
        <v>84</v>
      </c>
      <c r="G70" s="1" t="s">
        <v>85</v>
      </c>
      <c r="H70" s="1" t="s">
        <v>86</v>
      </c>
      <c r="I70" s="1">
        <v>449.99999582022429</v>
      </c>
      <c r="J70" s="1">
        <v>0</v>
      </c>
      <c r="K70">
        <f t="shared" si="0"/>
        <v>-0.80712406289871386</v>
      </c>
      <c r="L70">
        <f t="shared" si="1"/>
        <v>1.1021376605978307E-2</v>
      </c>
      <c r="M70">
        <f t="shared" si="2"/>
        <v>526.25065033323722</v>
      </c>
      <c r="N70">
        <f t="shared" si="3"/>
        <v>0.18130815922839913</v>
      </c>
      <c r="O70">
        <f t="shared" si="4"/>
        <v>1.5868357102241033</v>
      </c>
      <c r="P70">
        <f t="shared" si="5"/>
        <v>30.979143142700195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31.359897613525391</v>
      </c>
      <c r="V70" s="1">
        <v>30.979143142700195</v>
      </c>
      <c r="W70" s="1">
        <v>31.028797149658203</v>
      </c>
      <c r="X70" s="1">
        <v>419.73672485351563</v>
      </c>
      <c r="Y70" s="1">
        <v>421.199462890625</v>
      </c>
      <c r="Z70" s="1">
        <v>28.897878646850586</v>
      </c>
      <c r="AA70" s="1">
        <v>29.25018310546875</v>
      </c>
      <c r="AB70" s="1">
        <v>62.632637023925781</v>
      </c>
      <c r="AC70" s="1">
        <v>63.397159576416016</v>
      </c>
      <c r="AD70" s="1">
        <v>299.7490234375</v>
      </c>
      <c r="AE70" s="1">
        <v>0.95313328504562378</v>
      </c>
      <c r="AF70" s="1">
        <v>8.8340401649475098E-2</v>
      </c>
      <c r="AG70" s="1">
        <v>99.8004150390625</v>
      </c>
      <c r="AH70" s="1">
        <v>1.0669916868209839</v>
      </c>
      <c r="AI70" s="1">
        <v>0.2730959951877594</v>
      </c>
      <c r="AJ70" s="1">
        <v>3.4797336906194687E-2</v>
      </c>
      <c r="AK70" s="1">
        <v>1.0102778673171997E-2</v>
      </c>
      <c r="AL70" s="1">
        <v>7.9995565116405487E-2</v>
      </c>
      <c r="AM70" s="1">
        <v>6.9396565668284893E-3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87</v>
      </c>
      <c r="AV70">
        <f t="shared" si="8"/>
        <v>0.49958170572916655</v>
      </c>
      <c r="AW70">
        <f t="shared" si="9"/>
        <v>1.8130815922839914E-4</v>
      </c>
      <c r="AX70">
        <f t="shared" si="10"/>
        <v>304.12914314270017</v>
      </c>
      <c r="AY70">
        <f t="shared" si="11"/>
        <v>304.50989761352537</v>
      </c>
      <c r="AZ70">
        <f t="shared" si="12"/>
        <v>0.15250132219862955</v>
      </c>
      <c r="BA70">
        <f t="shared" si="13"/>
        <v>-3.6300816209475041E-2</v>
      </c>
      <c r="BB70">
        <f t="shared" si="14"/>
        <v>4.5060161241184584</v>
      </c>
      <c r="BC70">
        <f t="shared" si="15"/>
        <v>45.150274398706422</v>
      </c>
      <c r="BD70">
        <f t="shared" si="16"/>
        <v>15.900091293237672</v>
      </c>
      <c r="BE70">
        <f t="shared" si="17"/>
        <v>31.169520378112793</v>
      </c>
      <c r="BF70">
        <f t="shared" si="18"/>
        <v>4.5551676547473008</v>
      </c>
      <c r="BG70">
        <f t="shared" si="19"/>
        <v>1.0978770562451098E-2</v>
      </c>
      <c r="BH70">
        <f t="shared" si="20"/>
        <v>2.9191804138943551</v>
      </c>
      <c r="BI70">
        <f t="shared" si="21"/>
        <v>1.6359872408529457</v>
      </c>
      <c r="BJ70">
        <f t="shared" si="22"/>
        <v>6.8655468106729751E-3</v>
      </c>
      <c r="BK70">
        <f t="shared" si="23"/>
        <v>52.520033317833629</v>
      </c>
      <c r="BL70">
        <f t="shared" si="24"/>
        <v>1.2494095949735136</v>
      </c>
      <c r="BM70">
        <f t="shared" si="25"/>
        <v>63.564803851630188</v>
      </c>
      <c r="BN70">
        <f t="shared" si="26"/>
        <v>421.58313101460635</v>
      </c>
      <c r="BO70">
        <f t="shared" si="27"/>
        <v>-1.21695293212076E-3</v>
      </c>
    </row>
    <row r="71" spans="1:67" x14ac:dyDescent="0.25">
      <c r="A71" s="1">
        <v>59</v>
      </c>
      <c r="B71" s="1" t="s">
        <v>146</v>
      </c>
      <c r="C71" s="1" t="s">
        <v>82</v>
      </c>
      <c r="D71" s="1" t="s">
        <v>11</v>
      </c>
      <c r="E71" s="1" t="s">
        <v>83</v>
      </c>
      <c r="F71" s="1" t="s">
        <v>84</v>
      </c>
      <c r="G71" s="1" t="s">
        <v>85</v>
      </c>
      <c r="H71" s="1" t="s">
        <v>86</v>
      </c>
      <c r="I71" s="1">
        <v>454.99999570846558</v>
      </c>
      <c r="J71" s="1">
        <v>0</v>
      </c>
      <c r="K71">
        <f t="shared" si="0"/>
        <v>-0.74371695895809153</v>
      </c>
      <c r="L71">
        <f t="shared" si="1"/>
        <v>1.1022932556330018E-2</v>
      </c>
      <c r="M71">
        <f t="shared" si="2"/>
        <v>517.06299479403594</v>
      </c>
      <c r="N71">
        <f t="shared" si="3"/>
        <v>0.18139140326432165</v>
      </c>
      <c r="O71">
        <f t="shared" si="4"/>
        <v>1.5873468484545419</v>
      </c>
      <c r="P71">
        <f t="shared" si="5"/>
        <v>30.977939605712891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31.358165740966797</v>
      </c>
      <c r="V71" s="1">
        <v>30.977939605712891</v>
      </c>
      <c r="W71" s="1">
        <v>31.02923583984375</v>
      </c>
      <c r="X71" s="1">
        <v>419.80868530273438</v>
      </c>
      <c r="Y71" s="1">
        <v>421.14450073242188</v>
      </c>
      <c r="Z71" s="1">
        <v>28.889543533325195</v>
      </c>
      <c r="AA71" s="1">
        <v>29.242025375366211</v>
      </c>
      <c r="AB71" s="1">
        <v>62.621456146240234</v>
      </c>
      <c r="AC71" s="1">
        <v>63.38458251953125</v>
      </c>
      <c r="AD71" s="1">
        <v>299.73825073242188</v>
      </c>
      <c r="AE71" s="1">
        <v>0.95790934562683105</v>
      </c>
      <c r="AF71" s="1">
        <v>0.11525420844554901</v>
      </c>
      <c r="AG71" s="1">
        <v>99.800201416015625</v>
      </c>
      <c r="AH71" s="1">
        <v>1.0669916868209839</v>
      </c>
      <c r="AI71" s="1">
        <v>0.2730959951877594</v>
      </c>
      <c r="AJ71" s="1">
        <v>3.4797336906194687E-2</v>
      </c>
      <c r="AK71" s="1">
        <v>1.0102778673171997E-2</v>
      </c>
      <c r="AL71" s="1">
        <v>7.9995565116405487E-2</v>
      </c>
      <c r="AM71" s="1">
        <v>6.9396565668284893E-3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87</v>
      </c>
      <c r="AV71">
        <f t="shared" si="8"/>
        <v>0.49956375122070307</v>
      </c>
      <c r="AW71">
        <f t="shared" si="9"/>
        <v>1.8139140326432166E-4</v>
      </c>
      <c r="AX71">
        <f t="shared" si="10"/>
        <v>304.12793960571287</v>
      </c>
      <c r="AY71">
        <f t="shared" si="11"/>
        <v>304.50816574096677</v>
      </c>
      <c r="AZ71">
        <f t="shared" si="12"/>
        <v>0.15326549187454219</v>
      </c>
      <c r="BA71">
        <f t="shared" si="13"/>
        <v>-3.6406767290484268E-2</v>
      </c>
      <c r="BB71">
        <f t="shared" si="14"/>
        <v>4.5057068707283294</v>
      </c>
      <c r="BC71">
        <f t="shared" si="15"/>
        <v>45.147272318082393</v>
      </c>
      <c r="BD71">
        <f t="shared" si="16"/>
        <v>15.905246942716182</v>
      </c>
      <c r="BE71">
        <f t="shared" si="17"/>
        <v>31.168052673339844</v>
      </c>
      <c r="BF71">
        <f t="shared" si="18"/>
        <v>4.5547869443895497</v>
      </c>
      <c r="BG71">
        <f t="shared" si="19"/>
        <v>1.098031450533808E-2</v>
      </c>
      <c r="BH71">
        <f t="shared" si="20"/>
        <v>2.9183600222737875</v>
      </c>
      <c r="BI71">
        <f t="shared" si="21"/>
        <v>1.6364269221157621</v>
      </c>
      <c r="BJ71">
        <f t="shared" si="22"/>
        <v>6.8665128484157916E-3</v>
      </c>
      <c r="BK71">
        <f t="shared" si="23"/>
        <v>51.602991025213029</v>
      </c>
      <c r="BL71">
        <f t="shared" si="24"/>
        <v>1.2277567293287697</v>
      </c>
      <c r="BM71">
        <f t="shared" si="25"/>
        <v>63.550797215860477</v>
      </c>
      <c r="BN71">
        <f t="shared" si="26"/>
        <v>421.49802815594057</v>
      </c>
      <c r="BO71">
        <f t="shared" si="27"/>
        <v>-1.1213292230932107E-3</v>
      </c>
    </row>
    <row r="72" spans="1:67" x14ac:dyDescent="0.25">
      <c r="A72" s="1">
        <v>60</v>
      </c>
      <c r="B72" s="1" t="s">
        <v>147</v>
      </c>
      <c r="C72" s="1" t="s">
        <v>82</v>
      </c>
      <c r="D72" s="1" t="s">
        <v>11</v>
      </c>
      <c r="E72" s="1" t="s">
        <v>83</v>
      </c>
      <c r="F72" s="1" t="s">
        <v>84</v>
      </c>
      <c r="G72" s="1" t="s">
        <v>85</v>
      </c>
      <c r="H72" s="1" t="s">
        <v>86</v>
      </c>
      <c r="I72" s="1">
        <v>460.499995585531</v>
      </c>
      <c r="J72" s="1">
        <v>0</v>
      </c>
      <c r="K72">
        <f t="shared" si="0"/>
        <v>-0.66775025926108611</v>
      </c>
      <c r="L72">
        <f t="shared" si="1"/>
        <v>1.1115179913943484E-2</v>
      </c>
      <c r="M72">
        <f t="shared" si="2"/>
        <v>505.34271907941661</v>
      </c>
      <c r="N72">
        <f t="shared" si="3"/>
        <v>0.18290434553546378</v>
      </c>
      <c r="O72">
        <f t="shared" si="4"/>
        <v>1.5873599087260803</v>
      </c>
      <c r="P72">
        <f t="shared" si="5"/>
        <v>30.975387573242188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31.356550216674805</v>
      </c>
      <c r="V72" s="1">
        <v>30.975387573242188</v>
      </c>
      <c r="W72" s="1">
        <v>31.030849456787109</v>
      </c>
      <c r="X72" s="1">
        <v>419.95449829101563</v>
      </c>
      <c r="Y72" s="1">
        <v>421.1370849609375</v>
      </c>
      <c r="Z72" s="1">
        <v>28.879961013793945</v>
      </c>
      <c r="AA72" s="1">
        <v>29.235418319702148</v>
      </c>
      <c r="AB72" s="1">
        <v>62.606620788574219</v>
      </c>
      <c r="AC72" s="1">
        <v>63.375953674316406</v>
      </c>
      <c r="AD72" s="1">
        <v>299.71035766601563</v>
      </c>
      <c r="AE72" s="1">
        <v>0.93748104572296143</v>
      </c>
      <c r="AF72" s="1">
        <v>0.14438454806804657</v>
      </c>
      <c r="AG72" s="1">
        <v>99.799880981445313</v>
      </c>
      <c r="AH72" s="1">
        <v>1.0669916868209839</v>
      </c>
      <c r="AI72" s="1">
        <v>0.2730959951877594</v>
      </c>
      <c r="AJ72" s="1">
        <v>3.4797336906194687E-2</v>
      </c>
      <c r="AK72" s="1">
        <v>1.0102778673171997E-2</v>
      </c>
      <c r="AL72" s="1">
        <v>7.9995565116405487E-2</v>
      </c>
      <c r="AM72" s="1">
        <v>6.9396565668284893E-3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87</v>
      </c>
      <c r="AV72">
        <f t="shared" si="8"/>
        <v>0.49951726277669267</v>
      </c>
      <c r="AW72">
        <f t="shared" si="9"/>
        <v>1.8290434553546378E-4</v>
      </c>
      <c r="AX72">
        <f t="shared" si="10"/>
        <v>304.12538757324216</v>
      </c>
      <c r="AY72">
        <f t="shared" si="11"/>
        <v>304.50655021667478</v>
      </c>
      <c r="AZ72">
        <f t="shared" si="12"/>
        <v>0.14999696396298035</v>
      </c>
      <c r="BA72">
        <f t="shared" si="13"/>
        <v>-3.7068972542336688E-2</v>
      </c>
      <c r="BB72">
        <f t="shared" si="14"/>
        <v>4.5050511774751207</v>
      </c>
      <c r="BC72">
        <f t="shared" si="15"/>
        <v>45.14084719512536</v>
      </c>
      <c r="BD72">
        <f t="shared" si="16"/>
        <v>15.905428875423212</v>
      </c>
      <c r="BE72">
        <f t="shared" si="17"/>
        <v>31.165968894958496</v>
      </c>
      <c r="BF72">
        <f t="shared" si="18"/>
        <v>4.5542464772867941</v>
      </c>
      <c r="BG72">
        <f t="shared" si="19"/>
        <v>1.1071846966911625E-2</v>
      </c>
      <c r="BH72">
        <f t="shared" si="20"/>
        <v>2.9176912687490404</v>
      </c>
      <c r="BI72">
        <f t="shared" si="21"/>
        <v>1.6365552085377537</v>
      </c>
      <c r="BJ72">
        <f t="shared" si="22"/>
        <v>6.9237845455311156E-3</v>
      </c>
      <c r="BK72">
        <f t="shared" si="23"/>
        <v>50.433143218965732</v>
      </c>
      <c r="BL72">
        <f t="shared" si="24"/>
        <v>1.1999482760495661</v>
      </c>
      <c r="BM72">
        <f t="shared" si="25"/>
        <v>63.54661843241891</v>
      </c>
      <c r="BN72">
        <f t="shared" si="26"/>
        <v>421.45450145368665</v>
      </c>
      <c r="BO72">
        <f t="shared" si="27"/>
        <v>-1.0068292256234449E-3</v>
      </c>
    </row>
    <row r="73" spans="1:67" x14ac:dyDescent="0.25">
      <c r="A73" s="1">
        <v>61</v>
      </c>
      <c r="B73" s="1" t="s">
        <v>148</v>
      </c>
      <c r="C73" s="1" t="s">
        <v>82</v>
      </c>
      <c r="D73" s="1" t="s">
        <v>11</v>
      </c>
      <c r="E73" s="1" t="s">
        <v>83</v>
      </c>
      <c r="F73" s="1" t="s">
        <v>84</v>
      </c>
      <c r="G73" s="1" t="s">
        <v>85</v>
      </c>
      <c r="H73" s="1" t="s">
        <v>86</v>
      </c>
      <c r="I73" s="1">
        <v>465.49999547377229</v>
      </c>
      <c r="J73" s="1">
        <v>0</v>
      </c>
      <c r="K73">
        <f t="shared" si="0"/>
        <v>-0.63353687744139986</v>
      </c>
      <c r="L73">
        <f t="shared" si="1"/>
        <v>1.1183782126518164E-2</v>
      </c>
      <c r="M73">
        <f t="shared" si="2"/>
        <v>499.96545423695602</v>
      </c>
      <c r="N73">
        <f t="shared" si="3"/>
        <v>0.18403365972113434</v>
      </c>
      <c r="O73">
        <f t="shared" si="4"/>
        <v>1.5874106458285082</v>
      </c>
      <c r="P73">
        <f t="shared" si="5"/>
        <v>30.972860336303711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31.355825424194336</v>
      </c>
      <c r="V73" s="1">
        <v>30.972860336303711</v>
      </c>
      <c r="W73" s="1">
        <v>31.031625747680664</v>
      </c>
      <c r="X73" s="1">
        <v>420.0775146484375</v>
      </c>
      <c r="Y73" s="1">
        <v>421.19061279296875</v>
      </c>
      <c r="Z73" s="1">
        <v>28.870800018310547</v>
      </c>
      <c r="AA73" s="1">
        <v>29.228446960449219</v>
      </c>
      <c r="AB73" s="1">
        <v>62.590103149414063</v>
      </c>
      <c r="AC73" s="1">
        <v>63.363826751708984</v>
      </c>
      <c r="AD73" s="1">
        <v>299.71676635742188</v>
      </c>
      <c r="AE73" s="1">
        <v>0.9265817403793335</v>
      </c>
      <c r="AF73" s="1">
        <v>0.13947731256484985</v>
      </c>
      <c r="AG73" s="1">
        <v>99.799736022949219</v>
      </c>
      <c r="AH73" s="1">
        <v>1.0669916868209839</v>
      </c>
      <c r="AI73" s="1">
        <v>0.2730959951877594</v>
      </c>
      <c r="AJ73" s="1">
        <v>3.4797336906194687E-2</v>
      </c>
      <c r="AK73" s="1">
        <v>1.0102778673171997E-2</v>
      </c>
      <c r="AL73" s="1">
        <v>7.9995565116405487E-2</v>
      </c>
      <c r="AM73" s="1">
        <v>6.9396565668284893E-3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87</v>
      </c>
      <c r="AV73">
        <f t="shared" si="8"/>
        <v>0.49952794392903638</v>
      </c>
      <c r="AW73">
        <f t="shared" si="9"/>
        <v>1.8403365972113433E-4</v>
      </c>
      <c r="AX73">
        <f t="shared" si="10"/>
        <v>304.12286033630369</v>
      </c>
      <c r="AY73">
        <f t="shared" si="11"/>
        <v>304.50582542419431</v>
      </c>
      <c r="AZ73">
        <f t="shared" si="12"/>
        <v>0.14825307514697883</v>
      </c>
      <c r="BA73">
        <f t="shared" si="13"/>
        <v>-3.7404384162180872E-2</v>
      </c>
      <c r="BB73">
        <f t="shared" si="14"/>
        <v>4.5044019368421129</v>
      </c>
      <c r="BC73">
        <f t="shared" si="15"/>
        <v>45.134407327553589</v>
      </c>
      <c r="BD73">
        <f t="shared" si="16"/>
        <v>15.90596036710437</v>
      </c>
      <c r="BE73">
        <f t="shared" si="17"/>
        <v>31.164342880249023</v>
      </c>
      <c r="BF73">
        <f t="shared" si="18"/>
        <v>4.5538247785976269</v>
      </c>
      <c r="BG73">
        <f t="shared" si="19"/>
        <v>1.1139913687740824E-2</v>
      </c>
      <c r="BH73">
        <f t="shared" si="20"/>
        <v>2.9169912910136047</v>
      </c>
      <c r="BI73">
        <f t="shared" si="21"/>
        <v>1.6368334875840223</v>
      </c>
      <c r="BJ73">
        <f t="shared" si="22"/>
        <v>6.9663741149727856E-3</v>
      </c>
      <c r="BK73">
        <f t="shared" si="23"/>
        <v>49.89642035344211</v>
      </c>
      <c r="BL73">
        <f t="shared" si="24"/>
        <v>1.1870289580330893</v>
      </c>
      <c r="BM73">
        <f t="shared" si="25"/>
        <v>63.541330078743684</v>
      </c>
      <c r="BN73">
        <f t="shared" si="26"/>
        <v>421.49176588257927</v>
      </c>
      <c r="BO73">
        <f t="shared" si="27"/>
        <v>-9.5507858290582066E-4</v>
      </c>
    </row>
    <row r="74" spans="1:67" x14ac:dyDescent="0.25">
      <c r="A74" s="1">
        <v>62</v>
      </c>
      <c r="B74" s="1" t="s">
        <v>149</v>
      </c>
      <c r="C74" s="1" t="s">
        <v>82</v>
      </c>
      <c r="D74" s="1" t="s">
        <v>11</v>
      </c>
      <c r="E74" s="1" t="s">
        <v>83</v>
      </c>
      <c r="F74" s="1" t="s">
        <v>84</v>
      </c>
      <c r="G74" s="1" t="s">
        <v>85</v>
      </c>
      <c r="H74" s="1" t="s">
        <v>86</v>
      </c>
      <c r="I74" s="1">
        <v>470.49999536201358</v>
      </c>
      <c r="J74" s="1">
        <v>0</v>
      </c>
      <c r="K74">
        <f t="shared" si="0"/>
        <v>-0.64040032697158666</v>
      </c>
      <c r="L74">
        <f t="shared" si="1"/>
        <v>1.1165509072375525E-2</v>
      </c>
      <c r="M74">
        <f t="shared" si="2"/>
        <v>501.13432031859918</v>
      </c>
      <c r="N74">
        <f t="shared" si="3"/>
        <v>0.1837722219211515</v>
      </c>
      <c r="O74">
        <f t="shared" si="4"/>
        <v>1.5877538896534094</v>
      </c>
      <c r="P74">
        <f t="shared" si="5"/>
        <v>30.970697402954102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31.355537414550781</v>
      </c>
      <c r="V74" s="1">
        <v>30.970697402954102</v>
      </c>
      <c r="W74" s="1">
        <v>31.031778335571289</v>
      </c>
      <c r="X74" s="1">
        <v>420.11605834960938</v>
      </c>
      <c r="Y74" s="1">
        <v>421.24298095703125</v>
      </c>
      <c r="Z74" s="1">
        <v>28.862295150756836</v>
      </c>
      <c r="AA74" s="1">
        <v>29.219400405883789</v>
      </c>
      <c r="AB74" s="1">
        <v>62.572280883789063</v>
      </c>
      <c r="AC74" s="1">
        <v>63.347026824951172</v>
      </c>
      <c r="AD74" s="1">
        <v>299.74777221679688</v>
      </c>
      <c r="AE74" s="1">
        <v>0.89350372552871704</v>
      </c>
      <c r="AF74" s="1">
        <v>0.1051228940486908</v>
      </c>
      <c r="AG74" s="1">
        <v>99.799873352050781</v>
      </c>
      <c r="AH74" s="1">
        <v>1.0669916868209839</v>
      </c>
      <c r="AI74" s="1">
        <v>0.2730959951877594</v>
      </c>
      <c r="AJ74" s="1">
        <v>3.4797336906194687E-2</v>
      </c>
      <c r="AK74" s="1">
        <v>1.0102778673171997E-2</v>
      </c>
      <c r="AL74" s="1">
        <v>7.9995565116405487E-2</v>
      </c>
      <c r="AM74" s="1">
        <v>6.9396565668284893E-3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87</v>
      </c>
      <c r="AV74">
        <f t="shared" si="8"/>
        <v>0.49957962036132803</v>
      </c>
      <c r="AW74">
        <f t="shared" si="9"/>
        <v>1.837722219211515E-4</v>
      </c>
      <c r="AX74">
        <f t="shared" si="10"/>
        <v>304.12069740295408</v>
      </c>
      <c r="AY74">
        <f t="shared" si="11"/>
        <v>304.50553741455076</v>
      </c>
      <c r="AZ74">
        <f t="shared" si="12"/>
        <v>0.1429605928891764</v>
      </c>
      <c r="BA74">
        <f t="shared" si="13"/>
        <v>-3.7078027238557042E-2</v>
      </c>
      <c r="BB74">
        <f t="shared" si="14"/>
        <v>4.5038463495834726</v>
      </c>
      <c r="BC74">
        <f t="shared" si="15"/>
        <v>45.128778206920678</v>
      </c>
      <c r="BD74">
        <f t="shared" si="16"/>
        <v>15.909377801036889</v>
      </c>
      <c r="BE74">
        <f t="shared" si="17"/>
        <v>31.163117408752441</v>
      </c>
      <c r="BF74">
        <f t="shared" si="18"/>
        <v>4.5535069812386135</v>
      </c>
      <c r="BG74">
        <f t="shared" si="19"/>
        <v>1.1121783588537736E-2</v>
      </c>
      <c r="BH74">
        <f t="shared" si="20"/>
        <v>2.9160924599300633</v>
      </c>
      <c r="BI74">
        <f t="shared" si="21"/>
        <v>1.6374145213085503</v>
      </c>
      <c r="BJ74">
        <f t="shared" si="22"/>
        <v>6.9550300240222764E-3</v>
      </c>
      <c r="BK74">
        <f t="shared" si="23"/>
        <v>50.013141700162251</v>
      </c>
      <c r="BL74">
        <f t="shared" si="24"/>
        <v>1.1896561912558425</v>
      </c>
      <c r="BM74">
        <f t="shared" si="25"/>
        <v>63.528992421388168</v>
      </c>
      <c r="BN74">
        <f t="shared" si="26"/>
        <v>421.54739660183782</v>
      </c>
      <c r="BO74">
        <f t="shared" si="27"/>
        <v>-9.6511063398309837E-4</v>
      </c>
    </row>
    <row r="75" spans="1:67" x14ac:dyDescent="0.25">
      <c r="A75" s="1">
        <v>63</v>
      </c>
      <c r="B75" s="1" t="s">
        <v>150</v>
      </c>
      <c r="C75" s="1" t="s">
        <v>82</v>
      </c>
      <c r="D75" s="1" t="s">
        <v>11</v>
      </c>
      <c r="E75" s="1" t="s">
        <v>83</v>
      </c>
      <c r="F75" s="1" t="s">
        <v>84</v>
      </c>
      <c r="G75" s="1" t="s">
        <v>85</v>
      </c>
      <c r="H75" s="1" t="s">
        <v>86</v>
      </c>
      <c r="I75" s="1">
        <v>475.999995239079</v>
      </c>
      <c r="J75" s="1">
        <v>0</v>
      </c>
      <c r="K75">
        <f t="shared" si="0"/>
        <v>-0.66761348325124681</v>
      </c>
      <c r="L75">
        <f t="shared" si="1"/>
        <v>1.1142261345695972E-2</v>
      </c>
      <c r="M75">
        <f t="shared" si="2"/>
        <v>505.25724469068018</v>
      </c>
      <c r="N75">
        <f t="shared" si="3"/>
        <v>0.18344033482631042</v>
      </c>
      <c r="O75">
        <f t="shared" si="4"/>
        <v>1.5881906254378753</v>
      </c>
      <c r="P75">
        <f t="shared" si="5"/>
        <v>30.969081878662109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31.355314254760742</v>
      </c>
      <c r="V75" s="1">
        <v>30.969081878662109</v>
      </c>
      <c r="W75" s="1">
        <v>31.031520843505859</v>
      </c>
      <c r="X75" s="1">
        <v>420.13058471679688</v>
      </c>
      <c r="Y75" s="1">
        <v>421.312255859375</v>
      </c>
      <c r="Z75" s="1">
        <v>28.854398727416992</v>
      </c>
      <c r="AA75" s="1">
        <v>29.210868835449219</v>
      </c>
      <c r="AB75" s="1">
        <v>62.555450439453125</v>
      </c>
      <c r="AC75" s="1">
        <v>63.329036712646484</v>
      </c>
      <c r="AD75" s="1">
        <v>299.7421875</v>
      </c>
      <c r="AE75" s="1">
        <v>0.89381128549575806</v>
      </c>
      <c r="AF75" s="1">
        <v>8.1006325781345367E-2</v>
      </c>
      <c r="AG75" s="1">
        <v>99.79986572265625</v>
      </c>
      <c r="AH75" s="1">
        <v>1.0669916868209839</v>
      </c>
      <c r="AI75" s="1">
        <v>0.2730959951877594</v>
      </c>
      <c r="AJ75" s="1">
        <v>3.4797336906194687E-2</v>
      </c>
      <c r="AK75" s="1">
        <v>1.0102778673171997E-2</v>
      </c>
      <c r="AL75" s="1">
        <v>7.9995565116405487E-2</v>
      </c>
      <c r="AM75" s="1">
        <v>6.9396565668284893E-3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87</v>
      </c>
      <c r="AV75">
        <f t="shared" si="8"/>
        <v>0.49957031249999995</v>
      </c>
      <c r="AW75">
        <f t="shared" si="9"/>
        <v>1.8344033482631041E-4</v>
      </c>
      <c r="AX75">
        <f t="shared" si="10"/>
        <v>304.11908187866209</v>
      </c>
      <c r="AY75">
        <f t="shared" si="11"/>
        <v>304.50531425476072</v>
      </c>
      <c r="AZ75">
        <f t="shared" si="12"/>
        <v>0.14300980248280304</v>
      </c>
      <c r="BA75">
        <f t="shared" si="13"/>
        <v>-3.6722298221500436E-2</v>
      </c>
      <c r="BB75">
        <f t="shared" si="14"/>
        <v>4.5034314128578314</v>
      </c>
      <c r="BC75">
        <f t="shared" si="15"/>
        <v>45.124623968662085</v>
      </c>
      <c r="BD75">
        <f t="shared" si="16"/>
        <v>15.913755133212867</v>
      </c>
      <c r="BE75">
        <f t="shared" si="17"/>
        <v>31.162198066711426</v>
      </c>
      <c r="BF75">
        <f t="shared" si="18"/>
        <v>4.553268584072061</v>
      </c>
      <c r="BG75">
        <f t="shared" si="19"/>
        <v>1.1098717399073064E-2</v>
      </c>
      <c r="BH75">
        <f t="shared" si="20"/>
        <v>2.9152407874199562</v>
      </c>
      <c r="BI75">
        <f t="shared" si="21"/>
        <v>1.6380277966521049</v>
      </c>
      <c r="BJ75">
        <f t="shared" si="22"/>
        <v>6.9405974275809947E-3</v>
      </c>
      <c r="BK75">
        <f t="shared" si="23"/>
        <v>50.424605175529159</v>
      </c>
      <c r="BL75">
        <f t="shared" si="24"/>
        <v>1.199246491560227</v>
      </c>
      <c r="BM75">
        <f t="shared" si="25"/>
        <v>63.515542095969245</v>
      </c>
      <c r="BN75">
        <f t="shared" si="26"/>
        <v>421.62960733535965</v>
      </c>
      <c r="BO75">
        <f t="shared" si="27"/>
        <v>-1.0057128712394638E-3</v>
      </c>
    </row>
    <row r="76" spans="1:67" x14ac:dyDescent="0.25">
      <c r="A76" s="1">
        <v>64</v>
      </c>
      <c r="B76" s="1" t="s">
        <v>151</v>
      </c>
      <c r="C76" s="1" t="s">
        <v>82</v>
      </c>
      <c r="D76" s="1" t="s">
        <v>11</v>
      </c>
      <c r="E76" s="1" t="s">
        <v>83</v>
      </c>
      <c r="F76" s="1" t="s">
        <v>84</v>
      </c>
      <c r="G76" s="1" t="s">
        <v>85</v>
      </c>
      <c r="H76" s="1" t="s">
        <v>86</v>
      </c>
      <c r="I76" s="1">
        <v>480.99999512732029</v>
      </c>
      <c r="J76" s="1">
        <v>0</v>
      </c>
      <c r="K76">
        <f t="shared" si="0"/>
        <v>-0.69691254862159435</v>
      </c>
      <c r="L76">
        <f t="shared" si="1"/>
        <v>1.111227480015383E-2</v>
      </c>
      <c r="M76">
        <f t="shared" si="2"/>
        <v>509.73339548805848</v>
      </c>
      <c r="N76">
        <f t="shared" si="3"/>
        <v>0.18299754945345789</v>
      </c>
      <c r="O76">
        <f t="shared" si="4"/>
        <v>1.5886254627225727</v>
      </c>
      <c r="P76">
        <f t="shared" si="5"/>
        <v>30.967466354370117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31.354694366455078</v>
      </c>
      <c r="V76" s="1">
        <v>30.967466354370117</v>
      </c>
      <c r="W76" s="1">
        <v>31.030794143676758</v>
      </c>
      <c r="X76" s="1">
        <v>420.11935424804688</v>
      </c>
      <c r="Y76" s="1">
        <v>421.36004638671875</v>
      </c>
      <c r="Z76" s="1">
        <v>28.846750259399414</v>
      </c>
      <c r="AA76" s="1">
        <v>29.202367782592773</v>
      </c>
      <c r="AB76" s="1">
        <v>62.540935516357422</v>
      </c>
      <c r="AC76" s="1">
        <v>63.312580108642578</v>
      </c>
      <c r="AD76" s="1">
        <v>299.73818969726563</v>
      </c>
      <c r="AE76" s="1">
        <v>0.89496999979019165</v>
      </c>
      <c r="AF76" s="1">
        <v>8.2009002566337585E-2</v>
      </c>
      <c r="AG76" s="1">
        <v>99.799819946289063</v>
      </c>
      <c r="AH76" s="1">
        <v>1.0669916868209839</v>
      </c>
      <c r="AI76" s="1">
        <v>0.2730959951877594</v>
      </c>
      <c r="AJ76" s="1">
        <v>3.4797336906194687E-2</v>
      </c>
      <c r="AK76" s="1">
        <v>1.0102778673171997E-2</v>
      </c>
      <c r="AL76" s="1">
        <v>7.9995565116405487E-2</v>
      </c>
      <c r="AM76" s="1">
        <v>6.9396565668284893E-3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87</v>
      </c>
      <c r="AV76">
        <f t="shared" si="8"/>
        <v>0.49956364949544263</v>
      </c>
      <c r="AW76">
        <f t="shared" si="9"/>
        <v>1.8299754945345789E-4</v>
      </c>
      <c r="AX76">
        <f t="shared" si="10"/>
        <v>304.11746635437009</v>
      </c>
      <c r="AY76">
        <f t="shared" si="11"/>
        <v>304.50469436645506</v>
      </c>
      <c r="AZ76">
        <f t="shared" si="12"/>
        <v>0.14319519676576853</v>
      </c>
      <c r="BA76">
        <f t="shared" si="13"/>
        <v>-3.6364317409801485E-2</v>
      </c>
      <c r="BB76">
        <f t="shared" si="14"/>
        <v>4.503016509430644</v>
      </c>
      <c r="BC76">
        <f t="shared" si="15"/>
        <v>45.120487310038314</v>
      </c>
      <c r="BD76">
        <f t="shared" si="16"/>
        <v>15.91811952744554</v>
      </c>
      <c r="BE76">
        <f t="shared" si="17"/>
        <v>31.161080360412598</v>
      </c>
      <c r="BF76">
        <f t="shared" si="18"/>
        <v>4.5529787631545657</v>
      </c>
      <c r="BG76">
        <f t="shared" si="19"/>
        <v>1.1068964457422011E-2</v>
      </c>
      <c r="BH76">
        <f t="shared" si="20"/>
        <v>2.9143910467080714</v>
      </c>
      <c r="BI76">
        <f t="shared" si="21"/>
        <v>1.6385877164464944</v>
      </c>
      <c r="BJ76">
        <f t="shared" si="22"/>
        <v>6.9219809564135416E-3</v>
      </c>
      <c r="BK76">
        <f t="shared" si="23"/>
        <v>50.871301090318788</v>
      </c>
      <c r="BL76">
        <f t="shared" si="24"/>
        <v>1.2097335754995429</v>
      </c>
      <c r="BM76">
        <f t="shared" si="25"/>
        <v>63.502045966128819</v>
      </c>
      <c r="BN76">
        <f t="shared" si="26"/>
        <v>421.69132523516294</v>
      </c>
      <c r="BO76">
        <f t="shared" si="27"/>
        <v>-1.0494731584118017E-3</v>
      </c>
    </row>
    <row r="77" spans="1:67" x14ac:dyDescent="0.25">
      <c r="A77" s="1">
        <v>65</v>
      </c>
      <c r="B77" s="1" t="s">
        <v>152</v>
      </c>
      <c r="C77" s="1" t="s">
        <v>82</v>
      </c>
      <c r="D77" s="1" t="s">
        <v>11</v>
      </c>
      <c r="E77" s="1" t="s">
        <v>83</v>
      </c>
      <c r="F77" s="1" t="s">
        <v>84</v>
      </c>
      <c r="G77" s="1" t="s">
        <v>85</v>
      </c>
      <c r="H77" s="1" t="s">
        <v>86</v>
      </c>
      <c r="I77" s="1">
        <v>485.99999501556158</v>
      </c>
      <c r="J77" s="1">
        <v>0</v>
      </c>
      <c r="K77">
        <f t="shared" si="0"/>
        <v>-0.70341044354095794</v>
      </c>
      <c r="L77">
        <f t="shared" si="1"/>
        <v>1.1040292764032136E-2</v>
      </c>
      <c r="M77">
        <f t="shared" si="2"/>
        <v>511.32847033970262</v>
      </c>
      <c r="N77">
        <f t="shared" si="3"/>
        <v>0.18186702099859128</v>
      </c>
      <c r="O77">
        <f t="shared" si="4"/>
        <v>1.5890742740261072</v>
      </c>
      <c r="P77">
        <f t="shared" si="5"/>
        <v>30.965581893920898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31.35321044921875</v>
      </c>
      <c r="V77" s="1">
        <v>30.965581893920898</v>
      </c>
      <c r="W77" s="1">
        <v>31.028371810913086</v>
      </c>
      <c r="X77" s="1">
        <v>420.1260986328125</v>
      </c>
      <c r="Y77" s="1">
        <v>421.380859375</v>
      </c>
      <c r="Z77" s="1">
        <v>28.839605331420898</v>
      </c>
      <c r="AA77" s="1">
        <v>29.193061828613281</v>
      </c>
      <c r="AB77" s="1">
        <v>62.530426025390625</v>
      </c>
      <c r="AC77" s="1">
        <v>63.297157287597656</v>
      </c>
      <c r="AD77" s="1">
        <v>299.71060180664063</v>
      </c>
      <c r="AE77" s="1">
        <v>0.93147683143615723</v>
      </c>
      <c r="AF77" s="1">
        <v>0.1101895272731781</v>
      </c>
      <c r="AG77" s="1">
        <v>99.7996826171875</v>
      </c>
      <c r="AH77" s="1">
        <v>1.0669916868209839</v>
      </c>
      <c r="AI77" s="1">
        <v>0.2730959951877594</v>
      </c>
      <c r="AJ77" s="1">
        <v>3.4797336906194687E-2</v>
      </c>
      <c r="AK77" s="1">
        <v>1.0102778673171997E-2</v>
      </c>
      <c r="AL77" s="1">
        <v>7.9995565116405487E-2</v>
      </c>
      <c r="AM77" s="1">
        <v>6.9396565668284893E-3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87</v>
      </c>
      <c r="AV77">
        <f t="shared" si="8"/>
        <v>0.49951766967773431</v>
      </c>
      <c r="AW77">
        <f t="shared" si="9"/>
        <v>1.8186702099859129E-4</v>
      </c>
      <c r="AX77">
        <f t="shared" si="10"/>
        <v>304.11558189392088</v>
      </c>
      <c r="AY77">
        <f t="shared" si="11"/>
        <v>304.50321044921873</v>
      </c>
      <c r="AZ77">
        <f t="shared" si="12"/>
        <v>0.14903628969856442</v>
      </c>
      <c r="BA77">
        <f t="shared" si="13"/>
        <v>-3.5682333755164559E-2</v>
      </c>
      <c r="BB77">
        <f t="shared" si="14"/>
        <v>4.5025325791456439</v>
      </c>
      <c r="BC77">
        <f t="shared" si="15"/>
        <v>45.115700381698581</v>
      </c>
      <c r="BD77">
        <f t="shared" si="16"/>
        <v>15.922638553085299</v>
      </c>
      <c r="BE77">
        <f t="shared" si="17"/>
        <v>31.159396171569824</v>
      </c>
      <c r="BF77">
        <f t="shared" si="18"/>
        <v>4.552542083823532</v>
      </c>
      <c r="BG77">
        <f t="shared" si="19"/>
        <v>1.0997540627838941E-2</v>
      </c>
      <c r="BH77">
        <f t="shared" si="20"/>
        <v>2.9134583051195366</v>
      </c>
      <c r="BI77">
        <f t="shared" si="21"/>
        <v>1.6390837787039954</v>
      </c>
      <c r="BJ77">
        <f t="shared" si="22"/>
        <v>6.8772911618220313E-3</v>
      </c>
      <c r="BK77">
        <f t="shared" si="23"/>
        <v>51.030419053034301</v>
      </c>
      <c r="BL77">
        <f t="shared" si="24"/>
        <v>1.2134591758584257</v>
      </c>
      <c r="BM77">
        <f t="shared" si="25"/>
        <v>63.487156205054916</v>
      </c>
      <c r="BN77">
        <f t="shared" si="26"/>
        <v>421.71522701148575</v>
      </c>
      <c r="BO77">
        <f t="shared" si="27"/>
        <v>-1.0589498752942936E-3</v>
      </c>
    </row>
    <row r="78" spans="1:67" x14ac:dyDescent="0.25">
      <c r="A78" s="1">
        <v>66</v>
      </c>
      <c r="B78" s="1" t="s">
        <v>153</v>
      </c>
      <c r="C78" s="1" t="s">
        <v>82</v>
      </c>
      <c r="D78" s="1" t="s">
        <v>11</v>
      </c>
      <c r="E78" s="1" t="s">
        <v>83</v>
      </c>
      <c r="F78" s="1" t="s">
        <v>84</v>
      </c>
      <c r="G78" s="1" t="s">
        <v>85</v>
      </c>
      <c r="H78" s="1" t="s">
        <v>86</v>
      </c>
      <c r="I78" s="1">
        <v>491.499994892627</v>
      </c>
      <c r="J78" s="1">
        <v>0</v>
      </c>
      <c r="K78">
        <f t="shared" ref="K78:K141" si="28">(X78-Y78*(1000-Z78)/(1000-AA78))*AV78</f>
        <v>-0.72493596758097412</v>
      </c>
      <c r="L78">
        <f t="shared" ref="L78:L141" si="29">IF(BG78&lt;&gt;0,1/(1/BG78-1/T78),0)</f>
        <v>1.1018037724309827E-2</v>
      </c>
      <c r="M78">
        <f t="shared" ref="M78:M141" si="30">((BJ78-AW78/2)*Y78-K78)/(BJ78+AW78/2)</f>
        <v>514.65361309479317</v>
      </c>
      <c r="N78">
        <f t="shared" ref="N78:N141" si="31">AW78*1000</f>
        <v>0.18153422190712118</v>
      </c>
      <c r="O78">
        <f t="shared" ref="O78:O141" si="32">(BB78-BH78)</f>
        <v>1.5893707568301783</v>
      </c>
      <c r="P78">
        <f t="shared" ref="P78:P141" si="33">(V78+BA78*J78)</f>
        <v>30.963184356689453</v>
      </c>
      <c r="Q78" s="1">
        <v>6</v>
      </c>
      <c r="R78">
        <f t="shared" ref="R78:R141" si="34">(Q78*AO78+AP78)</f>
        <v>1.4200000166893005</v>
      </c>
      <c r="S78" s="1">
        <v>1</v>
      </c>
      <c r="T78">
        <f t="shared" ref="T78:T141" si="35">R78*(S78+1)*(S78+1)/(S78*S78+1)</f>
        <v>2.8400000333786011</v>
      </c>
      <c r="U78" s="1">
        <v>31.351224899291992</v>
      </c>
      <c r="V78" s="1">
        <v>30.963184356689453</v>
      </c>
      <c r="W78" s="1">
        <v>31.02471923828125</v>
      </c>
      <c r="X78" s="1">
        <v>420.11239624023438</v>
      </c>
      <c r="Y78" s="1">
        <v>421.41043090820313</v>
      </c>
      <c r="Z78" s="1">
        <v>28.83112907409668</v>
      </c>
      <c r="AA78" s="1">
        <v>29.183917999267578</v>
      </c>
      <c r="AB78" s="1">
        <v>62.518569946289063</v>
      </c>
      <c r="AC78" s="1">
        <v>63.284099578857422</v>
      </c>
      <c r="AD78" s="1">
        <v>299.7310791015625</v>
      </c>
      <c r="AE78" s="1">
        <v>0.96514600515365601</v>
      </c>
      <c r="AF78" s="1">
        <v>9.4146527349948883E-2</v>
      </c>
      <c r="AG78" s="1">
        <v>99.799697875976563</v>
      </c>
      <c r="AH78" s="1">
        <v>1.0669916868209839</v>
      </c>
      <c r="AI78" s="1">
        <v>0.2730959951877594</v>
      </c>
      <c r="AJ78" s="1">
        <v>3.4797336906194687E-2</v>
      </c>
      <c r="AK78" s="1">
        <v>1.0102778673171997E-2</v>
      </c>
      <c r="AL78" s="1">
        <v>7.9995565116405487E-2</v>
      </c>
      <c r="AM78" s="1">
        <v>6.9396565668284893E-3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87</v>
      </c>
      <c r="AV78">
        <f t="shared" ref="AV78:AV141" si="36">AD78*0.000001/(Q78*0.0001)</f>
        <v>0.49955179850260412</v>
      </c>
      <c r="AW78">
        <f t="shared" ref="AW78:AW141" si="37">(AA78-Z78)/(1000-AA78)*AV78</f>
        <v>1.8153422190712119E-4</v>
      </c>
      <c r="AX78">
        <f t="shared" ref="AX78:AX141" si="38">(V78+273.15)</f>
        <v>304.11318435668943</v>
      </c>
      <c r="AY78">
        <f t="shared" ref="AY78:AY141" si="39">(U78+273.15)</f>
        <v>304.50122489929197</v>
      </c>
      <c r="AZ78">
        <f t="shared" ref="AZ78:AZ141" si="40">(AE78*AQ78+AF78*AR78)*AS78</f>
        <v>0.15442335737295387</v>
      </c>
      <c r="BA78">
        <f t="shared" ref="BA78:BA141" si="41">((AZ78+0.00000010773*(AY78^4-AX78^4))-AW78*44100)/(R78*0.92*2*29.3+0.00000043092*AX78^3)</f>
        <v>-3.5400919328004717E-2</v>
      </c>
      <c r="BB78">
        <f t="shared" ref="BB78:BB141" si="42">0.61365*EXP(17.502*P78/(240.97+P78))</f>
        <v>4.501916955994357</v>
      </c>
      <c r="BC78">
        <f t="shared" ref="BC78:BC141" si="43">BB78*1000/AG78</f>
        <v>45.109524896448036</v>
      </c>
      <c r="BD78">
        <f t="shared" ref="BD78:BD141" si="44">(BC78-AA78)</f>
        <v>15.925606897180458</v>
      </c>
      <c r="BE78">
        <f t="shared" ref="BE78:BE141" si="45">IF(J78,V78,(U78+V78)/2)</f>
        <v>31.157204627990723</v>
      </c>
      <c r="BF78">
        <f t="shared" ref="BF78:BF141" si="46">0.61365*EXP(17.502*BE78/(240.97+BE78))</f>
        <v>4.5519739113143114</v>
      </c>
      <c r="BG78">
        <f t="shared" ref="BG78:BG141" si="47">IF(BD78&lt;&gt;0,(1000-(BC78+AA78)/2)/BD78*AW78,0)</f>
        <v>1.0975457441664564E-2</v>
      </c>
      <c r="BH78">
        <f t="shared" ref="BH78:BH141" si="48">AA78*AG78/1000</f>
        <v>2.9125461991641788</v>
      </c>
      <c r="BI78">
        <f t="shared" ref="BI78:BI141" si="49">(BF78-BH78)</f>
        <v>1.6394277121501326</v>
      </c>
      <c r="BJ78">
        <f t="shared" ref="BJ78:BJ141" si="50">1/(1.6/L78+1.37/T78)</f>
        <v>6.8634738072179888E-3</v>
      </c>
      <c r="BK78">
        <f t="shared" ref="BK78:BK141" si="51">M78*AG78*0.001</f>
        <v>51.362275097640094</v>
      </c>
      <c r="BL78">
        <f t="shared" ref="BL78:BL141" si="52">M78/Y78</f>
        <v>1.221264532977119</v>
      </c>
      <c r="BM78">
        <f t="shared" ref="BM78:BM141" si="53">(1-AW78*AG78/BB78/L78)*100</f>
        <v>63.4753552931153</v>
      </c>
      <c r="BN78">
        <f t="shared" ref="BN78:BN141" si="54">(Y78-K78/(T78/1.35))</f>
        <v>421.75503074789754</v>
      </c>
      <c r="BO78">
        <f t="shared" ref="BO78:BO141" si="55">K78*BM78/100/BN78</f>
        <v>-1.0910496556581985E-3</v>
      </c>
    </row>
    <row r="79" spans="1:67" x14ac:dyDescent="0.25">
      <c r="A79" s="1">
        <v>67</v>
      </c>
      <c r="B79" s="1" t="s">
        <v>154</v>
      </c>
      <c r="C79" s="1" t="s">
        <v>82</v>
      </c>
      <c r="D79" s="1" t="s">
        <v>11</v>
      </c>
      <c r="E79" s="1" t="s">
        <v>83</v>
      </c>
      <c r="F79" s="1" t="s">
        <v>84</v>
      </c>
      <c r="G79" s="1" t="s">
        <v>85</v>
      </c>
      <c r="H79" s="1" t="s">
        <v>86</v>
      </c>
      <c r="I79" s="1">
        <v>496.49999478086829</v>
      </c>
      <c r="J79" s="1">
        <v>0</v>
      </c>
      <c r="K79">
        <f t="shared" si="28"/>
        <v>-0.7145883216523885</v>
      </c>
      <c r="L79">
        <f t="shared" si="29"/>
        <v>1.1022493480615457E-2</v>
      </c>
      <c r="M79">
        <f t="shared" si="30"/>
        <v>513.11118372907913</v>
      </c>
      <c r="N79">
        <f t="shared" si="31"/>
        <v>0.18157891463833004</v>
      </c>
      <c r="O79">
        <f t="shared" si="32"/>
        <v>1.5891309742416633</v>
      </c>
      <c r="P79">
        <f t="shared" si="33"/>
        <v>30.959506988525391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31.349302291870117</v>
      </c>
      <c r="V79" s="1">
        <v>30.959506988525391</v>
      </c>
      <c r="W79" s="1">
        <v>31.023086547851563</v>
      </c>
      <c r="X79" s="1">
        <v>420.11776733398438</v>
      </c>
      <c r="Y79" s="1">
        <v>421.39505004882813</v>
      </c>
      <c r="Z79" s="1">
        <v>28.824064254760742</v>
      </c>
      <c r="AA79" s="1">
        <v>29.17694091796875</v>
      </c>
      <c r="AB79" s="1">
        <v>62.510063171386719</v>
      </c>
      <c r="AC79" s="1">
        <v>63.275203704833984</v>
      </c>
      <c r="AD79" s="1">
        <v>299.73248291015625</v>
      </c>
      <c r="AE79" s="1">
        <v>0.95661002397537231</v>
      </c>
      <c r="AF79" s="1">
        <v>8.564990758895874E-2</v>
      </c>
      <c r="AG79" s="1">
        <v>99.799423217773438</v>
      </c>
      <c r="AH79" s="1">
        <v>1.0669916868209839</v>
      </c>
      <c r="AI79" s="1">
        <v>0.2730959951877594</v>
      </c>
      <c r="AJ79" s="1">
        <v>3.4797336906194687E-2</v>
      </c>
      <c r="AK79" s="1">
        <v>1.0102778673171997E-2</v>
      </c>
      <c r="AL79" s="1">
        <v>7.9995565116405487E-2</v>
      </c>
      <c r="AM79" s="1">
        <v>6.9396565668284893E-3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87</v>
      </c>
      <c r="AV79">
        <f t="shared" si="36"/>
        <v>0.49955413818359368</v>
      </c>
      <c r="AW79">
        <f t="shared" si="37"/>
        <v>1.8157891463833003E-4</v>
      </c>
      <c r="AX79">
        <f t="shared" si="38"/>
        <v>304.10950698852537</v>
      </c>
      <c r="AY79">
        <f t="shared" si="39"/>
        <v>304.49930229187009</v>
      </c>
      <c r="AZ79">
        <f t="shared" si="40"/>
        <v>0.15305760041495553</v>
      </c>
      <c r="BA79">
        <f t="shared" si="41"/>
        <v>-3.5199897609609641E-2</v>
      </c>
      <c r="BB79">
        <f t="shared" si="42"/>
        <v>4.5009728491139978</v>
      </c>
      <c r="BC79">
        <f t="shared" si="43"/>
        <v>45.100188999012296</v>
      </c>
      <c r="BD79">
        <f t="shared" si="44"/>
        <v>15.923248081043546</v>
      </c>
      <c r="BE79">
        <f t="shared" si="45"/>
        <v>31.154404640197754</v>
      </c>
      <c r="BF79">
        <f t="shared" si="46"/>
        <v>4.5512480853830368</v>
      </c>
      <c r="BG79">
        <f t="shared" si="47"/>
        <v>1.0979878818196757E-2</v>
      </c>
      <c r="BH79">
        <f t="shared" si="48"/>
        <v>2.9118418748723345</v>
      </c>
      <c r="BI79">
        <f t="shared" si="49"/>
        <v>1.6394062105107023</v>
      </c>
      <c r="BJ79">
        <f t="shared" si="50"/>
        <v>6.8662402410222491E-3</v>
      </c>
      <c r="BK79">
        <f t="shared" si="51"/>
        <v>51.208200182751071</v>
      </c>
      <c r="BL79">
        <f t="shared" si="52"/>
        <v>1.2176488159261092</v>
      </c>
      <c r="BM79">
        <f t="shared" si="53"/>
        <v>63.473572027064961</v>
      </c>
      <c r="BN79">
        <f t="shared" si="54"/>
        <v>421.73473111322693</v>
      </c>
      <c r="BO79">
        <f t="shared" si="55"/>
        <v>-1.0754976993328257E-3</v>
      </c>
    </row>
    <row r="80" spans="1:67" x14ac:dyDescent="0.25">
      <c r="A80" s="1">
        <v>68</v>
      </c>
      <c r="B80" s="1" t="s">
        <v>155</v>
      </c>
      <c r="C80" s="1" t="s">
        <v>82</v>
      </c>
      <c r="D80" s="1" t="s">
        <v>11</v>
      </c>
      <c r="E80" s="1" t="s">
        <v>83</v>
      </c>
      <c r="F80" s="1" t="s">
        <v>84</v>
      </c>
      <c r="G80" s="1" t="s">
        <v>85</v>
      </c>
      <c r="H80" s="1" t="s">
        <v>86</v>
      </c>
      <c r="I80" s="1">
        <v>501.99999465793371</v>
      </c>
      <c r="J80" s="1">
        <v>0</v>
      </c>
      <c r="K80">
        <f t="shared" si="28"/>
        <v>-0.72305465633380028</v>
      </c>
      <c r="L80">
        <f t="shared" si="29"/>
        <v>1.1113422118488814E-2</v>
      </c>
      <c r="M80">
        <f t="shared" si="30"/>
        <v>513.50798765762181</v>
      </c>
      <c r="N80">
        <f t="shared" si="31"/>
        <v>0.18305543575839153</v>
      </c>
      <c r="O80">
        <f t="shared" si="32"/>
        <v>1.5890032062963235</v>
      </c>
      <c r="P80">
        <f t="shared" si="33"/>
        <v>30.957168579101563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31.348852157592773</v>
      </c>
      <c r="V80" s="1">
        <v>30.957168579101563</v>
      </c>
      <c r="W80" s="1">
        <v>31.028524398803711</v>
      </c>
      <c r="X80" s="1">
        <v>420.12911987304688</v>
      </c>
      <c r="Y80" s="1">
        <v>421.42205810546875</v>
      </c>
      <c r="Z80" s="1">
        <v>28.816497802734375</v>
      </c>
      <c r="AA80" s="1">
        <v>29.172235488891602</v>
      </c>
      <c r="AB80" s="1">
        <v>62.495880126953125</v>
      </c>
      <c r="AC80" s="1">
        <v>63.266986846923828</v>
      </c>
      <c r="AD80" s="1">
        <v>299.74102783203125</v>
      </c>
      <c r="AE80" s="1">
        <v>0.93788385391235352</v>
      </c>
      <c r="AF80" s="1">
        <v>7.8684262931346893E-2</v>
      </c>
      <c r="AG80" s="1">
        <v>99.799324035644531</v>
      </c>
      <c r="AH80" s="1">
        <v>1.0669916868209839</v>
      </c>
      <c r="AI80" s="1">
        <v>0.2730959951877594</v>
      </c>
      <c r="AJ80" s="1">
        <v>3.4797336906194687E-2</v>
      </c>
      <c r="AK80" s="1">
        <v>1.0102778673171997E-2</v>
      </c>
      <c r="AL80" s="1">
        <v>7.9995565116405487E-2</v>
      </c>
      <c r="AM80" s="1">
        <v>6.9396565668284893E-3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87</v>
      </c>
      <c r="AV80">
        <f t="shared" si="36"/>
        <v>0.49956837972005202</v>
      </c>
      <c r="AW80">
        <f t="shared" si="37"/>
        <v>1.8305543575839153E-4</v>
      </c>
      <c r="AX80">
        <f t="shared" si="38"/>
        <v>304.10716857910154</v>
      </c>
      <c r="AY80">
        <f t="shared" si="39"/>
        <v>304.49885215759275</v>
      </c>
      <c r="AZ80">
        <f t="shared" si="40"/>
        <v>0.15006141327184253</v>
      </c>
      <c r="BA80">
        <f t="shared" si="41"/>
        <v>-3.5710269476287575E-2</v>
      </c>
      <c r="BB80">
        <f t="shared" si="42"/>
        <v>4.5003725886963455</v>
      </c>
      <c r="BC80">
        <f t="shared" si="43"/>
        <v>45.09421914610347</v>
      </c>
      <c r="BD80">
        <f t="shared" si="44"/>
        <v>15.921983657211868</v>
      </c>
      <c r="BE80">
        <f t="shared" si="45"/>
        <v>31.153010368347168</v>
      </c>
      <c r="BF80">
        <f t="shared" si="46"/>
        <v>4.5508866933085841</v>
      </c>
      <c r="BG80">
        <f t="shared" si="47"/>
        <v>1.1070102849329046E-2</v>
      </c>
      <c r="BH80">
        <f t="shared" si="48"/>
        <v>2.911369382400022</v>
      </c>
      <c r="BI80">
        <f t="shared" si="49"/>
        <v>1.6395173109085621</v>
      </c>
      <c r="BJ80">
        <f t="shared" si="50"/>
        <v>6.9226932493239727E-3</v>
      </c>
      <c r="BK80">
        <f t="shared" si="51"/>
        <v>51.247750055134759</v>
      </c>
      <c r="BL80">
        <f t="shared" si="52"/>
        <v>1.2185123625614938</v>
      </c>
      <c r="BM80">
        <f t="shared" si="53"/>
        <v>63.473004747009831</v>
      </c>
      <c r="BN80">
        <f t="shared" si="54"/>
        <v>421.76576365989769</v>
      </c>
      <c r="BO80">
        <f t="shared" si="55"/>
        <v>-1.0881502385487864E-3</v>
      </c>
    </row>
    <row r="81" spans="1:67" x14ac:dyDescent="0.25">
      <c r="A81" s="1">
        <v>69</v>
      </c>
      <c r="B81" s="1" t="s">
        <v>156</v>
      </c>
      <c r="C81" s="1" t="s">
        <v>82</v>
      </c>
      <c r="D81" s="1" t="s">
        <v>11</v>
      </c>
      <c r="E81" s="1" t="s">
        <v>83</v>
      </c>
      <c r="F81" s="1" t="s">
        <v>84</v>
      </c>
      <c r="G81" s="1" t="s">
        <v>85</v>
      </c>
      <c r="H81" s="1" t="s">
        <v>86</v>
      </c>
      <c r="I81" s="1">
        <v>506.999994546175</v>
      </c>
      <c r="J81" s="1">
        <v>0</v>
      </c>
      <c r="K81">
        <f t="shared" si="28"/>
        <v>-0.72536677128163429</v>
      </c>
      <c r="L81">
        <f t="shared" si="29"/>
        <v>1.1059601670235527E-2</v>
      </c>
      <c r="M81">
        <f t="shared" si="30"/>
        <v>514.35897084957742</v>
      </c>
      <c r="N81">
        <f t="shared" si="31"/>
        <v>0.18224393672450137</v>
      </c>
      <c r="O81">
        <f t="shared" si="32"/>
        <v>1.5896296094805424</v>
      </c>
      <c r="P81">
        <f t="shared" si="33"/>
        <v>30.956487655639648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31.349575042724609</v>
      </c>
      <c r="V81" s="1">
        <v>30.956487655639648</v>
      </c>
      <c r="W81" s="1">
        <v>31.035703659057617</v>
      </c>
      <c r="X81" s="1">
        <v>420.1490478515625</v>
      </c>
      <c r="Y81" s="1">
        <v>421.44732666015625</v>
      </c>
      <c r="Z81" s="1">
        <v>28.810138702392578</v>
      </c>
      <c r="AA81" s="1">
        <v>29.164312362670898</v>
      </c>
      <c r="AB81" s="1">
        <v>62.48028564453125</v>
      </c>
      <c r="AC81" s="1">
        <v>63.248245239257813</v>
      </c>
      <c r="AD81" s="1">
        <v>299.73248291015625</v>
      </c>
      <c r="AE81" s="1">
        <v>0.94001245498657227</v>
      </c>
      <c r="AF81" s="1">
        <v>8.7656021118164063E-2</v>
      </c>
      <c r="AG81" s="1">
        <v>99.798965454101563</v>
      </c>
      <c r="AH81" s="1">
        <v>1.0669916868209839</v>
      </c>
      <c r="AI81" s="1">
        <v>0.2730959951877594</v>
      </c>
      <c r="AJ81" s="1">
        <v>3.4797336906194687E-2</v>
      </c>
      <c r="AK81" s="1">
        <v>1.0102778673171997E-2</v>
      </c>
      <c r="AL81" s="1">
        <v>7.9995565116405487E-2</v>
      </c>
      <c r="AM81" s="1">
        <v>6.9396565668284893E-3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87</v>
      </c>
      <c r="AV81">
        <f t="shared" si="36"/>
        <v>0.49955413818359368</v>
      </c>
      <c r="AW81">
        <f t="shared" si="37"/>
        <v>1.8224393672450136E-4</v>
      </c>
      <c r="AX81">
        <f t="shared" si="38"/>
        <v>304.10648765563963</v>
      </c>
      <c r="AY81">
        <f t="shared" si="39"/>
        <v>304.49957504272459</v>
      </c>
      <c r="AZ81">
        <f t="shared" si="40"/>
        <v>0.15040198943610505</v>
      </c>
      <c r="BA81">
        <f t="shared" si="41"/>
        <v>-3.5110638508503551E-2</v>
      </c>
      <c r="BB81">
        <f t="shared" si="42"/>
        <v>4.5001978114553625</v>
      </c>
      <c r="BC81">
        <f t="shared" si="43"/>
        <v>45.092629878263054</v>
      </c>
      <c r="BD81">
        <f t="shared" si="44"/>
        <v>15.928317515592155</v>
      </c>
      <c r="BE81">
        <f t="shared" si="45"/>
        <v>31.153031349182129</v>
      </c>
      <c r="BF81">
        <f t="shared" si="46"/>
        <v>4.5508921313077924</v>
      </c>
      <c r="BG81">
        <f t="shared" si="47"/>
        <v>1.1016700151235143E-2</v>
      </c>
      <c r="BH81">
        <f t="shared" si="48"/>
        <v>2.91056820197482</v>
      </c>
      <c r="BI81">
        <f t="shared" si="49"/>
        <v>1.6403239293329723</v>
      </c>
      <c r="BJ81">
        <f t="shared" si="50"/>
        <v>6.8892792182407353E-3</v>
      </c>
      <c r="BK81">
        <f t="shared" si="51"/>
        <v>51.332493162824214</v>
      </c>
      <c r="BL81">
        <f t="shared" si="52"/>
        <v>1.2204584969745047</v>
      </c>
      <c r="BM81">
        <f t="shared" si="53"/>
        <v>63.45667688467941</v>
      </c>
      <c r="BN81">
        <f t="shared" si="54"/>
        <v>421.79213128329746</v>
      </c>
      <c r="BO81">
        <f t="shared" si="55"/>
        <v>-1.0912807853493624E-3</v>
      </c>
    </row>
    <row r="82" spans="1:67" x14ac:dyDescent="0.25">
      <c r="A82" s="1">
        <v>70</v>
      </c>
      <c r="B82" s="1" t="s">
        <v>157</v>
      </c>
      <c r="C82" s="1" t="s">
        <v>82</v>
      </c>
      <c r="D82" s="1" t="s">
        <v>11</v>
      </c>
      <c r="E82" s="1" t="s">
        <v>83</v>
      </c>
      <c r="F82" s="1" t="s">
        <v>84</v>
      </c>
      <c r="G82" s="1" t="s">
        <v>85</v>
      </c>
      <c r="H82" s="1" t="s">
        <v>86</v>
      </c>
      <c r="I82" s="1">
        <v>511.99999443441629</v>
      </c>
      <c r="J82" s="1">
        <v>0</v>
      </c>
      <c r="K82">
        <f t="shared" si="28"/>
        <v>-0.73487340592486627</v>
      </c>
      <c r="L82">
        <f t="shared" si="29"/>
        <v>1.0984907990059438E-2</v>
      </c>
      <c r="M82">
        <f t="shared" si="30"/>
        <v>516.45603747339044</v>
      </c>
      <c r="N82">
        <f t="shared" si="31"/>
        <v>0.18111164826644452</v>
      </c>
      <c r="O82">
        <f t="shared" si="32"/>
        <v>1.5904605264543807</v>
      </c>
      <c r="P82">
        <f t="shared" si="33"/>
        <v>30.956554412841797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31.350269317626953</v>
      </c>
      <c r="V82" s="1">
        <v>30.956554412841797</v>
      </c>
      <c r="W82" s="1">
        <v>31.038810729980469</v>
      </c>
      <c r="X82" s="1">
        <v>420.15798950195313</v>
      </c>
      <c r="Y82" s="1">
        <v>421.47616577148438</v>
      </c>
      <c r="Z82" s="1">
        <v>28.804191589355469</v>
      </c>
      <c r="AA82" s="1">
        <v>29.156147003173828</v>
      </c>
      <c r="AB82" s="1">
        <v>62.464542388916016</v>
      </c>
      <c r="AC82" s="1">
        <v>63.229057312011719</v>
      </c>
      <c r="AD82" s="1">
        <v>299.7501220703125</v>
      </c>
      <c r="AE82" s="1">
        <v>0.96968579292297363</v>
      </c>
      <c r="AF82" s="1">
        <v>8.623097836971283E-2</v>
      </c>
      <c r="AG82" s="1">
        <v>99.799003601074219</v>
      </c>
      <c r="AH82" s="1">
        <v>1.0669916868209839</v>
      </c>
      <c r="AI82" s="1">
        <v>0.2730959951877594</v>
      </c>
      <c r="AJ82" s="1">
        <v>3.4797336906194687E-2</v>
      </c>
      <c r="AK82" s="1">
        <v>1.0102778673171997E-2</v>
      </c>
      <c r="AL82" s="1">
        <v>7.9995565116405487E-2</v>
      </c>
      <c r="AM82" s="1">
        <v>6.9396565668284893E-3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87</v>
      </c>
      <c r="AV82">
        <f t="shared" si="36"/>
        <v>0.49958353678385414</v>
      </c>
      <c r="AW82">
        <f t="shared" si="37"/>
        <v>1.8111164826644451E-4</v>
      </c>
      <c r="AX82">
        <f t="shared" si="38"/>
        <v>304.10655441284177</v>
      </c>
      <c r="AY82">
        <f t="shared" si="39"/>
        <v>304.50026931762693</v>
      </c>
      <c r="AZ82">
        <f t="shared" si="40"/>
        <v>0.15514972339980915</v>
      </c>
      <c r="BA82">
        <f t="shared" si="41"/>
        <v>-3.4407845445433086E-2</v>
      </c>
      <c r="BB82">
        <f t="shared" si="42"/>
        <v>4.5002149462175751</v>
      </c>
      <c r="BC82">
        <f t="shared" si="43"/>
        <v>45.092784334864191</v>
      </c>
      <c r="BD82">
        <f t="shared" si="44"/>
        <v>15.936637331690363</v>
      </c>
      <c r="BE82">
        <f t="shared" si="45"/>
        <v>31.153411865234375</v>
      </c>
      <c r="BF82">
        <f t="shared" si="46"/>
        <v>4.5509907578209843</v>
      </c>
      <c r="BG82">
        <f t="shared" si="47"/>
        <v>1.0942582896791094E-2</v>
      </c>
      <c r="BH82">
        <f t="shared" si="48"/>
        <v>2.9097544197631944</v>
      </c>
      <c r="BI82">
        <f t="shared" si="49"/>
        <v>1.6412363380577899</v>
      </c>
      <c r="BJ82">
        <f t="shared" si="50"/>
        <v>6.8429044031430731E-3</v>
      </c>
      <c r="BK82">
        <f t="shared" si="51"/>
        <v>51.541797943603413</v>
      </c>
      <c r="BL82">
        <f t="shared" si="52"/>
        <v>1.2253505166254222</v>
      </c>
      <c r="BM82">
        <f t="shared" si="53"/>
        <v>63.436908692885972</v>
      </c>
      <c r="BN82">
        <f t="shared" si="54"/>
        <v>421.82548939343462</v>
      </c>
      <c r="BO82">
        <f t="shared" si="55"/>
        <v>-1.1051512609994364E-3</v>
      </c>
    </row>
    <row r="83" spans="1:67" x14ac:dyDescent="0.25">
      <c r="A83" s="1">
        <v>71</v>
      </c>
      <c r="B83" s="1" t="s">
        <v>158</v>
      </c>
      <c r="C83" s="1" t="s">
        <v>82</v>
      </c>
      <c r="D83" s="1" t="s">
        <v>11</v>
      </c>
      <c r="E83" s="1" t="s">
        <v>83</v>
      </c>
      <c r="F83" s="1" t="s">
        <v>84</v>
      </c>
      <c r="G83" s="1" t="s">
        <v>85</v>
      </c>
      <c r="H83" s="1" t="s">
        <v>86</v>
      </c>
      <c r="I83" s="1">
        <v>517.49999431148171</v>
      </c>
      <c r="J83" s="1">
        <v>0</v>
      </c>
      <c r="K83">
        <f t="shared" si="28"/>
        <v>-0.73874682161294769</v>
      </c>
      <c r="L83">
        <f t="shared" si="29"/>
        <v>1.0913989926953069E-2</v>
      </c>
      <c r="M83">
        <f t="shared" si="30"/>
        <v>517.68622620263943</v>
      </c>
      <c r="N83">
        <f t="shared" si="31"/>
        <v>0.18001519383747391</v>
      </c>
      <c r="O83">
        <f t="shared" si="32"/>
        <v>1.5910704960402136</v>
      </c>
      <c r="P83">
        <f t="shared" si="33"/>
        <v>30.955316543579102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31.349672317504883</v>
      </c>
      <c r="V83" s="1">
        <v>30.955316543579102</v>
      </c>
      <c r="W83" s="1">
        <v>31.035024642944336</v>
      </c>
      <c r="X83" s="1">
        <v>420.13504028320313</v>
      </c>
      <c r="Y83" s="1">
        <v>421.46197509765625</v>
      </c>
      <c r="Z83" s="1">
        <v>28.797077178955078</v>
      </c>
      <c r="AA83" s="1">
        <v>29.14692497253418</v>
      </c>
      <c r="AB83" s="1">
        <v>62.4505615234375</v>
      </c>
      <c r="AC83" s="1">
        <v>63.210098266601563</v>
      </c>
      <c r="AD83" s="1">
        <v>299.733154296875</v>
      </c>
      <c r="AE83" s="1">
        <v>0.99150872230529785</v>
      </c>
      <c r="AF83" s="1">
        <v>9.4410046935081482E-2</v>
      </c>
      <c r="AG83" s="1">
        <v>99.798751831054688</v>
      </c>
      <c r="AH83" s="1">
        <v>1.0669916868209839</v>
      </c>
      <c r="AI83" s="1">
        <v>0.2730959951877594</v>
      </c>
      <c r="AJ83" s="1">
        <v>3.4797336906194687E-2</v>
      </c>
      <c r="AK83" s="1">
        <v>1.0102778673171997E-2</v>
      </c>
      <c r="AL83" s="1">
        <v>7.9995565116405487E-2</v>
      </c>
      <c r="AM83" s="1">
        <v>6.9396565668284893E-3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87</v>
      </c>
      <c r="AV83">
        <f t="shared" si="36"/>
        <v>0.49955525716145827</v>
      </c>
      <c r="AW83">
        <f t="shared" si="37"/>
        <v>1.8001519383747391E-4</v>
      </c>
      <c r="AX83">
        <f t="shared" si="38"/>
        <v>304.10531654357908</v>
      </c>
      <c r="AY83">
        <f t="shared" si="39"/>
        <v>304.49967231750486</v>
      </c>
      <c r="AZ83">
        <f t="shared" si="40"/>
        <v>0.15864139202293615</v>
      </c>
      <c r="BA83">
        <f t="shared" si="41"/>
        <v>-3.3735960025303706E-2</v>
      </c>
      <c r="BB83">
        <f t="shared" si="42"/>
        <v>4.4998972280125225</v>
      </c>
      <c r="BC83">
        <f t="shared" si="43"/>
        <v>45.089714504949107</v>
      </c>
      <c r="BD83">
        <f t="shared" si="44"/>
        <v>15.942789532414928</v>
      </c>
      <c r="BE83">
        <f t="shared" si="45"/>
        <v>31.152494430541992</v>
      </c>
      <c r="BF83">
        <f t="shared" si="46"/>
        <v>4.5507529697451865</v>
      </c>
      <c r="BG83">
        <f t="shared" si="47"/>
        <v>1.0872208528022096E-2</v>
      </c>
      <c r="BH83">
        <f t="shared" si="48"/>
        <v>2.9088267319723089</v>
      </c>
      <c r="BI83">
        <f t="shared" si="49"/>
        <v>1.6419262377728776</v>
      </c>
      <c r="BJ83">
        <f t="shared" si="50"/>
        <v>6.7988718161036809E-3</v>
      </c>
      <c r="BK83">
        <f t="shared" si="51"/>
        <v>51.664439215152456</v>
      </c>
      <c r="BL83">
        <f t="shared" si="52"/>
        <v>1.228310634862581</v>
      </c>
      <c r="BM83">
        <f t="shared" si="53"/>
        <v>63.419627101458673</v>
      </c>
      <c r="BN83">
        <f t="shared" si="54"/>
        <v>421.81313995591546</v>
      </c>
      <c r="BO83">
        <f t="shared" si="55"/>
        <v>-1.1107062229966911E-3</v>
      </c>
    </row>
    <row r="84" spans="1:67" x14ac:dyDescent="0.25">
      <c r="A84" s="1">
        <v>72</v>
      </c>
      <c r="B84" s="1" t="s">
        <v>159</v>
      </c>
      <c r="C84" s="1" t="s">
        <v>82</v>
      </c>
      <c r="D84" s="1" t="s">
        <v>11</v>
      </c>
      <c r="E84" s="1" t="s">
        <v>83</v>
      </c>
      <c r="F84" s="1" t="s">
        <v>84</v>
      </c>
      <c r="G84" s="1" t="s">
        <v>85</v>
      </c>
      <c r="H84" s="1" t="s">
        <v>86</v>
      </c>
      <c r="I84" s="1">
        <v>522.49999419972301</v>
      </c>
      <c r="J84" s="1">
        <v>0</v>
      </c>
      <c r="K84">
        <f t="shared" si="28"/>
        <v>-0.71716094527963037</v>
      </c>
      <c r="L84">
        <f t="shared" si="29"/>
        <v>1.0921324706349201E-2</v>
      </c>
      <c r="M84">
        <f t="shared" si="30"/>
        <v>514.43681674940251</v>
      </c>
      <c r="N84">
        <f t="shared" si="31"/>
        <v>0.18015037327185227</v>
      </c>
      <c r="O84">
        <f t="shared" si="32"/>
        <v>1.5912113230696598</v>
      </c>
      <c r="P84">
        <f t="shared" si="33"/>
        <v>30.953226089477539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31.348203659057617</v>
      </c>
      <c r="V84" s="1">
        <v>30.953226089477539</v>
      </c>
      <c r="W84" s="1">
        <v>31.030654907226563</v>
      </c>
      <c r="X84" s="1">
        <v>420.1319580078125</v>
      </c>
      <c r="Y84" s="1">
        <v>421.41546630859375</v>
      </c>
      <c r="Z84" s="1">
        <v>28.790035247802734</v>
      </c>
      <c r="AA84" s="1">
        <v>29.140115737915039</v>
      </c>
      <c r="AB84" s="1">
        <v>62.439773559570313</v>
      </c>
      <c r="AC84" s="1">
        <v>63.198951721191406</v>
      </c>
      <c r="AD84" s="1">
        <v>299.76095581054688</v>
      </c>
      <c r="AE84" s="1">
        <v>0.97982782125473022</v>
      </c>
      <c r="AF84" s="1">
        <v>0.10285298526287079</v>
      </c>
      <c r="AG84" s="1">
        <v>99.798828125</v>
      </c>
      <c r="AH84" s="1">
        <v>1.0669916868209839</v>
      </c>
      <c r="AI84" s="1">
        <v>0.2730959951877594</v>
      </c>
      <c r="AJ84" s="1">
        <v>3.4797336906194687E-2</v>
      </c>
      <c r="AK84" s="1">
        <v>1.0102778673171997E-2</v>
      </c>
      <c r="AL84" s="1">
        <v>7.9995565116405487E-2</v>
      </c>
      <c r="AM84" s="1">
        <v>6.9396565668284893E-3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87</v>
      </c>
      <c r="AV84">
        <f t="shared" si="36"/>
        <v>0.49960159301757806</v>
      </c>
      <c r="AW84">
        <f t="shared" si="37"/>
        <v>1.8015037327185227E-4</v>
      </c>
      <c r="AX84">
        <f t="shared" si="38"/>
        <v>304.10322608947752</v>
      </c>
      <c r="AY84">
        <f t="shared" si="39"/>
        <v>304.49820365905759</v>
      </c>
      <c r="AZ84">
        <f t="shared" si="40"/>
        <v>0.15677244789661948</v>
      </c>
      <c r="BA84">
        <f t="shared" si="41"/>
        <v>-3.3740162827049273E-2</v>
      </c>
      <c r="BB84">
        <f t="shared" si="42"/>
        <v>4.4993607251404502</v>
      </c>
      <c r="BC84">
        <f t="shared" si="43"/>
        <v>45.084304191477202</v>
      </c>
      <c r="BD84">
        <f t="shared" si="44"/>
        <v>15.944188453562163</v>
      </c>
      <c r="BE84">
        <f t="shared" si="45"/>
        <v>31.150714874267578</v>
      </c>
      <c r="BF84">
        <f t="shared" si="46"/>
        <v>4.5502917609404365</v>
      </c>
      <c r="BG84">
        <f t="shared" si="47"/>
        <v>1.0879487237559238E-2</v>
      </c>
      <c r="BH84">
        <f t="shared" si="48"/>
        <v>2.9081494020707903</v>
      </c>
      <c r="BI84">
        <f t="shared" si="49"/>
        <v>1.6421423588696462</v>
      </c>
      <c r="BJ84">
        <f t="shared" si="50"/>
        <v>6.8034260223111534E-3</v>
      </c>
      <c r="BK84">
        <f t="shared" si="51"/>
        <v>51.340191455945742</v>
      </c>
      <c r="BL84">
        <f t="shared" si="52"/>
        <v>1.2207354923530291</v>
      </c>
      <c r="BM84">
        <f t="shared" si="53"/>
        <v>63.412353410772006</v>
      </c>
      <c r="BN84">
        <f t="shared" si="54"/>
        <v>421.75637027505451</v>
      </c>
      <c r="BO84">
        <f t="shared" si="55"/>
        <v>-1.078273299934198E-3</v>
      </c>
    </row>
    <row r="85" spans="1:67" x14ac:dyDescent="0.25">
      <c r="A85" s="1">
        <v>73</v>
      </c>
      <c r="B85" s="1" t="s">
        <v>160</v>
      </c>
      <c r="C85" s="1" t="s">
        <v>82</v>
      </c>
      <c r="D85" s="1" t="s">
        <v>11</v>
      </c>
      <c r="E85" s="1" t="s">
        <v>83</v>
      </c>
      <c r="F85" s="1" t="s">
        <v>84</v>
      </c>
      <c r="G85" s="1" t="s">
        <v>85</v>
      </c>
      <c r="H85" s="1" t="s">
        <v>86</v>
      </c>
      <c r="I85" s="1">
        <v>527.4999940879643</v>
      </c>
      <c r="J85" s="1">
        <v>0</v>
      </c>
      <c r="K85">
        <f t="shared" si="28"/>
        <v>-0.69874892870092553</v>
      </c>
      <c r="L85">
        <f t="shared" si="29"/>
        <v>1.0884786524423222E-2</v>
      </c>
      <c r="M85">
        <f t="shared" si="30"/>
        <v>512.08235903403829</v>
      </c>
      <c r="N85">
        <f t="shared" si="31"/>
        <v>0.17960080478517873</v>
      </c>
      <c r="O85">
        <f t="shared" si="32"/>
        <v>1.5916728433337588</v>
      </c>
      <c r="P85">
        <f t="shared" si="33"/>
        <v>30.951749801635742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31.346902847290039</v>
      </c>
      <c r="V85" s="1">
        <v>30.951749801635742</v>
      </c>
      <c r="W85" s="1">
        <v>31.029726028442383</v>
      </c>
      <c r="X85" s="1">
        <v>420.14859008789063</v>
      </c>
      <c r="Y85" s="1">
        <v>421.395751953125</v>
      </c>
      <c r="Z85" s="1">
        <v>28.78265380859375</v>
      </c>
      <c r="AA85" s="1">
        <v>29.131679534912109</v>
      </c>
      <c r="AB85" s="1">
        <v>62.428657531738281</v>
      </c>
      <c r="AC85" s="1">
        <v>63.186294555664063</v>
      </c>
      <c r="AD85" s="1">
        <v>299.75222778320313</v>
      </c>
      <c r="AE85" s="1">
        <v>0.98640161752700806</v>
      </c>
      <c r="AF85" s="1">
        <v>0.11815734207630157</v>
      </c>
      <c r="AG85" s="1">
        <v>99.798881530761719</v>
      </c>
      <c r="AH85" s="1">
        <v>1.0669916868209839</v>
      </c>
      <c r="AI85" s="1">
        <v>0.2730959951877594</v>
      </c>
      <c r="AJ85" s="1">
        <v>3.4797336906194687E-2</v>
      </c>
      <c r="AK85" s="1">
        <v>1.0102778673171997E-2</v>
      </c>
      <c r="AL85" s="1">
        <v>7.9995565116405487E-2</v>
      </c>
      <c r="AM85" s="1">
        <v>6.9396565668284893E-3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87</v>
      </c>
      <c r="AV85">
        <f t="shared" si="36"/>
        <v>0.49958704630533851</v>
      </c>
      <c r="AW85">
        <f t="shared" si="37"/>
        <v>1.7960080478517874E-4</v>
      </c>
      <c r="AX85">
        <f t="shared" si="38"/>
        <v>304.10174980163572</v>
      </c>
      <c r="AY85">
        <f t="shared" si="39"/>
        <v>304.49690284729002</v>
      </c>
      <c r="AZ85">
        <f t="shared" si="40"/>
        <v>0.15782425527667421</v>
      </c>
      <c r="BA85">
        <f t="shared" si="41"/>
        <v>-3.3431764070732381E-2</v>
      </c>
      <c r="BB85">
        <f t="shared" si="42"/>
        <v>4.4989818780305679</v>
      </c>
      <c r="BC85">
        <f t="shared" si="43"/>
        <v>45.080483959570373</v>
      </c>
      <c r="BD85">
        <f t="shared" si="44"/>
        <v>15.948804424658263</v>
      </c>
      <c r="BE85">
        <f t="shared" si="45"/>
        <v>31.149326324462891</v>
      </c>
      <c r="BF85">
        <f t="shared" si="46"/>
        <v>4.5499319178235922</v>
      </c>
      <c r="BG85">
        <f t="shared" si="47"/>
        <v>1.0843227996048057E-2</v>
      </c>
      <c r="BH85">
        <f t="shared" si="48"/>
        <v>2.9073090346968091</v>
      </c>
      <c r="BI85">
        <f t="shared" si="49"/>
        <v>1.6426228831267831</v>
      </c>
      <c r="BJ85">
        <f t="shared" si="50"/>
        <v>6.7807390584251623E-3</v>
      </c>
      <c r="BK85">
        <f t="shared" si="51"/>
        <v>51.105246683230973</v>
      </c>
      <c r="BL85">
        <f t="shared" si="52"/>
        <v>1.2152053186596932</v>
      </c>
      <c r="BM85">
        <f t="shared" si="53"/>
        <v>63.398423415565219</v>
      </c>
      <c r="BN85">
        <f t="shared" si="54"/>
        <v>421.72790372870935</v>
      </c>
      <c r="BO85">
        <f t="shared" si="55"/>
        <v>-1.0504303853569781E-3</v>
      </c>
    </row>
    <row r="86" spans="1:67" x14ac:dyDescent="0.25">
      <c r="A86" s="1">
        <v>74</v>
      </c>
      <c r="B86" s="1" t="s">
        <v>161</v>
      </c>
      <c r="C86" s="1" t="s">
        <v>82</v>
      </c>
      <c r="D86" s="1" t="s">
        <v>11</v>
      </c>
      <c r="E86" s="1" t="s">
        <v>83</v>
      </c>
      <c r="F86" s="1" t="s">
        <v>84</v>
      </c>
      <c r="G86" s="1" t="s">
        <v>85</v>
      </c>
      <c r="H86" s="1" t="s">
        <v>86</v>
      </c>
      <c r="I86" s="1">
        <v>532.99999396502972</v>
      </c>
      <c r="J86" s="1">
        <v>0</v>
      </c>
      <c r="K86">
        <f t="shared" si="28"/>
        <v>-0.72376658071474487</v>
      </c>
      <c r="L86">
        <f t="shared" si="29"/>
        <v>1.089797153483755E-2</v>
      </c>
      <c r="M86">
        <f t="shared" si="30"/>
        <v>515.62530241866568</v>
      </c>
      <c r="N86">
        <f t="shared" si="31"/>
        <v>0.17986340511754306</v>
      </c>
      <c r="O86">
        <f t="shared" si="32"/>
        <v>1.5920852265182592</v>
      </c>
      <c r="P86">
        <f t="shared" si="33"/>
        <v>30.950685501098633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31.345947265625</v>
      </c>
      <c r="V86" s="1">
        <v>30.950685501098633</v>
      </c>
      <c r="W86" s="1">
        <v>31.030849456787109</v>
      </c>
      <c r="X86" s="1">
        <v>420.13137817382813</v>
      </c>
      <c r="Y86" s="1">
        <v>421.42840576171875</v>
      </c>
      <c r="Z86" s="1">
        <v>28.775295257568359</v>
      </c>
      <c r="AA86" s="1">
        <v>29.124839782714844</v>
      </c>
      <c r="AB86" s="1">
        <v>62.416236877441406</v>
      </c>
      <c r="AC86" s="1">
        <v>63.17449951171875</v>
      </c>
      <c r="AD86" s="1">
        <v>299.7470703125</v>
      </c>
      <c r="AE86" s="1">
        <v>0.97592777013778687</v>
      </c>
      <c r="AF86" s="1">
        <v>0.16918933391571045</v>
      </c>
      <c r="AG86" s="1">
        <v>99.798782348632813</v>
      </c>
      <c r="AH86" s="1">
        <v>1.0669916868209839</v>
      </c>
      <c r="AI86" s="1">
        <v>0.2730959951877594</v>
      </c>
      <c r="AJ86" s="1">
        <v>3.4797336906194687E-2</v>
      </c>
      <c r="AK86" s="1">
        <v>1.0102778673171997E-2</v>
      </c>
      <c r="AL86" s="1">
        <v>7.9995565116405487E-2</v>
      </c>
      <c r="AM86" s="1">
        <v>6.9396565668284893E-3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87</v>
      </c>
      <c r="AV86">
        <f t="shared" si="36"/>
        <v>0.49957845052083322</v>
      </c>
      <c r="AW86">
        <f t="shared" si="37"/>
        <v>1.7986340511754305E-4</v>
      </c>
      <c r="AX86">
        <f t="shared" si="38"/>
        <v>304.10068550109861</v>
      </c>
      <c r="AY86">
        <f t="shared" si="39"/>
        <v>304.49594726562498</v>
      </c>
      <c r="AZ86">
        <f t="shared" si="40"/>
        <v>0.15614843973185621</v>
      </c>
      <c r="BA86">
        <f t="shared" si="41"/>
        <v>-3.3566961504376568E-2</v>
      </c>
      <c r="BB86">
        <f t="shared" si="42"/>
        <v>4.4987087729322202</v>
      </c>
      <c r="BC86">
        <f t="shared" si="43"/>
        <v>45.077792204083437</v>
      </c>
      <c r="BD86">
        <f t="shared" si="44"/>
        <v>15.952952421368593</v>
      </c>
      <c r="BE86">
        <f t="shared" si="45"/>
        <v>31.148316383361816</v>
      </c>
      <c r="BF86">
        <f t="shared" si="46"/>
        <v>4.5496702068402612</v>
      </c>
      <c r="BG86">
        <f t="shared" si="47"/>
        <v>1.0856312456410527E-2</v>
      </c>
      <c r="BH86">
        <f t="shared" si="48"/>
        <v>2.9066235464139609</v>
      </c>
      <c r="BI86">
        <f t="shared" si="49"/>
        <v>1.6430466604263003</v>
      </c>
      <c r="BJ86">
        <f t="shared" si="50"/>
        <v>6.7889258356146733E-3</v>
      </c>
      <c r="BK86">
        <f t="shared" si="51"/>
        <v>51.458777329528395</v>
      </c>
      <c r="BL86">
        <f t="shared" si="52"/>
        <v>1.223518147730666</v>
      </c>
      <c r="BM86">
        <f t="shared" si="53"/>
        <v>63.387068369654266</v>
      </c>
      <c r="BN86">
        <f t="shared" si="54"/>
        <v>421.77244973090228</v>
      </c>
      <c r="BO86">
        <f t="shared" si="55"/>
        <v>-1.0877296932198151E-3</v>
      </c>
    </row>
    <row r="87" spans="1:67" x14ac:dyDescent="0.25">
      <c r="A87" s="1">
        <v>75</v>
      </c>
      <c r="B87" s="1" t="s">
        <v>162</v>
      </c>
      <c r="C87" s="1" t="s">
        <v>82</v>
      </c>
      <c r="D87" s="1" t="s">
        <v>11</v>
      </c>
      <c r="E87" s="1" t="s">
        <v>83</v>
      </c>
      <c r="F87" s="1" t="s">
        <v>84</v>
      </c>
      <c r="G87" s="1" t="s">
        <v>85</v>
      </c>
      <c r="H87" s="1" t="s">
        <v>86</v>
      </c>
      <c r="I87" s="1">
        <v>537.99999385327101</v>
      </c>
      <c r="J87" s="1">
        <v>0</v>
      </c>
      <c r="K87">
        <f t="shared" si="28"/>
        <v>-0.77325788860795142</v>
      </c>
      <c r="L87">
        <f t="shared" si="29"/>
        <v>1.0849694847006644E-2</v>
      </c>
      <c r="M87">
        <f t="shared" si="30"/>
        <v>523.33872549762395</v>
      </c>
      <c r="N87">
        <f t="shared" si="31"/>
        <v>0.17912005895831384</v>
      </c>
      <c r="O87">
        <f t="shared" si="32"/>
        <v>1.5925377055769543</v>
      </c>
      <c r="P87">
        <f t="shared" si="33"/>
        <v>30.949752807617188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31.34564208984375</v>
      </c>
      <c r="V87" s="1">
        <v>30.949752807617188</v>
      </c>
      <c r="W87" s="1">
        <v>31.032096862792969</v>
      </c>
      <c r="X87" s="1">
        <v>420.05587768554688</v>
      </c>
      <c r="Y87" s="1">
        <v>421.45272827148438</v>
      </c>
      <c r="Z87" s="1">
        <v>28.769828796386719</v>
      </c>
      <c r="AA87" s="1">
        <v>29.117965698242188</v>
      </c>
      <c r="AB87" s="1">
        <v>62.405086517333984</v>
      </c>
      <c r="AC87" s="1">
        <v>63.160640716552734</v>
      </c>
      <c r="AD87" s="1">
        <v>299.71734619140625</v>
      </c>
      <c r="AE87" s="1">
        <v>0.96051239967346191</v>
      </c>
      <c r="AF87" s="1">
        <v>0.24476191401481628</v>
      </c>
      <c r="AG87" s="1">
        <v>99.798583984375</v>
      </c>
      <c r="AH87" s="1">
        <v>1.0669916868209839</v>
      </c>
      <c r="AI87" s="1">
        <v>0.2730959951877594</v>
      </c>
      <c r="AJ87" s="1">
        <v>3.4797336906194687E-2</v>
      </c>
      <c r="AK87" s="1">
        <v>1.0102778673171997E-2</v>
      </c>
      <c r="AL87" s="1">
        <v>7.9995565116405487E-2</v>
      </c>
      <c r="AM87" s="1">
        <v>6.9396565668284893E-3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87</v>
      </c>
      <c r="AV87">
        <f t="shared" si="36"/>
        <v>0.49952891031901037</v>
      </c>
      <c r="AW87">
        <f t="shared" si="37"/>
        <v>1.7912005895831385E-4</v>
      </c>
      <c r="AX87">
        <f t="shared" si="38"/>
        <v>304.09975280761716</v>
      </c>
      <c r="AY87">
        <f t="shared" si="39"/>
        <v>304.49564208984373</v>
      </c>
      <c r="AZ87">
        <f t="shared" si="40"/>
        <v>0.15368198051269388</v>
      </c>
      <c r="BA87">
        <f t="shared" si="41"/>
        <v>-3.3139534133550565E-2</v>
      </c>
      <c r="BB87">
        <f t="shared" si="42"/>
        <v>4.4984694507671277</v>
      </c>
      <c r="BC87">
        <f t="shared" si="43"/>
        <v>45.075483751066365</v>
      </c>
      <c r="BD87">
        <f t="shared" si="44"/>
        <v>15.957518052824177</v>
      </c>
      <c r="BE87">
        <f t="shared" si="45"/>
        <v>31.147697448730469</v>
      </c>
      <c r="BF87">
        <f t="shared" si="46"/>
        <v>4.5495098257578892</v>
      </c>
      <c r="BG87">
        <f t="shared" si="47"/>
        <v>1.0808403341141677E-2</v>
      </c>
      <c r="BH87">
        <f t="shared" si="48"/>
        <v>2.9059317451901734</v>
      </c>
      <c r="BI87">
        <f t="shared" si="49"/>
        <v>1.6435780805677158</v>
      </c>
      <c r="BJ87">
        <f t="shared" si="50"/>
        <v>6.7589497762707111E-3</v>
      </c>
      <c r="BK87">
        <f t="shared" si="51"/>
        <v>52.228463748850402</v>
      </c>
      <c r="BL87">
        <f t="shared" si="52"/>
        <v>1.2417495258460123</v>
      </c>
      <c r="BM87">
        <f t="shared" si="53"/>
        <v>63.374268809846512</v>
      </c>
      <c r="BN87">
        <f t="shared" si="54"/>
        <v>421.82029803815755</v>
      </c>
      <c r="BO87">
        <f t="shared" si="55"/>
        <v>-1.1617424177994807E-3</v>
      </c>
    </row>
    <row r="88" spans="1:67" x14ac:dyDescent="0.25">
      <c r="A88" s="1">
        <v>76</v>
      </c>
      <c r="B88" s="1" t="s">
        <v>163</v>
      </c>
      <c r="C88" s="1" t="s">
        <v>82</v>
      </c>
      <c r="D88" s="1" t="s">
        <v>11</v>
      </c>
      <c r="E88" s="1" t="s">
        <v>83</v>
      </c>
      <c r="F88" s="1" t="s">
        <v>84</v>
      </c>
      <c r="G88" s="1" t="s">
        <v>85</v>
      </c>
      <c r="H88" s="1" t="s">
        <v>86</v>
      </c>
      <c r="I88" s="1">
        <v>542.9999937415123</v>
      </c>
      <c r="J88" s="1">
        <v>0</v>
      </c>
      <c r="K88">
        <f t="shared" si="28"/>
        <v>-0.79506130416167797</v>
      </c>
      <c r="L88">
        <f t="shared" si="29"/>
        <v>1.0901531997615366E-2</v>
      </c>
      <c r="M88">
        <f t="shared" si="30"/>
        <v>525.95810941162983</v>
      </c>
      <c r="N88">
        <f t="shared" si="31"/>
        <v>0.17998308405009383</v>
      </c>
      <c r="O88">
        <f t="shared" si="32"/>
        <v>1.5926328692067449</v>
      </c>
      <c r="P88">
        <f t="shared" si="33"/>
        <v>30.948083877563477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31.344991683959961</v>
      </c>
      <c r="V88" s="1">
        <v>30.948083877563477</v>
      </c>
      <c r="W88" s="1">
        <v>31.031734466552734</v>
      </c>
      <c r="X88" s="1">
        <v>419.99917602539063</v>
      </c>
      <c r="Y88" s="1">
        <v>421.43899536132813</v>
      </c>
      <c r="Z88" s="1">
        <v>28.762994766235352</v>
      </c>
      <c r="AA88" s="1">
        <v>29.112821578979492</v>
      </c>
      <c r="AB88" s="1">
        <v>62.392982482910156</v>
      </c>
      <c r="AC88" s="1">
        <v>63.151172637939453</v>
      </c>
      <c r="AD88" s="1">
        <v>299.70819091796875</v>
      </c>
      <c r="AE88" s="1">
        <v>0.95060503482818604</v>
      </c>
      <c r="AF88" s="1">
        <v>0.26803421974182129</v>
      </c>
      <c r="AG88" s="1">
        <v>99.798240661621094</v>
      </c>
      <c r="AH88" s="1">
        <v>1.0669916868209839</v>
      </c>
      <c r="AI88" s="1">
        <v>0.2730959951877594</v>
      </c>
      <c r="AJ88" s="1">
        <v>3.4797336906194687E-2</v>
      </c>
      <c r="AK88" s="1">
        <v>1.0102778673171997E-2</v>
      </c>
      <c r="AL88" s="1">
        <v>7.9995565116405487E-2</v>
      </c>
      <c r="AM88" s="1">
        <v>6.9396565668284893E-3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87</v>
      </c>
      <c r="AV88">
        <f t="shared" si="36"/>
        <v>0.49951365152994787</v>
      </c>
      <c r="AW88">
        <f t="shared" si="37"/>
        <v>1.7998308405009383E-4</v>
      </c>
      <c r="AX88">
        <f t="shared" si="38"/>
        <v>304.09808387756345</v>
      </c>
      <c r="AY88">
        <f t="shared" si="39"/>
        <v>304.49499168395994</v>
      </c>
      <c r="AZ88">
        <f t="shared" si="40"/>
        <v>0.15209680217288124</v>
      </c>
      <c r="BA88">
        <f t="shared" si="41"/>
        <v>-3.3447849169131363E-2</v>
      </c>
      <c r="BB88">
        <f t="shared" si="42"/>
        <v>4.4980412434845762</v>
      </c>
      <c r="BC88">
        <f t="shared" si="43"/>
        <v>45.071348088547673</v>
      </c>
      <c r="BD88">
        <f t="shared" si="44"/>
        <v>15.958526509568181</v>
      </c>
      <c r="BE88">
        <f t="shared" si="45"/>
        <v>31.146537780761719</v>
      </c>
      <c r="BF88">
        <f t="shared" si="46"/>
        <v>4.5492093407147749</v>
      </c>
      <c r="BG88">
        <f t="shared" si="47"/>
        <v>1.0859845746031526E-2</v>
      </c>
      <c r="BH88">
        <f t="shared" si="48"/>
        <v>2.9054083742778314</v>
      </c>
      <c r="BI88">
        <f t="shared" si="49"/>
        <v>1.6438009664369435</v>
      </c>
      <c r="BJ88">
        <f t="shared" si="50"/>
        <v>6.7911365709767638E-3</v>
      </c>
      <c r="BK88">
        <f t="shared" si="51"/>
        <v>52.489693980993074</v>
      </c>
      <c r="BL88">
        <f t="shared" si="52"/>
        <v>1.2480053227174444</v>
      </c>
      <c r="BM88">
        <f t="shared" si="53"/>
        <v>63.369435845199327</v>
      </c>
      <c r="BN88">
        <f t="shared" si="54"/>
        <v>421.81692942752647</v>
      </c>
      <c r="BO88">
        <f t="shared" si="55"/>
        <v>-1.1944183078533915E-3</v>
      </c>
    </row>
    <row r="89" spans="1:67" x14ac:dyDescent="0.25">
      <c r="A89" s="1">
        <v>77</v>
      </c>
      <c r="B89" s="1" t="s">
        <v>164</v>
      </c>
      <c r="C89" s="1" t="s">
        <v>82</v>
      </c>
      <c r="D89" s="1" t="s">
        <v>11</v>
      </c>
      <c r="E89" s="1" t="s">
        <v>83</v>
      </c>
      <c r="F89" s="1" t="s">
        <v>84</v>
      </c>
      <c r="G89" s="1" t="s">
        <v>85</v>
      </c>
      <c r="H89" s="1" t="s">
        <v>86</v>
      </c>
      <c r="I89" s="1">
        <v>548.49999361857772</v>
      </c>
      <c r="J89" s="1">
        <v>0</v>
      </c>
      <c r="K89">
        <f t="shared" si="28"/>
        <v>-0.78375408888023801</v>
      </c>
      <c r="L89">
        <f t="shared" si="29"/>
        <v>1.0911337567505177E-2</v>
      </c>
      <c r="M89">
        <f t="shared" si="30"/>
        <v>524.16796455510666</v>
      </c>
      <c r="N89">
        <f t="shared" si="31"/>
        <v>0.18017556521123834</v>
      </c>
      <c r="O89">
        <f t="shared" si="32"/>
        <v>1.5929211045497937</v>
      </c>
      <c r="P89">
        <f t="shared" si="33"/>
        <v>30.946170806884766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31.344554901123047</v>
      </c>
      <c r="V89" s="1">
        <v>30.946170806884766</v>
      </c>
      <c r="W89" s="1">
        <v>31.031549453735352</v>
      </c>
      <c r="X89" s="1">
        <v>419.9781494140625</v>
      </c>
      <c r="Y89" s="1">
        <v>421.39508056640625</v>
      </c>
      <c r="Z89" s="1">
        <v>28.754806518554688</v>
      </c>
      <c r="AA89" s="1">
        <v>29.104984283447266</v>
      </c>
      <c r="AB89" s="1">
        <v>62.376739501953125</v>
      </c>
      <c r="AC89" s="1">
        <v>63.136043548583984</v>
      </c>
      <c r="AD89" s="1">
        <v>299.73043823242188</v>
      </c>
      <c r="AE89" s="1">
        <v>0.94843053817749023</v>
      </c>
      <c r="AF89" s="1">
        <v>0.21842840313911438</v>
      </c>
      <c r="AG89" s="1">
        <v>99.798347473144531</v>
      </c>
      <c r="AH89" s="1">
        <v>1.0669916868209839</v>
      </c>
      <c r="AI89" s="1">
        <v>0.2730959951877594</v>
      </c>
      <c r="AJ89" s="1">
        <v>3.4797336906194687E-2</v>
      </c>
      <c r="AK89" s="1">
        <v>1.0102778673171997E-2</v>
      </c>
      <c r="AL89" s="1">
        <v>7.9995565116405487E-2</v>
      </c>
      <c r="AM89" s="1">
        <v>6.9396565668284893E-3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87</v>
      </c>
      <c r="AV89">
        <f t="shared" si="36"/>
        <v>0.49955073038736975</v>
      </c>
      <c r="AW89">
        <f t="shared" si="37"/>
        <v>1.8017556521123836E-4</v>
      </c>
      <c r="AX89">
        <f t="shared" si="38"/>
        <v>304.09617080688474</v>
      </c>
      <c r="AY89">
        <f t="shared" si="39"/>
        <v>304.49455490112302</v>
      </c>
      <c r="AZ89">
        <f t="shared" si="40"/>
        <v>0.15174888271654652</v>
      </c>
      <c r="BA89">
        <f t="shared" si="41"/>
        <v>-3.334607088008789E-2</v>
      </c>
      <c r="BB89">
        <f t="shared" si="42"/>
        <v>4.4975504392696743</v>
      </c>
      <c r="BC89">
        <f t="shared" si="43"/>
        <v>45.066381890541351</v>
      </c>
      <c r="BD89">
        <f t="shared" si="44"/>
        <v>15.961397607094085</v>
      </c>
      <c r="BE89">
        <f t="shared" si="45"/>
        <v>31.145362854003906</v>
      </c>
      <c r="BF89">
        <f t="shared" si="46"/>
        <v>4.5489049195492317</v>
      </c>
      <c r="BG89">
        <f t="shared" si="47"/>
        <v>1.0869576435003699E-2</v>
      </c>
      <c r="BH89">
        <f t="shared" si="48"/>
        <v>2.9046293347198806</v>
      </c>
      <c r="BI89">
        <f t="shared" si="49"/>
        <v>1.6442755848293511</v>
      </c>
      <c r="BJ89">
        <f t="shared" si="50"/>
        <v>6.7972249461076663E-3</v>
      </c>
      <c r="BK89">
        <f t="shared" si="51"/>
        <v>52.311096660961439</v>
      </c>
      <c r="BL89">
        <f t="shared" si="52"/>
        <v>1.2438872419928613</v>
      </c>
      <c r="BM89">
        <f t="shared" si="53"/>
        <v>63.359177950093162</v>
      </c>
      <c r="BN89">
        <f t="shared" si="54"/>
        <v>421.76763972399527</v>
      </c>
      <c r="BO89">
        <f t="shared" si="55"/>
        <v>-1.1773784925503609E-3</v>
      </c>
    </row>
    <row r="90" spans="1:67" x14ac:dyDescent="0.25">
      <c r="A90" s="1">
        <v>78</v>
      </c>
      <c r="B90" s="1" t="s">
        <v>165</v>
      </c>
      <c r="C90" s="1" t="s">
        <v>82</v>
      </c>
      <c r="D90" s="1" t="s">
        <v>11</v>
      </c>
      <c r="E90" s="1" t="s">
        <v>83</v>
      </c>
      <c r="F90" s="1" t="s">
        <v>84</v>
      </c>
      <c r="G90" s="1" t="s">
        <v>85</v>
      </c>
      <c r="H90" s="1" t="s">
        <v>86</v>
      </c>
      <c r="I90" s="1">
        <v>553.49999350681901</v>
      </c>
      <c r="J90" s="1">
        <v>0</v>
      </c>
      <c r="K90">
        <f t="shared" si="28"/>
        <v>-0.77057101580091736</v>
      </c>
      <c r="L90">
        <f t="shared" si="29"/>
        <v>1.0965168135256892E-2</v>
      </c>
      <c r="M90">
        <f t="shared" si="30"/>
        <v>521.69052778483785</v>
      </c>
      <c r="N90">
        <f t="shared" si="31"/>
        <v>0.18105192227545594</v>
      </c>
      <c r="O90">
        <f t="shared" si="32"/>
        <v>1.5928535327376916</v>
      </c>
      <c r="P90">
        <f t="shared" si="33"/>
        <v>30.944059371948242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31.343105316162109</v>
      </c>
      <c r="V90" s="1">
        <v>30.944059371948242</v>
      </c>
      <c r="W90" s="1">
        <v>31.03045654296875</v>
      </c>
      <c r="X90" s="1">
        <v>419.98828125</v>
      </c>
      <c r="Y90" s="1">
        <v>421.37811279296875</v>
      </c>
      <c r="Z90" s="1">
        <v>28.748271942138672</v>
      </c>
      <c r="AA90" s="1">
        <v>29.100160598754883</v>
      </c>
      <c r="AB90" s="1">
        <v>62.367359161376953</v>
      </c>
      <c r="AC90" s="1">
        <v>63.129936218261719</v>
      </c>
      <c r="AD90" s="1">
        <v>299.72540283203125</v>
      </c>
      <c r="AE90" s="1">
        <v>0.97030150890350342</v>
      </c>
      <c r="AF90" s="1">
        <v>0.17478455603122711</v>
      </c>
      <c r="AG90" s="1">
        <v>99.798599243164063</v>
      </c>
      <c r="AH90" s="1">
        <v>1.0669916868209839</v>
      </c>
      <c r="AI90" s="1">
        <v>0.2730959951877594</v>
      </c>
      <c r="AJ90" s="1">
        <v>3.4797336906194687E-2</v>
      </c>
      <c r="AK90" s="1">
        <v>1.0102778673171997E-2</v>
      </c>
      <c r="AL90" s="1">
        <v>7.9995565116405487E-2</v>
      </c>
      <c r="AM90" s="1">
        <v>6.9396565668284893E-3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87</v>
      </c>
      <c r="AV90">
        <f t="shared" si="36"/>
        <v>0.49954233805338533</v>
      </c>
      <c r="AW90">
        <f t="shared" si="37"/>
        <v>1.8105192227545593E-4</v>
      </c>
      <c r="AX90">
        <f t="shared" si="38"/>
        <v>304.09405937194822</v>
      </c>
      <c r="AY90">
        <f t="shared" si="39"/>
        <v>304.49310531616209</v>
      </c>
      <c r="AZ90">
        <f t="shared" si="40"/>
        <v>0.15524823795449194</v>
      </c>
      <c r="BA90">
        <f t="shared" si="41"/>
        <v>-3.3652877718731183E-2</v>
      </c>
      <c r="BB90">
        <f t="shared" si="42"/>
        <v>4.4970087982445435</v>
      </c>
      <c r="BC90">
        <f t="shared" si="43"/>
        <v>45.060840856968007</v>
      </c>
      <c r="BD90">
        <f t="shared" si="44"/>
        <v>15.960680258213124</v>
      </c>
      <c r="BE90">
        <f t="shared" si="45"/>
        <v>31.143582344055176</v>
      </c>
      <c r="BF90">
        <f t="shared" si="46"/>
        <v>4.5484436268102266</v>
      </c>
      <c r="BG90">
        <f t="shared" si="47"/>
        <v>1.0922994729502726E-2</v>
      </c>
      <c r="BH90">
        <f t="shared" si="48"/>
        <v>2.9041552655068519</v>
      </c>
      <c r="BI90">
        <f t="shared" si="49"/>
        <v>1.6442883613033747</v>
      </c>
      <c r="BJ90">
        <f t="shared" si="50"/>
        <v>6.8306482378008761E-3</v>
      </c>
      <c r="BK90">
        <f t="shared" si="51"/>
        <v>52.06398391135378</v>
      </c>
      <c r="BL90">
        <f t="shared" si="52"/>
        <v>1.238057962543381</v>
      </c>
      <c r="BM90">
        <f t="shared" si="53"/>
        <v>63.357208347509044</v>
      </c>
      <c r="BN90">
        <f t="shared" si="54"/>
        <v>421.74440534899162</v>
      </c>
      <c r="BO90">
        <f t="shared" si="55"/>
        <v>-1.1576022770059286E-3</v>
      </c>
    </row>
    <row r="91" spans="1:67" x14ac:dyDescent="0.25">
      <c r="A91" s="1">
        <v>79</v>
      </c>
      <c r="B91" s="1" t="s">
        <v>166</v>
      </c>
      <c r="C91" s="1" t="s">
        <v>82</v>
      </c>
      <c r="D91" s="1" t="s">
        <v>11</v>
      </c>
      <c r="E91" s="1" t="s">
        <v>83</v>
      </c>
      <c r="F91" s="1" t="s">
        <v>84</v>
      </c>
      <c r="G91" s="1" t="s">
        <v>85</v>
      </c>
      <c r="H91" s="1" t="s">
        <v>86</v>
      </c>
      <c r="I91" s="1">
        <v>558.4999933950603</v>
      </c>
      <c r="J91" s="1">
        <v>0</v>
      </c>
      <c r="K91">
        <f t="shared" si="28"/>
        <v>-0.75993135102884724</v>
      </c>
      <c r="L91">
        <f t="shared" si="29"/>
        <v>1.0919238626219562E-2</v>
      </c>
      <c r="M91">
        <f t="shared" si="30"/>
        <v>520.59406702691319</v>
      </c>
      <c r="N91">
        <f t="shared" si="31"/>
        <v>0.18033160472081405</v>
      </c>
      <c r="O91">
        <f t="shared" si="32"/>
        <v>1.5931765524405588</v>
      </c>
      <c r="P91">
        <f t="shared" si="33"/>
        <v>30.942695617675781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31.341537475585938</v>
      </c>
      <c r="V91" s="1">
        <v>30.942695617675781</v>
      </c>
      <c r="W91" s="1">
        <v>31.028453826904297</v>
      </c>
      <c r="X91" s="1">
        <v>419.9915771484375</v>
      </c>
      <c r="Y91" s="1">
        <v>421.36056518554688</v>
      </c>
      <c r="Z91" s="1">
        <v>28.742897033691406</v>
      </c>
      <c r="AA91" s="1">
        <v>29.093347549438477</v>
      </c>
      <c r="AB91" s="1">
        <v>62.360248565673828</v>
      </c>
      <c r="AC91" s="1">
        <v>63.121383666992188</v>
      </c>
      <c r="AD91" s="1">
        <v>299.7601318359375</v>
      </c>
      <c r="AE91" s="1">
        <v>0.96044224500656128</v>
      </c>
      <c r="AF91" s="1">
        <v>0.16459980607032776</v>
      </c>
      <c r="AG91" s="1">
        <v>99.798843383789063</v>
      </c>
      <c r="AH91" s="1">
        <v>1.0669916868209839</v>
      </c>
      <c r="AI91" s="1">
        <v>0.2730959951877594</v>
      </c>
      <c r="AJ91" s="1">
        <v>3.4797336906194687E-2</v>
      </c>
      <c r="AK91" s="1">
        <v>1.0102778673171997E-2</v>
      </c>
      <c r="AL91" s="1">
        <v>7.9995565116405487E-2</v>
      </c>
      <c r="AM91" s="1">
        <v>6.9396565668284893E-3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87</v>
      </c>
      <c r="AV91">
        <f t="shared" si="36"/>
        <v>0.49960021972656243</v>
      </c>
      <c r="AW91">
        <f t="shared" si="37"/>
        <v>1.8033160472081405E-4</v>
      </c>
      <c r="AX91">
        <f t="shared" si="38"/>
        <v>304.09269561767576</v>
      </c>
      <c r="AY91">
        <f t="shared" si="39"/>
        <v>304.49153747558591</v>
      </c>
      <c r="AZ91">
        <f t="shared" si="40"/>
        <v>0.15367075576624067</v>
      </c>
      <c r="BA91">
        <f t="shared" si="41"/>
        <v>-3.3341224204395732E-2</v>
      </c>
      <c r="BB91">
        <f t="shared" si="42"/>
        <v>4.4966589880371126</v>
      </c>
      <c r="BC91">
        <f t="shared" si="43"/>
        <v>45.057225470486095</v>
      </c>
      <c r="BD91">
        <f t="shared" si="44"/>
        <v>15.963877921047619</v>
      </c>
      <c r="BE91">
        <f t="shared" si="45"/>
        <v>31.142116546630859</v>
      </c>
      <c r="BF91">
        <f t="shared" si="46"/>
        <v>4.54806390005478</v>
      </c>
      <c r="BG91">
        <f t="shared" si="47"/>
        <v>1.0877417108035189E-2</v>
      </c>
      <c r="BH91">
        <f t="shared" si="48"/>
        <v>2.9034824355965538</v>
      </c>
      <c r="BI91">
        <f t="shared" si="49"/>
        <v>1.6445814644582262</v>
      </c>
      <c r="BJ91">
        <f t="shared" si="50"/>
        <v>6.8021307653473341E-3</v>
      </c>
      <c r="BK91">
        <f t="shared" si="51"/>
        <v>51.954685761748699</v>
      </c>
      <c r="BL91">
        <f t="shared" si="52"/>
        <v>1.2355073303968744</v>
      </c>
      <c r="BM91">
        <f t="shared" si="53"/>
        <v>63.346534280751364</v>
      </c>
      <c r="BN91">
        <f t="shared" si="54"/>
        <v>421.72180015450158</v>
      </c>
      <c r="BO91">
        <f t="shared" si="55"/>
        <v>-1.141487524745707E-3</v>
      </c>
    </row>
    <row r="92" spans="1:67" x14ac:dyDescent="0.25">
      <c r="A92" s="1">
        <v>80</v>
      </c>
      <c r="B92" s="1" t="s">
        <v>167</v>
      </c>
      <c r="C92" s="1" t="s">
        <v>82</v>
      </c>
      <c r="D92" s="1" t="s">
        <v>11</v>
      </c>
      <c r="E92" s="1" t="s">
        <v>83</v>
      </c>
      <c r="F92" s="1" t="s">
        <v>84</v>
      </c>
      <c r="G92" s="1" t="s">
        <v>85</v>
      </c>
      <c r="H92" s="1" t="s">
        <v>86</v>
      </c>
      <c r="I92" s="1">
        <v>563.99999327212572</v>
      </c>
      <c r="J92" s="1">
        <v>0</v>
      </c>
      <c r="K92">
        <f t="shared" si="28"/>
        <v>-0.75503165132902372</v>
      </c>
      <c r="L92">
        <f t="shared" si="29"/>
        <v>1.0874558542445109E-2</v>
      </c>
      <c r="M92">
        <f t="shared" si="30"/>
        <v>520.31179143517329</v>
      </c>
      <c r="N92">
        <f t="shared" si="31"/>
        <v>0.17962900794048858</v>
      </c>
      <c r="O92">
        <f t="shared" si="32"/>
        <v>1.5934713498680417</v>
      </c>
      <c r="P92">
        <f t="shared" si="33"/>
        <v>30.940872192382813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31.338735580444336</v>
      </c>
      <c r="V92" s="1">
        <v>30.940872192382813</v>
      </c>
      <c r="W92" s="1">
        <v>31.024576187133789</v>
      </c>
      <c r="X92" s="1">
        <v>419.982421875</v>
      </c>
      <c r="Y92" s="1">
        <v>421.34234619140625</v>
      </c>
      <c r="Z92" s="1">
        <v>28.736644744873047</v>
      </c>
      <c r="AA92" s="1">
        <v>29.085769653320313</v>
      </c>
      <c r="AB92" s="1">
        <v>62.356533050537109</v>
      </c>
      <c r="AC92" s="1">
        <v>63.114524841308594</v>
      </c>
      <c r="AD92" s="1">
        <v>299.72830200195313</v>
      </c>
      <c r="AE92" s="1">
        <v>0.95980262756347656</v>
      </c>
      <c r="AF92" s="1">
        <v>0.17351675033569336</v>
      </c>
      <c r="AG92" s="1">
        <v>99.798629760742188</v>
      </c>
      <c r="AH92" s="1">
        <v>1.0669916868209839</v>
      </c>
      <c r="AI92" s="1">
        <v>0.2730959951877594</v>
      </c>
      <c r="AJ92" s="1">
        <v>3.4797336906194687E-2</v>
      </c>
      <c r="AK92" s="1">
        <v>1.0102778673171997E-2</v>
      </c>
      <c r="AL92" s="1">
        <v>7.9995565116405487E-2</v>
      </c>
      <c r="AM92" s="1">
        <v>6.9396565668284893E-3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87</v>
      </c>
      <c r="AV92">
        <f t="shared" si="36"/>
        <v>0.4995471700032551</v>
      </c>
      <c r="AW92">
        <f t="shared" si="37"/>
        <v>1.796290079404886E-4</v>
      </c>
      <c r="AX92">
        <f t="shared" si="38"/>
        <v>304.09087219238279</v>
      </c>
      <c r="AY92">
        <f t="shared" si="39"/>
        <v>304.48873558044431</v>
      </c>
      <c r="AZ92">
        <f t="shared" si="40"/>
        <v>0.15356841697763457</v>
      </c>
      <c r="BA92">
        <f t="shared" si="41"/>
        <v>-3.3128251841141647E-2</v>
      </c>
      <c r="BB92">
        <f t="shared" si="42"/>
        <v>4.4961913068059864</v>
      </c>
      <c r="BC92">
        <f t="shared" si="43"/>
        <v>45.052635668297064</v>
      </c>
      <c r="BD92">
        <f t="shared" si="44"/>
        <v>15.966866014976752</v>
      </c>
      <c r="BE92">
        <f t="shared" si="45"/>
        <v>31.139803886413574</v>
      </c>
      <c r="BF92">
        <f t="shared" si="46"/>
        <v>4.5474648427455744</v>
      </c>
      <c r="BG92">
        <f t="shared" si="47"/>
        <v>1.0833077930204856E-2</v>
      </c>
      <c r="BH92">
        <f t="shared" si="48"/>
        <v>2.9027199569379447</v>
      </c>
      <c r="BI92">
        <f t="shared" si="49"/>
        <v>1.6447448858076297</v>
      </c>
      <c r="BJ92">
        <f t="shared" si="50"/>
        <v>6.7743883013104862E-3</v>
      </c>
      <c r="BK92">
        <f t="shared" si="51"/>
        <v>51.926403833587372</v>
      </c>
      <c r="BL92">
        <f t="shared" si="52"/>
        <v>1.2348908106160483</v>
      </c>
      <c r="BM92">
        <f t="shared" si="53"/>
        <v>63.335595753105132</v>
      </c>
      <c r="BN92">
        <f t="shared" si="54"/>
        <v>421.70125207778455</v>
      </c>
      <c r="BO92">
        <f t="shared" si="55"/>
        <v>-1.1339871345829868E-3</v>
      </c>
    </row>
    <row r="93" spans="1:67" x14ac:dyDescent="0.25">
      <c r="A93" s="1">
        <v>81</v>
      </c>
      <c r="B93" s="1" t="s">
        <v>168</v>
      </c>
      <c r="C93" s="1" t="s">
        <v>82</v>
      </c>
      <c r="D93" s="1" t="s">
        <v>11</v>
      </c>
      <c r="E93" s="1" t="s">
        <v>83</v>
      </c>
      <c r="F93" s="1" t="s">
        <v>84</v>
      </c>
      <c r="G93" s="1" t="s">
        <v>85</v>
      </c>
      <c r="H93" s="1" t="s">
        <v>86</v>
      </c>
      <c r="I93" s="1">
        <v>568.99999316036701</v>
      </c>
      <c r="J93" s="1">
        <v>0</v>
      </c>
      <c r="K93">
        <f t="shared" si="28"/>
        <v>-0.73905383965388194</v>
      </c>
      <c r="L93">
        <f t="shared" si="29"/>
        <v>1.0836659624776391E-2</v>
      </c>
      <c r="M93">
        <f t="shared" si="30"/>
        <v>518.32838903152197</v>
      </c>
      <c r="N93">
        <f t="shared" si="31"/>
        <v>0.17902953512283368</v>
      </c>
      <c r="O93">
        <f t="shared" si="32"/>
        <v>1.5936918838234018</v>
      </c>
      <c r="P93">
        <f t="shared" si="33"/>
        <v>30.93873405456543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31.336841583251953</v>
      </c>
      <c r="V93" s="1">
        <v>30.93873405456543</v>
      </c>
      <c r="W93" s="1">
        <v>31.023597717285156</v>
      </c>
      <c r="X93" s="1">
        <v>419.98379516601563</v>
      </c>
      <c r="Y93" s="1">
        <v>421.31222534179688</v>
      </c>
      <c r="Z93" s="1">
        <v>28.730207443237305</v>
      </c>
      <c r="AA93" s="1">
        <v>29.078163146972656</v>
      </c>
      <c r="AB93" s="1">
        <v>62.349296569824219</v>
      </c>
      <c r="AC93" s="1">
        <v>63.105354309082031</v>
      </c>
      <c r="AD93" s="1">
        <v>299.73416137695313</v>
      </c>
      <c r="AE93" s="1">
        <v>0.94521415233612061</v>
      </c>
      <c r="AF93" s="1">
        <v>0.12449070811271667</v>
      </c>
      <c r="AG93" s="1">
        <v>99.798294067382813</v>
      </c>
      <c r="AH93" s="1">
        <v>1.0669916868209839</v>
      </c>
      <c r="AI93" s="1">
        <v>0.2730959951877594</v>
      </c>
      <c r="AJ93" s="1">
        <v>3.4797336906194687E-2</v>
      </c>
      <c r="AK93" s="1">
        <v>1.0102778673171997E-2</v>
      </c>
      <c r="AL93" s="1">
        <v>7.9995565116405487E-2</v>
      </c>
      <c r="AM93" s="1">
        <v>6.9396565668284893E-3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87</v>
      </c>
      <c r="AV93">
        <f t="shared" si="36"/>
        <v>0.49955693562825515</v>
      </c>
      <c r="AW93">
        <f t="shared" si="37"/>
        <v>1.7902953512283367E-4</v>
      </c>
      <c r="AX93">
        <f t="shared" si="38"/>
        <v>304.08873405456541</v>
      </c>
      <c r="AY93">
        <f t="shared" si="39"/>
        <v>304.48684158325193</v>
      </c>
      <c r="AZ93">
        <f t="shared" si="40"/>
        <v>0.15123426099343007</v>
      </c>
      <c r="BA93">
        <f t="shared" si="41"/>
        <v>-3.2824185537679525E-2</v>
      </c>
      <c r="BB93">
        <f t="shared" si="42"/>
        <v>4.4956429605043127</v>
      </c>
      <c r="BC93">
        <f t="shared" si="43"/>
        <v>45.04729266683556</v>
      </c>
      <c r="BD93">
        <f t="shared" si="44"/>
        <v>15.969129519862904</v>
      </c>
      <c r="BE93">
        <f t="shared" si="45"/>
        <v>31.137787818908691</v>
      </c>
      <c r="BF93">
        <f t="shared" si="46"/>
        <v>4.546942669062159</v>
      </c>
      <c r="BG93">
        <f t="shared" si="47"/>
        <v>1.0795467089226575E-2</v>
      </c>
      <c r="BH93">
        <f t="shared" si="48"/>
        <v>2.9019510766809109</v>
      </c>
      <c r="BI93">
        <f t="shared" si="49"/>
        <v>1.6449915923812481</v>
      </c>
      <c r="BJ93">
        <f t="shared" si="50"/>
        <v>6.7508557704014007E-3</v>
      </c>
      <c r="BK93">
        <f t="shared" si="51"/>
        <v>51.728288992040632</v>
      </c>
      <c r="BL93">
        <f t="shared" si="52"/>
        <v>1.2302714183311891</v>
      </c>
      <c r="BM93">
        <f t="shared" si="53"/>
        <v>63.325807831867742</v>
      </c>
      <c r="BN93">
        <f t="shared" si="54"/>
        <v>421.66353614172874</v>
      </c>
      <c r="BO93">
        <f t="shared" si="55"/>
        <v>-1.1099176811815903E-3</v>
      </c>
    </row>
    <row r="94" spans="1:67" x14ac:dyDescent="0.25">
      <c r="A94" s="1">
        <v>82</v>
      </c>
      <c r="B94" s="1" t="s">
        <v>169</v>
      </c>
      <c r="C94" s="1" t="s">
        <v>82</v>
      </c>
      <c r="D94" s="1" t="s">
        <v>11</v>
      </c>
      <c r="E94" s="1" t="s">
        <v>83</v>
      </c>
      <c r="F94" s="1" t="s">
        <v>84</v>
      </c>
      <c r="G94" s="1" t="s">
        <v>85</v>
      </c>
      <c r="H94" s="1" t="s">
        <v>86</v>
      </c>
      <c r="I94" s="1">
        <v>573.9999930486083</v>
      </c>
      <c r="J94" s="1">
        <v>0</v>
      </c>
      <c r="K94">
        <f t="shared" si="28"/>
        <v>-0.73145014710804879</v>
      </c>
      <c r="L94">
        <f t="shared" si="29"/>
        <v>1.0778441315913349E-2</v>
      </c>
      <c r="M94">
        <f t="shared" si="30"/>
        <v>517.78110670580281</v>
      </c>
      <c r="N94">
        <f t="shared" si="31"/>
        <v>0.17812041913372503</v>
      </c>
      <c r="O94">
        <f t="shared" si="32"/>
        <v>1.5941359083463205</v>
      </c>
      <c r="P94">
        <f t="shared" si="33"/>
        <v>30.937387466430664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31.335948944091797</v>
      </c>
      <c r="V94" s="1">
        <v>30.937387466430664</v>
      </c>
      <c r="W94" s="1">
        <v>31.028295516967773</v>
      </c>
      <c r="X94" s="1">
        <v>419.98995971679688</v>
      </c>
      <c r="Y94" s="1">
        <v>421.30404663085938</v>
      </c>
      <c r="Z94" s="1">
        <v>28.724111557006836</v>
      </c>
      <c r="AA94" s="1">
        <v>29.070331573486328</v>
      </c>
      <c r="AB94" s="1">
        <v>62.339744567871094</v>
      </c>
      <c r="AC94" s="1">
        <v>63.092006683349609</v>
      </c>
      <c r="AD94" s="1">
        <v>299.70953369140625</v>
      </c>
      <c r="AE94" s="1">
        <v>0.93211495876312256</v>
      </c>
      <c r="AF94" s="1">
        <v>0.12649554014205933</v>
      </c>
      <c r="AG94" s="1">
        <v>99.798027038574219</v>
      </c>
      <c r="AH94" s="1">
        <v>1.0669916868209839</v>
      </c>
      <c r="AI94" s="1">
        <v>0.2730959951877594</v>
      </c>
      <c r="AJ94" s="1">
        <v>3.4797336906194687E-2</v>
      </c>
      <c r="AK94" s="1">
        <v>1.0102778673171997E-2</v>
      </c>
      <c r="AL94" s="1">
        <v>7.9995565116405487E-2</v>
      </c>
      <c r="AM94" s="1">
        <v>6.9396565668284893E-3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87</v>
      </c>
      <c r="AV94">
        <f t="shared" si="36"/>
        <v>0.49951588948567699</v>
      </c>
      <c r="AW94">
        <f t="shared" si="37"/>
        <v>1.7812041913372502E-4</v>
      </c>
      <c r="AX94">
        <f t="shared" si="38"/>
        <v>304.08738746643064</v>
      </c>
      <c r="AY94">
        <f t="shared" si="39"/>
        <v>304.48594894409177</v>
      </c>
      <c r="AZ94">
        <f t="shared" si="40"/>
        <v>0.14913839006859675</v>
      </c>
      <c r="BA94">
        <f t="shared" si="41"/>
        <v>-3.2334190735147005E-2</v>
      </c>
      <c r="BB94">
        <f t="shared" si="42"/>
        <v>4.4952976447374269</v>
      </c>
      <c r="BC94">
        <f t="shared" si="43"/>
        <v>45.043953053299255</v>
      </c>
      <c r="BD94">
        <f t="shared" si="44"/>
        <v>15.973621479812927</v>
      </c>
      <c r="BE94">
        <f t="shared" si="45"/>
        <v>31.13666820526123</v>
      </c>
      <c r="BF94">
        <f t="shared" si="46"/>
        <v>4.5466527049068466</v>
      </c>
      <c r="BG94">
        <f t="shared" si="47"/>
        <v>1.0737689360532796E-2</v>
      </c>
      <c r="BH94">
        <f t="shared" si="48"/>
        <v>2.9011617363911064</v>
      </c>
      <c r="BI94">
        <f t="shared" si="49"/>
        <v>1.6454909685157402</v>
      </c>
      <c r="BJ94">
        <f t="shared" si="50"/>
        <v>6.7147052993481917E-3</v>
      </c>
      <c r="BK94">
        <f t="shared" si="51"/>
        <v>51.673532887088591</v>
      </c>
      <c r="BL94">
        <f t="shared" si="52"/>
        <v>1.2289962815369662</v>
      </c>
      <c r="BM94">
        <f t="shared" si="53"/>
        <v>63.312235493596503</v>
      </c>
      <c r="BN94">
        <f t="shared" si="54"/>
        <v>421.65174299951792</v>
      </c>
      <c r="BO94">
        <f t="shared" si="55"/>
        <v>-1.0982936685164737E-3</v>
      </c>
    </row>
    <row r="95" spans="1:67" x14ac:dyDescent="0.25">
      <c r="A95" s="1">
        <v>83</v>
      </c>
      <c r="B95" s="1" t="s">
        <v>170</v>
      </c>
      <c r="C95" s="1" t="s">
        <v>82</v>
      </c>
      <c r="D95" s="1" t="s">
        <v>11</v>
      </c>
      <c r="E95" s="1" t="s">
        <v>83</v>
      </c>
      <c r="F95" s="1" t="s">
        <v>84</v>
      </c>
      <c r="G95" s="1" t="s">
        <v>85</v>
      </c>
      <c r="H95" s="1" t="s">
        <v>86</v>
      </c>
      <c r="I95" s="1">
        <v>579.49999292567372</v>
      </c>
      <c r="J95" s="1">
        <v>0</v>
      </c>
      <c r="K95">
        <f t="shared" si="28"/>
        <v>-0.7307889098092557</v>
      </c>
      <c r="L95">
        <f t="shared" si="29"/>
        <v>1.0759433350383129E-2</v>
      </c>
      <c r="M95">
        <f t="shared" si="30"/>
        <v>517.88618356558425</v>
      </c>
      <c r="N95">
        <f t="shared" si="31"/>
        <v>0.17783927132316193</v>
      </c>
      <c r="O95">
        <f t="shared" si="32"/>
        <v>1.5944285079765548</v>
      </c>
      <c r="P95">
        <f t="shared" si="33"/>
        <v>30.93592643737793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31.336278915405273</v>
      </c>
      <c r="V95" s="1">
        <v>30.93592643737793</v>
      </c>
      <c r="W95" s="1">
        <v>31.036468505859375</v>
      </c>
      <c r="X95" s="1">
        <v>420.00692749023438</v>
      </c>
      <c r="Y95" s="1">
        <v>421.31979370117188</v>
      </c>
      <c r="Z95" s="1">
        <v>28.718021392822266</v>
      </c>
      <c r="AA95" s="1">
        <v>29.063663482666016</v>
      </c>
      <c r="AB95" s="1">
        <v>62.325664520263672</v>
      </c>
      <c r="AC95" s="1">
        <v>63.076339721679688</v>
      </c>
      <c r="AD95" s="1">
        <v>299.73886108398438</v>
      </c>
      <c r="AE95" s="1">
        <v>0.91253727674484253</v>
      </c>
      <c r="AF95" s="1">
        <v>0.12945026159286499</v>
      </c>
      <c r="AG95" s="1">
        <v>99.797966003417969</v>
      </c>
      <c r="AH95" s="1">
        <v>1.0669916868209839</v>
      </c>
      <c r="AI95" s="1">
        <v>0.2730959951877594</v>
      </c>
      <c r="AJ95" s="1">
        <v>3.4797336906194687E-2</v>
      </c>
      <c r="AK95" s="1">
        <v>1.0102778673171997E-2</v>
      </c>
      <c r="AL95" s="1">
        <v>7.9995565116405487E-2</v>
      </c>
      <c r="AM95" s="1">
        <v>6.9396565668284893E-3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87</v>
      </c>
      <c r="AV95">
        <f t="shared" si="36"/>
        <v>0.49956476847330722</v>
      </c>
      <c r="AW95">
        <f t="shared" si="37"/>
        <v>1.7783927132316194E-4</v>
      </c>
      <c r="AX95">
        <f t="shared" si="38"/>
        <v>304.08592643737791</v>
      </c>
      <c r="AY95">
        <f t="shared" si="39"/>
        <v>304.48627891540525</v>
      </c>
      <c r="AZ95">
        <f t="shared" si="40"/>
        <v>0.14600596101568719</v>
      </c>
      <c r="BA95">
        <f t="shared" si="41"/>
        <v>-3.1984839970206277E-2</v>
      </c>
      <c r="BB95">
        <f t="shared" si="42"/>
        <v>4.494923008154438</v>
      </c>
      <c r="BC95">
        <f t="shared" si="43"/>
        <v>45.040226651518047</v>
      </c>
      <c r="BD95">
        <f t="shared" si="44"/>
        <v>15.976563168852032</v>
      </c>
      <c r="BE95">
        <f t="shared" si="45"/>
        <v>31.136102676391602</v>
      </c>
      <c r="BF95">
        <f t="shared" si="46"/>
        <v>4.5465062470220428</v>
      </c>
      <c r="BG95">
        <f t="shared" si="47"/>
        <v>1.071882473104066E-2</v>
      </c>
      <c r="BH95">
        <f t="shared" si="48"/>
        <v>2.9004945001778832</v>
      </c>
      <c r="BI95">
        <f t="shared" si="49"/>
        <v>1.6460117468441595</v>
      </c>
      <c r="BJ95">
        <f t="shared" si="50"/>
        <v>6.7029020905549717E-3</v>
      </c>
      <c r="BK95">
        <f t="shared" si="51"/>
        <v>51.683987741118059</v>
      </c>
      <c r="BL95">
        <f t="shared" si="52"/>
        <v>1.229199746387666</v>
      </c>
      <c r="BM95">
        <f t="shared" si="53"/>
        <v>63.30239656339802</v>
      </c>
      <c r="BN95">
        <f t="shared" si="54"/>
        <v>421.66717574928714</v>
      </c>
      <c r="BO95">
        <f t="shared" si="55"/>
        <v>-1.0970901230496603E-3</v>
      </c>
    </row>
    <row r="96" spans="1:67" x14ac:dyDescent="0.25">
      <c r="A96" s="1">
        <v>84</v>
      </c>
      <c r="B96" s="1" t="s">
        <v>171</v>
      </c>
      <c r="C96" s="1" t="s">
        <v>82</v>
      </c>
      <c r="D96" s="1" t="s">
        <v>11</v>
      </c>
      <c r="E96" s="1" t="s">
        <v>83</v>
      </c>
      <c r="F96" s="1" t="s">
        <v>84</v>
      </c>
      <c r="G96" s="1" t="s">
        <v>85</v>
      </c>
      <c r="H96" s="1" t="s">
        <v>86</v>
      </c>
      <c r="I96" s="1">
        <v>584.49999281391501</v>
      </c>
      <c r="J96" s="1">
        <v>0</v>
      </c>
      <c r="K96">
        <f t="shared" si="28"/>
        <v>-0.7360034356907017</v>
      </c>
      <c r="L96">
        <f t="shared" si="29"/>
        <v>1.0744336903077446E-2</v>
      </c>
      <c r="M96">
        <f t="shared" si="30"/>
        <v>518.81792442691858</v>
      </c>
      <c r="N96">
        <f t="shared" si="31"/>
        <v>0.17764811820316681</v>
      </c>
      <c r="O96">
        <f t="shared" si="32"/>
        <v>1.5949488946521138</v>
      </c>
      <c r="P96">
        <f t="shared" si="33"/>
        <v>30.935583114624023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31.33683967590332</v>
      </c>
      <c r="V96" s="1">
        <v>30.935583114624023</v>
      </c>
      <c r="W96" s="1">
        <v>31.040748596191406</v>
      </c>
      <c r="X96" s="1">
        <v>420.012939453125</v>
      </c>
      <c r="Y96" s="1">
        <v>421.33642578125</v>
      </c>
      <c r="Z96" s="1">
        <v>28.712305068969727</v>
      </c>
      <c r="AA96" s="1">
        <v>29.057584762573242</v>
      </c>
      <c r="AB96" s="1">
        <v>62.311618804931641</v>
      </c>
      <c r="AC96" s="1">
        <v>63.061119079589844</v>
      </c>
      <c r="AD96" s="1">
        <v>299.73281860351563</v>
      </c>
      <c r="AE96" s="1">
        <v>0.90988880395889282</v>
      </c>
      <c r="AF96" s="1">
        <v>0.14105994999408722</v>
      </c>
      <c r="AG96" s="1">
        <v>99.797904968261719</v>
      </c>
      <c r="AH96" s="1">
        <v>1.0669916868209839</v>
      </c>
      <c r="AI96" s="1">
        <v>0.2730959951877594</v>
      </c>
      <c r="AJ96" s="1">
        <v>3.4797336906194687E-2</v>
      </c>
      <c r="AK96" s="1">
        <v>1.0102778673171997E-2</v>
      </c>
      <c r="AL96" s="1">
        <v>7.9995565116405487E-2</v>
      </c>
      <c r="AM96" s="1">
        <v>6.9396565668284893E-3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87</v>
      </c>
      <c r="AV96">
        <f t="shared" si="36"/>
        <v>0.49955469767252603</v>
      </c>
      <c r="AW96">
        <f t="shared" si="37"/>
        <v>1.7764811820316682E-4</v>
      </c>
      <c r="AX96">
        <f t="shared" si="38"/>
        <v>304.085583114624</v>
      </c>
      <c r="AY96">
        <f t="shared" si="39"/>
        <v>304.4868396759033</v>
      </c>
      <c r="AZ96">
        <f t="shared" si="40"/>
        <v>0.14558220537940691</v>
      </c>
      <c r="BA96">
        <f t="shared" si="41"/>
        <v>-3.1770722072323919E-2</v>
      </c>
      <c r="BB96">
        <f t="shared" si="42"/>
        <v>4.4948349773946079</v>
      </c>
      <c r="BC96">
        <f t="shared" si="43"/>
        <v>45.039372107301055</v>
      </c>
      <c r="BD96">
        <f t="shared" si="44"/>
        <v>15.981787344727813</v>
      </c>
      <c r="BE96">
        <f t="shared" si="45"/>
        <v>31.136211395263672</v>
      </c>
      <c r="BF96">
        <f t="shared" si="46"/>
        <v>4.5465344021817025</v>
      </c>
      <c r="BG96">
        <f t="shared" si="47"/>
        <v>1.070384194439568E-2</v>
      </c>
      <c r="BH96">
        <f t="shared" si="48"/>
        <v>2.8998860827424942</v>
      </c>
      <c r="BI96">
        <f t="shared" si="49"/>
        <v>1.6466483194392083</v>
      </c>
      <c r="BJ96">
        <f t="shared" si="50"/>
        <v>6.6935276866734224E-3</v>
      </c>
      <c r="BK96">
        <f t="shared" si="51"/>
        <v>51.776941917788413</v>
      </c>
      <c r="BL96">
        <f t="shared" si="52"/>
        <v>1.2313626182804311</v>
      </c>
      <c r="BM96">
        <f t="shared" si="53"/>
        <v>63.289638068365086</v>
      </c>
      <c r="BN96">
        <f t="shared" si="54"/>
        <v>421.68628656523049</v>
      </c>
      <c r="BO96">
        <f t="shared" si="55"/>
        <v>-1.1046456227295897E-3</v>
      </c>
    </row>
    <row r="97" spans="1:67" x14ac:dyDescent="0.25">
      <c r="A97" s="1">
        <v>85</v>
      </c>
      <c r="B97" s="1" t="s">
        <v>172</v>
      </c>
      <c r="C97" s="1" t="s">
        <v>82</v>
      </c>
      <c r="D97" s="1" t="s">
        <v>11</v>
      </c>
      <c r="E97" s="1" t="s">
        <v>83</v>
      </c>
      <c r="F97" s="1" t="s">
        <v>84</v>
      </c>
      <c r="G97" s="1" t="s">
        <v>85</v>
      </c>
      <c r="H97" s="1" t="s">
        <v>86</v>
      </c>
      <c r="I97" s="1">
        <v>589.49999270215631</v>
      </c>
      <c r="J97" s="1">
        <v>0</v>
      </c>
      <c r="K97">
        <f t="shared" si="28"/>
        <v>-0.73825866353724956</v>
      </c>
      <c r="L97">
        <f t="shared" si="29"/>
        <v>1.0685570010708214E-2</v>
      </c>
      <c r="M97">
        <f t="shared" si="30"/>
        <v>519.74006145696865</v>
      </c>
      <c r="N97">
        <f t="shared" si="31"/>
        <v>0.17672357277593259</v>
      </c>
      <c r="O97">
        <f t="shared" si="32"/>
        <v>1.5953478269156625</v>
      </c>
      <c r="P97">
        <f t="shared" si="33"/>
        <v>30.934654235839844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31.336799621582031</v>
      </c>
      <c r="V97" s="1">
        <v>30.934654235839844</v>
      </c>
      <c r="W97" s="1">
        <v>31.037925720214844</v>
      </c>
      <c r="X97" s="1">
        <v>420.00350952148438</v>
      </c>
      <c r="Y97" s="1">
        <v>421.33230590820313</v>
      </c>
      <c r="Z97" s="1">
        <v>28.707725524902344</v>
      </c>
      <c r="AA97" s="1">
        <v>29.051214218139648</v>
      </c>
      <c r="AB97" s="1">
        <v>62.301204681396484</v>
      </c>
      <c r="AC97" s="1">
        <v>63.047439575195313</v>
      </c>
      <c r="AD97" s="1">
        <v>299.72958374023438</v>
      </c>
      <c r="AE97" s="1">
        <v>0.94859403371810913</v>
      </c>
      <c r="AF97" s="1">
        <v>0.13900208473205566</v>
      </c>
      <c r="AG97" s="1">
        <v>99.797859191894531</v>
      </c>
      <c r="AH97" s="1">
        <v>1.0669916868209839</v>
      </c>
      <c r="AI97" s="1">
        <v>0.2730959951877594</v>
      </c>
      <c r="AJ97" s="1">
        <v>3.4797336906194687E-2</v>
      </c>
      <c r="AK97" s="1">
        <v>1.0102778673171997E-2</v>
      </c>
      <c r="AL97" s="1">
        <v>7.9995565116405487E-2</v>
      </c>
      <c r="AM97" s="1">
        <v>6.9396565668284893E-3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87</v>
      </c>
      <c r="AV97">
        <f t="shared" si="36"/>
        <v>0.4995493062337239</v>
      </c>
      <c r="AW97">
        <f t="shared" si="37"/>
        <v>1.7672357277593258E-4</v>
      </c>
      <c r="AX97">
        <f t="shared" si="38"/>
        <v>304.08465423583982</v>
      </c>
      <c r="AY97">
        <f t="shared" si="39"/>
        <v>304.48679962158201</v>
      </c>
      <c r="AZ97">
        <f t="shared" si="40"/>
        <v>0.15177504200246084</v>
      </c>
      <c r="BA97">
        <f t="shared" si="41"/>
        <v>-3.1119675000765245E-2</v>
      </c>
      <c r="BB97">
        <f t="shared" si="42"/>
        <v>4.4945968128111273</v>
      </c>
      <c r="BC97">
        <f t="shared" si="43"/>
        <v>45.037006296585702</v>
      </c>
      <c r="BD97">
        <f t="shared" si="44"/>
        <v>15.985792078446053</v>
      </c>
      <c r="BE97">
        <f t="shared" si="45"/>
        <v>31.135726928710938</v>
      </c>
      <c r="BF97">
        <f t="shared" si="46"/>
        <v>4.5464089400080265</v>
      </c>
      <c r="BG97">
        <f t="shared" si="47"/>
        <v>1.0645515994818847E-2</v>
      </c>
      <c r="BH97">
        <f t="shared" si="48"/>
        <v>2.8992489858954649</v>
      </c>
      <c r="BI97">
        <f t="shared" si="49"/>
        <v>1.6471599541125617</v>
      </c>
      <c r="BJ97">
        <f t="shared" si="50"/>
        <v>6.6570345435007618E-3</v>
      </c>
      <c r="BK97">
        <f t="shared" si="51"/>
        <v>51.868945469669171</v>
      </c>
      <c r="BL97">
        <f t="shared" si="52"/>
        <v>1.2335632805005128</v>
      </c>
      <c r="BM97">
        <f t="shared" si="53"/>
        <v>63.277919820075631</v>
      </c>
      <c r="BN97">
        <f t="shared" si="54"/>
        <v>421.68323871949241</v>
      </c>
      <c r="BO97">
        <f t="shared" si="55"/>
        <v>-1.1078332793033263E-3</v>
      </c>
    </row>
    <row r="98" spans="1:67" x14ac:dyDescent="0.25">
      <c r="A98" s="1">
        <v>86</v>
      </c>
      <c r="B98" s="1" t="s">
        <v>173</v>
      </c>
      <c r="C98" s="1" t="s">
        <v>82</v>
      </c>
      <c r="D98" s="1" t="s">
        <v>11</v>
      </c>
      <c r="E98" s="1" t="s">
        <v>83</v>
      </c>
      <c r="F98" s="1" t="s">
        <v>84</v>
      </c>
      <c r="G98" s="1" t="s">
        <v>85</v>
      </c>
      <c r="H98" s="1" t="s">
        <v>86</v>
      </c>
      <c r="I98" s="1">
        <v>594.99999257922173</v>
      </c>
      <c r="J98" s="1">
        <v>0</v>
      </c>
      <c r="K98">
        <f t="shared" si="28"/>
        <v>-0.72607575386384016</v>
      </c>
      <c r="L98">
        <f t="shared" si="29"/>
        <v>1.0614455883956811E-2</v>
      </c>
      <c r="M98">
        <f t="shared" si="30"/>
        <v>518.63935695287239</v>
      </c>
      <c r="N98">
        <f t="shared" si="31"/>
        <v>0.17558397457948366</v>
      </c>
      <c r="O98">
        <f t="shared" si="32"/>
        <v>1.595651214058599</v>
      </c>
      <c r="P98">
        <f t="shared" si="33"/>
        <v>30.933046340942383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31.335212707519531</v>
      </c>
      <c r="V98" s="1">
        <v>30.933046340942383</v>
      </c>
      <c r="W98" s="1">
        <v>31.032276153564453</v>
      </c>
      <c r="X98" s="1">
        <v>420.0155029296875</v>
      </c>
      <c r="Y98" s="1">
        <v>421.32086181640625</v>
      </c>
      <c r="Z98" s="1">
        <v>28.702737808227539</v>
      </c>
      <c r="AA98" s="1">
        <v>29.044010162353516</v>
      </c>
      <c r="AB98" s="1">
        <v>62.295078277587891</v>
      </c>
      <c r="AC98" s="1">
        <v>63.036636352539063</v>
      </c>
      <c r="AD98" s="1">
        <v>299.73300170898438</v>
      </c>
      <c r="AE98" s="1">
        <v>0.9737280011177063</v>
      </c>
      <c r="AF98" s="1">
        <v>0.11995183676481247</v>
      </c>
      <c r="AG98" s="1">
        <v>99.7979736328125</v>
      </c>
      <c r="AH98" s="1">
        <v>1.0669916868209839</v>
      </c>
      <c r="AI98" s="1">
        <v>0.2730959951877594</v>
      </c>
      <c r="AJ98" s="1">
        <v>3.4797336906194687E-2</v>
      </c>
      <c r="AK98" s="1">
        <v>1.0102778673171997E-2</v>
      </c>
      <c r="AL98" s="1">
        <v>7.9995565116405487E-2</v>
      </c>
      <c r="AM98" s="1">
        <v>6.9396565668284893E-3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87</v>
      </c>
      <c r="AV98">
        <f t="shared" si="36"/>
        <v>0.49955500284830723</v>
      </c>
      <c r="AW98">
        <f t="shared" si="37"/>
        <v>1.7558397457948367E-4</v>
      </c>
      <c r="AX98">
        <f t="shared" si="38"/>
        <v>304.08304634094236</v>
      </c>
      <c r="AY98">
        <f t="shared" si="39"/>
        <v>304.48521270751951</v>
      </c>
      <c r="AZ98">
        <f t="shared" si="40"/>
        <v>0.15579647669651031</v>
      </c>
      <c r="BA98">
        <f t="shared" si="41"/>
        <v>-3.0505615223947211E-2</v>
      </c>
      <c r="BB98">
        <f t="shared" si="42"/>
        <v>4.4941845744322935</v>
      </c>
      <c r="BC98">
        <f t="shared" si="43"/>
        <v>45.032823922535577</v>
      </c>
      <c r="BD98">
        <f t="shared" si="44"/>
        <v>15.988813760182062</v>
      </c>
      <c r="BE98">
        <f t="shared" si="45"/>
        <v>31.134129524230957</v>
      </c>
      <c r="BF98">
        <f t="shared" si="46"/>
        <v>4.5459952819592022</v>
      </c>
      <c r="BG98">
        <f t="shared" si="47"/>
        <v>1.0574932239445479E-2</v>
      </c>
      <c r="BH98">
        <f t="shared" si="48"/>
        <v>2.8985333603736945</v>
      </c>
      <c r="BI98">
        <f t="shared" si="49"/>
        <v>1.6474619215855077</v>
      </c>
      <c r="BJ98">
        <f t="shared" si="50"/>
        <v>6.612872274508067E-3</v>
      </c>
      <c r="BK98">
        <f t="shared" si="51"/>
        <v>51.759156870121586</v>
      </c>
      <c r="BL98">
        <f t="shared" si="52"/>
        <v>1.2309842781506353</v>
      </c>
      <c r="BM98">
        <f t="shared" si="53"/>
        <v>63.266868148890865</v>
      </c>
      <c r="BN98">
        <f t="shared" si="54"/>
        <v>421.66600345591183</v>
      </c>
      <c r="BO98">
        <f t="shared" si="55"/>
        <v>-1.0894058000721204E-3</v>
      </c>
    </row>
    <row r="99" spans="1:67" x14ac:dyDescent="0.25">
      <c r="A99" s="1">
        <v>87</v>
      </c>
      <c r="B99" s="1" t="s">
        <v>174</v>
      </c>
      <c r="C99" s="1" t="s">
        <v>82</v>
      </c>
      <c r="D99" s="1" t="s">
        <v>11</v>
      </c>
      <c r="E99" s="1" t="s">
        <v>83</v>
      </c>
      <c r="F99" s="1" t="s">
        <v>84</v>
      </c>
      <c r="G99" s="1" t="s">
        <v>85</v>
      </c>
      <c r="H99" s="1" t="s">
        <v>86</v>
      </c>
      <c r="I99" s="1">
        <v>599.99999246746302</v>
      </c>
      <c r="J99" s="1">
        <v>0</v>
      </c>
      <c r="K99">
        <f t="shared" si="28"/>
        <v>-0.73141614785361775</v>
      </c>
      <c r="L99">
        <f t="shared" si="29"/>
        <v>1.0623605134265383E-2</v>
      </c>
      <c r="M99">
        <f t="shared" si="30"/>
        <v>519.35694022665268</v>
      </c>
      <c r="N99">
        <f t="shared" si="31"/>
        <v>0.17568820750290251</v>
      </c>
      <c r="O99">
        <f t="shared" si="32"/>
        <v>1.5952395515795579</v>
      </c>
      <c r="P99">
        <f t="shared" si="33"/>
        <v>30.9296875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31.333515167236328</v>
      </c>
      <c r="V99" s="1">
        <v>30.9296875</v>
      </c>
      <c r="W99" s="1">
        <v>31.029104232788086</v>
      </c>
      <c r="X99" s="1">
        <v>420.01620483398438</v>
      </c>
      <c r="Y99" s="1">
        <v>421.33218383789063</v>
      </c>
      <c r="Z99" s="1">
        <v>28.698022842407227</v>
      </c>
      <c r="AA99" s="1">
        <v>29.039505004882813</v>
      </c>
      <c r="AB99" s="1">
        <v>62.290901184082031</v>
      </c>
      <c r="AC99" s="1">
        <v>63.031944274902344</v>
      </c>
      <c r="AD99" s="1">
        <v>299.72805786132813</v>
      </c>
      <c r="AE99" s="1">
        <v>0.99462974071502686</v>
      </c>
      <c r="AF99" s="1">
        <v>0.12406821548938751</v>
      </c>
      <c r="AG99" s="1">
        <v>99.797981262207031</v>
      </c>
      <c r="AH99" s="1">
        <v>1.0669916868209839</v>
      </c>
      <c r="AI99" s="1">
        <v>0.2730959951877594</v>
      </c>
      <c r="AJ99" s="1">
        <v>3.4797336906194687E-2</v>
      </c>
      <c r="AK99" s="1">
        <v>1.0102778673171997E-2</v>
      </c>
      <c r="AL99" s="1">
        <v>7.9995565116405487E-2</v>
      </c>
      <c r="AM99" s="1">
        <v>6.9396565668284893E-3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87</v>
      </c>
      <c r="AV99">
        <f t="shared" si="36"/>
        <v>0.49954676310221346</v>
      </c>
      <c r="AW99">
        <f t="shared" si="37"/>
        <v>1.7568820750290252E-4</v>
      </c>
      <c r="AX99">
        <f t="shared" si="38"/>
        <v>304.07968749999998</v>
      </c>
      <c r="AY99">
        <f t="shared" si="39"/>
        <v>304.48351516723631</v>
      </c>
      <c r="AZ99">
        <f t="shared" si="40"/>
        <v>0.15914075495733115</v>
      </c>
      <c r="BA99">
        <f t="shared" si="41"/>
        <v>-3.0293797343979856E-2</v>
      </c>
      <c r="BB99">
        <f t="shared" si="42"/>
        <v>4.4933235279206203</v>
      </c>
      <c r="BC99">
        <f t="shared" si="43"/>
        <v>45.024192584767427</v>
      </c>
      <c r="BD99">
        <f t="shared" si="44"/>
        <v>15.984687579884614</v>
      </c>
      <c r="BE99">
        <f t="shared" si="45"/>
        <v>31.131601333618164</v>
      </c>
      <c r="BF99">
        <f t="shared" si="46"/>
        <v>4.5453406579181372</v>
      </c>
      <c r="BG99">
        <f t="shared" si="47"/>
        <v>1.0584013451756335E-2</v>
      </c>
      <c r="BH99">
        <f t="shared" si="48"/>
        <v>2.8980839763410624</v>
      </c>
      <c r="BI99">
        <f t="shared" si="49"/>
        <v>1.6472566815770748</v>
      </c>
      <c r="BJ99">
        <f t="shared" si="50"/>
        <v>6.6185541157418202E-3</v>
      </c>
      <c r="BK99">
        <f t="shared" si="51"/>
        <v>51.830774189136662</v>
      </c>
      <c r="BL99">
        <f t="shared" si="52"/>
        <v>1.2326543286958527</v>
      </c>
      <c r="BM99">
        <f t="shared" si="53"/>
        <v>63.26967608206968</v>
      </c>
      <c r="BN99">
        <f t="shared" si="54"/>
        <v>421.67986404493195</v>
      </c>
      <c r="BO99">
        <f t="shared" si="55"/>
        <v>-1.0974311723588159E-3</v>
      </c>
    </row>
    <row r="100" spans="1:67" x14ac:dyDescent="0.25">
      <c r="A100" s="1">
        <v>88</v>
      </c>
      <c r="B100" s="1" t="s">
        <v>175</v>
      </c>
      <c r="C100" s="1" t="s">
        <v>82</v>
      </c>
      <c r="D100" s="1" t="s">
        <v>11</v>
      </c>
      <c r="E100" s="1" t="s">
        <v>83</v>
      </c>
      <c r="F100" s="1" t="s">
        <v>84</v>
      </c>
      <c r="G100" s="1" t="s">
        <v>85</v>
      </c>
      <c r="H100" s="1" t="s">
        <v>86</v>
      </c>
      <c r="I100" s="1">
        <v>604.99999235570431</v>
      </c>
      <c r="J100" s="1">
        <v>0</v>
      </c>
      <c r="K100">
        <f t="shared" si="28"/>
        <v>-0.72155441893051253</v>
      </c>
      <c r="L100">
        <f t="shared" si="29"/>
        <v>1.0707755135982643E-2</v>
      </c>
      <c r="M100">
        <f t="shared" si="30"/>
        <v>517.05069471689819</v>
      </c>
      <c r="N100">
        <f t="shared" si="31"/>
        <v>0.17704210764763997</v>
      </c>
      <c r="O100">
        <f t="shared" si="32"/>
        <v>1.5949532100978909</v>
      </c>
      <c r="P100">
        <f t="shared" si="33"/>
        <v>30.927452087402344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31.331920623779297</v>
      </c>
      <c r="V100" s="1">
        <v>30.927452087402344</v>
      </c>
      <c r="W100" s="1">
        <v>31.029788970947266</v>
      </c>
      <c r="X100" s="1">
        <v>420.04208374023438</v>
      </c>
      <c r="Y100" s="1">
        <v>421.33709716796875</v>
      </c>
      <c r="Z100" s="1">
        <v>28.692550659179688</v>
      </c>
      <c r="AA100" s="1">
        <v>29.036643981933594</v>
      </c>
      <c r="AB100" s="1">
        <v>62.284934997558594</v>
      </c>
      <c r="AC100" s="1">
        <v>63.031261444091797</v>
      </c>
      <c r="AD100" s="1">
        <v>299.7467041015625</v>
      </c>
      <c r="AE100" s="1">
        <v>0.9698987603187561</v>
      </c>
      <c r="AF100" s="1">
        <v>0.107920803129673</v>
      </c>
      <c r="AG100" s="1">
        <v>99.797943115234375</v>
      </c>
      <c r="AH100" s="1">
        <v>1.0669916868209839</v>
      </c>
      <c r="AI100" s="1">
        <v>0.2730959951877594</v>
      </c>
      <c r="AJ100" s="1">
        <v>3.4797336906194687E-2</v>
      </c>
      <c r="AK100" s="1">
        <v>1.0102778673171997E-2</v>
      </c>
      <c r="AL100" s="1">
        <v>7.9995565116405487E-2</v>
      </c>
      <c r="AM100" s="1">
        <v>6.9396565668284893E-3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87</v>
      </c>
      <c r="AV100">
        <f t="shared" si="36"/>
        <v>0.49957784016927076</v>
      </c>
      <c r="AW100">
        <f t="shared" si="37"/>
        <v>1.7704210764763996E-4</v>
      </c>
      <c r="AX100">
        <f t="shared" si="38"/>
        <v>304.07745208740232</v>
      </c>
      <c r="AY100">
        <f t="shared" si="39"/>
        <v>304.48192062377927</v>
      </c>
      <c r="AZ100">
        <f t="shared" si="40"/>
        <v>0.15518379818237271</v>
      </c>
      <c r="BA100">
        <f t="shared" si="41"/>
        <v>-3.0925172348536725E-2</v>
      </c>
      <c r="BB100">
        <f t="shared" si="42"/>
        <v>4.4927505544642123</v>
      </c>
      <c r="BC100">
        <f t="shared" si="43"/>
        <v>45.018468459580752</v>
      </c>
      <c r="BD100">
        <f t="shared" si="44"/>
        <v>15.981824477647159</v>
      </c>
      <c r="BE100">
        <f t="shared" si="45"/>
        <v>31.12968635559082</v>
      </c>
      <c r="BF100">
        <f t="shared" si="46"/>
        <v>4.544844867573846</v>
      </c>
      <c r="BG100">
        <f t="shared" si="47"/>
        <v>1.0667534942066554E-2</v>
      </c>
      <c r="BH100">
        <f t="shared" si="48"/>
        <v>2.8977973443663214</v>
      </c>
      <c r="BI100">
        <f t="shared" si="49"/>
        <v>1.6470475232075246</v>
      </c>
      <c r="BJ100">
        <f t="shared" si="50"/>
        <v>6.6708112436277096E-3</v>
      </c>
      <c r="BK100">
        <f t="shared" si="51"/>
        <v>51.600595819049424</v>
      </c>
      <c r="BL100">
        <f t="shared" si="52"/>
        <v>1.2271663193017457</v>
      </c>
      <c r="BM100">
        <f t="shared" si="53"/>
        <v>63.272833501563774</v>
      </c>
      <c r="BN100">
        <f t="shared" si="54"/>
        <v>421.68008958138694</v>
      </c>
      <c r="BO100">
        <f t="shared" si="55"/>
        <v>-1.0826878892155104E-3</v>
      </c>
    </row>
    <row r="101" spans="1:67" x14ac:dyDescent="0.25">
      <c r="A101" s="1">
        <v>89</v>
      </c>
      <c r="B101" s="1" t="s">
        <v>176</v>
      </c>
      <c r="C101" s="1" t="s">
        <v>82</v>
      </c>
      <c r="D101" s="1" t="s">
        <v>11</v>
      </c>
      <c r="E101" s="1" t="s">
        <v>83</v>
      </c>
      <c r="F101" s="1" t="s">
        <v>84</v>
      </c>
      <c r="G101" s="1" t="s">
        <v>85</v>
      </c>
      <c r="H101" s="1" t="s">
        <v>86</v>
      </c>
      <c r="I101" s="1">
        <v>610.49999223276973</v>
      </c>
      <c r="J101" s="1">
        <v>0</v>
      </c>
      <c r="K101">
        <f t="shared" si="28"/>
        <v>-0.72943169049389667</v>
      </c>
      <c r="L101">
        <f t="shared" si="29"/>
        <v>1.0743836863011188E-2</v>
      </c>
      <c r="M101">
        <f t="shared" si="30"/>
        <v>517.86650241707196</v>
      </c>
      <c r="N101">
        <f t="shared" si="31"/>
        <v>0.17764123135760423</v>
      </c>
      <c r="O101">
        <f t="shared" si="32"/>
        <v>1.5950049639828925</v>
      </c>
      <c r="P101">
        <f t="shared" si="33"/>
        <v>30.925600051879883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31.330923080444336</v>
      </c>
      <c r="V101" s="1">
        <v>30.925600051879883</v>
      </c>
      <c r="W101" s="1">
        <v>31.031162261962891</v>
      </c>
      <c r="X101" s="1">
        <v>420.0390625</v>
      </c>
      <c r="Y101" s="1">
        <v>421.34939575195313</v>
      </c>
      <c r="Z101" s="1">
        <v>28.686086654663086</v>
      </c>
      <c r="AA101" s="1">
        <v>29.031362533569336</v>
      </c>
      <c r="AB101" s="1">
        <v>62.274642944335938</v>
      </c>
      <c r="AC101" s="1">
        <v>63.024272918701172</v>
      </c>
      <c r="AD101" s="1">
        <v>299.73260498046875</v>
      </c>
      <c r="AE101" s="1">
        <v>0.96947348117828369</v>
      </c>
      <c r="AF101" s="1">
        <v>9.5994196832180023E-2</v>
      </c>
      <c r="AG101" s="1">
        <v>99.797966003417969</v>
      </c>
      <c r="AH101" s="1">
        <v>1.0669916868209839</v>
      </c>
      <c r="AI101" s="1">
        <v>0.2730959951877594</v>
      </c>
      <c r="AJ101" s="1">
        <v>3.4797336906194687E-2</v>
      </c>
      <c r="AK101" s="1">
        <v>1.0102778673171997E-2</v>
      </c>
      <c r="AL101" s="1">
        <v>7.9995565116405487E-2</v>
      </c>
      <c r="AM101" s="1">
        <v>6.9396565668284893E-3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87</v>
      </c>
      <c r="AV101">
        <f t="shared" si="36"/>
        <v>0.49955434163411455</v>
      </c>
      <c r="AW101">
        <f t="shared" si="37"/>
        <v>1.7764123135760425E-4</v>
      </c>
      <c r="AX101">
        <f t="shared" si="38"/>
        <v>304.07560005187986</v>
      </c>
      <c r="AY101">
        <f t="shared" si="39"/>
        <v>304.48092308044431</v>
      </c>
      <c r="AZ101">
        <f t="shared" si="40"/>
        <v>0.15511575352141804</v>
      </c>
      <c r="BA101">
        <f t="shared" si="41"/>
        <v>-3.1107779719073757E-2</v>
      </c>
      <c r="BB101">
        <f t="shared" si="42"/>
        <v>4.4922758951409474</v>
      </c>
      <c r="BC101">
        <f t="shared" si="43"/>
        <v>45.013701932433094</v>
      </c>
      <c r="BD101">
        <f t="shared" si="44"/>
        <v>15.982339398863758</v>
      </c>
      <c r="BE101">
        <f t="shared" si="45"/>
        <v>31.128261566162109</v>
      </c>
      <c r="BF101">
        <f t="shared" si="46"/>
        <v>4.5444760182658088</v>
      </c>
      <c r="BG101">
        <f t="shared" si="47"/>
        <v>1.0703345666399683E-2</v>
      </c>
      <c r="BH101">
        <f t="shared" si="48"/>
        <v>2.8972709311580549</v>
      </c>
      <c r="BI101">
        <f t="shared" si="49"/>
        <v>1.6472050871077539</v>
      </c>
      <c r="BJ101">
        <f t="shared" si="50"/>
        <v>6.6932171765637068E-3</v>
      </c>
      <c r="BK101">
        <f t="shared" si="51"/>
        <v>51.68202360252792</v>
      </c>
      <c r="BL101">
        <f t="shared" si="52"/>
        <v>1.2290666787189084</v>
      </c>
      <c r="BM101">
        <f t="shared" si="53"/>
        <v>63.268417549097201</v>
      </c>
      <c r="BN101">
        <f t="shared" si="54"/>
        <v>421.69613264300705</v>
      </c>
      <c r="BO101">
        <f t="shared" si="55"/>
        <v>-1.094389661068593E-3</v>
      </c>
    </row>
    <row r="102" spans="1:67" x14ac:dyDescent="0.25">
      <c r="A102" s="1">
        <v>90</v>
      </c>
      <c r="B102" s="1" t="s">
        <v>177</v>
      </c>
      <c r="C102" s="1" t="s">
        <v>82</v>
      </c>
      <c r="D102" s="1" t="s">
        <v>11</v>
      </c>
      <c r="E102" s="1" t="s">
        <v>83</v>
      </c>
      <c r="F102" s="1" t="s">
        <v>84</v>
      </c>
      <c r="G102" s="1" t="s">
        <v>85</v>
      </c>
      <c r="H102" s="1" t="s">
        <v>86</v>
      </c>
      <c r="I102" s="1">
        <v>615.49999212101102</v>
      </c>
      <c r="J102" s="1">
        <v>0</v>
      </c>
      <c r="K102">
        <f t="shared" si="28"/>
        <v>-0.7366963100858237</v>
      </c>
      <c r="L102">
        <f t="shared" si="29"/>
        <v>1.0711041423515671E-2</v>
      </c>
      <c r="M102">
        <f t="shared" si="30"/>
        <v>519.2743489659855</v>
      </c>
      <c r="N102">
        <f t="shared" si="31"/>
        <v>0.17714341100169195</v>
      </c>
      <c r="O102">
        <f t="shared" si="32"/>
        <v>1.5953960947070511</v>
      </c>
      <c r="P102">
        <f t="shared" si="33"/>
        <v>30.924610137939453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31.329919815063477</v>
      </c>
      <c r="V102" s="1">
        <v>30.924610137939453</v>
      </c>
      <c r="W102" s="1">
        <v>31.031988143920898</v>
      </c>
      <c r="X102" s="1">
        <v>420.03250122070313</v>
      </c>
      <c r="Y102" s="1">
        <v>421.35775756835938</v>
      </c>
      <c r="Z102" s="1">
        <v>28.680566787719727</v>
      </c>
      <c r="AA102" s="1">
        <v>29.024868011474609</v>
      </c>
      <c r="AB102" s="1">
        <v>62.266269683837891</v>
      </c>
      <c r="AC102" s="1">
        <v>63.014167785644531</v>
      </c>
      <c r="AD102" s="1">
        <v>299.74075317382813</v>
      </c>
      <c r="AE102" s="1">
        <v>0.96483993530273438</v>
      </c>
      <c r="AF102" s="1">
        <v>0.11425425112247467</v>
      </c>
      <c r="AG102" s="1">
        <v>99.798080444335938</v>
      </c>
      <c r="AH102" s="1">
        <v>1.0669916868209839</v>
      </c>
      <c r="AI102" s="1">
        <v>0.2730959951877594</v>
      </c>
      <c r="AJ102" s="1">
        <v>3.4797336906194687E-2</v>
      </c>
      <c r="AK102" s="1">
        <v>1.0102778673171997E-2</v>
      </c>
      <c r="AL102" s="1">
        <v>7.9995565116405487E-2</v>
      </c>
      <c r="AM102" s="1">
        <v>6.9396565668284893E-3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87</v>
      </c>
      <c r="AV102">
        <f t="shared" si="36"/>
        <v>0.49956792195638011</v>
      </c>
      <c r="AW102">
        <f t="shared" si="37"/>
        <v>1.7714341100169196E-4</v>
      </c>
      <c r="AX102">
        <f t="shared" si="38"/>
        <v>304.07461013793943</v>
      </c>
      <c r="AY102">
        <f t="shared" si="39"/>
        <v>304.47991981506345</v>
      </c>
      <c r="AZ102">
        <f t="shared" si="40"/>
        <v>0.154374386197901</v>
      </c>
      <c r="BA102">
        <f t="shared" si="41"/>
        <v>-3.087096569052987E-2</v>
      </c>
      <c r="BB102">
        <f t="shared" si="42"/>
        <v>4.4920222074024272</v>
      </c>
      <c r="BC102">
        <f t="shared" si="43"/>
        <v>45.011108303910994</v>
      </c>
      <c r="BD102">
        <f t="shared" si="44"/>
        <v>15.986240292436385</v>
      </c>
      <c r="BE102">
        <f t="shared" si="45"/>
        <v>31.127264976501465</v>
      </c>
      <c r="BF102">
        <f t="shared" si="46"/>
        <v>4.5442180367563996</v>
      </c>
      <c r="BG102">
        <f t="shared" si="47"/>
        <v>1.0670796584468194E-2</v>
      </c>
      <c r="BH102">
        <f t="shared" si="48"/>
        <v>2.8966261126953761</v>
      </c>
      <c r="BI102">
        <f t="shared" si="49"/>
        <v>1.6475919240610235</v>
      </c>
      <c r="BJ102">
        <f t="shared" si="50"/>
        <v>6.672851973655039E-3</v>
      </c>
      <c r="BK102">
        <f t="shared" si="51"/>
        <v>51.822583250787588</v>
      </c>
      <c r="BL102">
        <f t="shared" si="52"/>
        <v>1.2323835022350111</v>
      </c>
      <c r="BM102">
        <f t="shared" si="53"/>
        <v>63.25708589906116</v>
      </c>
      <c r="BN102">
        <f t="shared" si="54"/>
        <v>421.70794771164356</v>
      </c>
      <c r="BO102">
        <f t="shared" si="55"/>
        <v>-1.1050600782246927E-3</v>
      </c>
    </row>
    <row r="103" spans="1:67" x14ac:dyDescent="0.25">
      <c r="A103" s="1">
        <v>91</v>
      </c>
      <c r="B103" s="1" t="s">
        <v>178</v>
      </c>
      <c r="C103" s="1" t="s">
        <v>82</v>
      </c>
      <c r="D103" s="1" t="s">
        <v>11</v>
      </c>
      <c r="E103" s="1" t="s">
        <v>83</v>
      </c>
      <c r="F103" s="1" t="s">
        <v>84</v>
      </c>
      <c r="G103" s="1" t="s">
        <v>85</v>
      </c>
      <c r="H103" s="1" t="s">
        <v>86</v>
      </c>
      <c r="I103" s="1">
        <v>620.49999200925231</v>
      </c>
      <c r="J103" s="1">
        <v>0</v>
      </c>
      <c r="K103">
        <f t="shared" si="28"/>
        <v>-0.74049279976309923</v>
      </c>
      <c r="L103">
        <f t="shared" si="29"/>
        <v>1.0709693179740689E-2</v>
      </c>
      <c r="M103">
        <f t="shared" si="30"/>
        <v>519.86089749050552</v>
      </c>
      <c r="N103">
        <f t="shared" si="31"/>
        <v>0.17711406328851909</v>
      </c>
      <c r="O103">
        <f t="shared" si="32"/>
        <v>1.5953440256242515</v>
      </c>
      <c r="P103">
        <f t="shared" si="33"/>
        <v>30.922000885009766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31.329097747802734</v>
      </c>
      <c r="V103" s="1">
        <v>30.922000885009766</v>
      </c>
      <c r="W103" s="1">
        <v>31.031656265258789</v>
      </c>
      <c r="X103" s="1">
        <v>420.03585815429688</v>
      </c>
      <c r="Y103" s="1">
        <v>421.36886596679688</v>
      </c>
      <c r="Z103" s="1">
        <v>28.674383163452148</v>
      </c>
      <c r="AA103" s="1">
        <v>29.01866340637207</v>
      </c>
      <c r="AB103" s="1">
        <v>62.256038665771484</v>
      </c>
      <c r="AC103" s="1">
        <v>63.003463745117188</v>
      </c>
      <c r="AD103" s="1">
        <v>299.71127319335938</v>
      </c>
      <c r="AE103" s="1">
        <v>0.97039550542831421</v>
      </c>
      <c r="AF103" s="1">
        <v>0.15071864426136017</v>
      </c>
      <c r="AG103" s="1">
        <v>99.798171997070313</v>
      </c>
      <c r="AH103" s="1">
        <v>1.0669916868209839</v>
      </c>
      <c r="AI103" s="1">
        <v>0.2730959951877594</v>
      </c>
      <c r="AJ103" s="1">
        <v>3.4797336906194687E-2</v>
      </c>
      <c r="AK103" s="1">
        <v>1.0102778673171997E-2</v>
      </c>
      <c r="AL103" s="1">
        <v>7.9995565116405487E-2</v>
      </c>
      <c r="AM103" s="1">
        <v>6.9396565668284893E-3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87</v>
      </c>
      <c r="AV103">
        <f t="shared" si="36"/>
        <v>0.49951878865559884</v>
      </c>
      <c r="AW103">
        <f t="shared" si="37"/>
        <v>1.7711406328851909E-4</v>
      </c>
      <c r="AX103">
        <f t="shared" si="38"/>
        <v>304.07200088500974</v>
      </c>
      <c r="AY103">
        <f t="shared" si="39"/>
        <v>304.47909774780271</v>
      </c>
      <c r="AZ103">
        <f t="shared" si="40"/>
        <v>0.15526327739812551</v>
      </c>
      <c r="BA103">
        <f t="shared" si="41"/>
        <v>-3.0602716461499226E-2</v>
      </c>
      <c r="BB103">
        <f t="shared" si="42"/>
        <v>4.4913535873784616</v>
      </c>
      <c r="BC103">
        <f t="shared" si="43"/>
        <v>45.004367289516182</v>
      </c>
      <c r="BD103">
        <f t="shared" si="44"/>
        <v>15.985703883144112</v>
      </c>
      <c r="BE103">
        <f t="shared" si="45"/>
        <v>31.12554931640625</v>
      </c>
      <c r="BF103">
        <f t="shared" si="46"/>
        <v>4.5437739434453635</v>
      </c>
      <c r="BG103">
        <f t="shared" si="47"/>
        <v>1.066945845260042E-2</v>
      </c>
      <c r="BH103">
        <f t="shared" si="48"/>
        <v>2.8960095617542101</v>
      </c>
      <c r="BI103">
        <f t="shared" si="49"/>
        <v>1.6477643816911534</v>
      </c>
      <c r="BJ103">
        <f t="shared" si="50"/>
        <v>6.6720147371303563E-3</v>
      </c>
      <c r="BK103">
        <f t="shared" si="51"/>
        <v>51.881167262308807</v>
      </c>
      <c r="BL103">
        <f t="shared" si="52"/>
        <v>1.2337430206138429</v>
      </c>
      <c r="BM103">
        <f t="shared" si="53"/>
        <v>63.25304502524871</v>
      </c>
      <c r="BN103">
        <f t="shared" si="54"/>
        <v>421.72086077944869</v>
      </c>
      <c r="BO103">
        <f t="shared" si="55"/>
        <v>-1.1106499289060146E-3</v>
      </c>
    </row>
    <row r="104" spans="1:67" x14ac:dyDescent="0.25">
      <c r="A104" s="1">
        <v>92</v>
      </c>
      <c r="B104" s="1" t="s">
        <v>179</v>
      </c>
      <c r="C104" s="1" t="s">
        <v>82</v>
      </c>
      <c r="D104" s="1" t="s">
        <v>11</v>
      </c>
      <c r="E104" s="1" t="s">
        <v>83</v>
      </c>
      <c r="F104" s="1" t="s">
        <v>84</v>
      </c>
      <c r="G104" s="1" t="s">
        <v>85</v>
      </c>
      <c r="H104" s="1" t="s">
        <v>86</v>
      </c>
      <c r="I104" s="1">
        <v>625.99999188631773</v>
      </c>
      <c r="J104" s="1">
        <v>0</v>
      </c>
      <c r="K104">
        <f t="shared" si="28"/>
        <v>-0.73518263897710145</v>
      </c>
      <c r="L104">
        <f t="shared" si="29"/>
        <v>1.0771358099913786E-2</v>
      </c>
      <c r="M104">
        <f t="shared" si="30"/>
        <v>518.45114536628773</v>
      </c>
      <c r="N104">
        <f t="shared" si="31"/>
        <v>0.17811713577347088</v>
      </c>
      <c r="O104">
        <f t="shared" si="32"/>
        <v>1.5952334009611331</v>
      </c>
      <c r="P104">
        <f t="shared" si="33"/>
        <v>30.919706344604492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31.328134536743164</v>
      </c>
      <c r="V104" s="1">
        <v>30.919706344604492</v>
      </c>
      <c r="W104" s="1">
        <v>31.031469345092773</v>
      </c>
      <c r="X104" s="1">
        <v>420.04257202148438</v>
      </c>
      <c r="Y104" s="1">
        <v>421.36407470703125</v>
      </c>
      <c r="Z104" s="1">
        <v>28.667730331420898</v>
      </c>
      <c r="AA104" s="1">
        <v>29.013954162597656</v>
      </c>
      <c r="AB104" s="1">
        <v>62.245033264160156</v>
      </c>
      <c r="AC104" s="1">
        <v>62.996013641357422</v>
      </c>
      <c r="AD104" s="1">
        <v>299.71810913085938</v>
      </c>
      <c r="AE104" s="1">
        <v>0.96944934129714966</v>
      </c>
      <c r="AF104" s="1">
        <v>0.20496782660484314</v>
      </c>
      <c r="AG104" s="1">
        <v>99.797920227050781</v>
      </c>
      <c r="AH104" s="1">
        <v>1.0669916868209839</v>
      </c>
      <c r="AI104" s="1">
        <v>0.2730959951877594</v>
      </c>
      <c r="AJ104" s="1">
        <v>3.4797336906194687E-2</v>
      </c>
      <c r="AK104" s="1">
        <v>1.0102778673171997E-2</v>
      </c>
      <c r="AL104" s="1">
        <v>7.9995565116405487E-2</v>
      </c>
      <c r="AM104" s="1">
        <v>6.9396565668284893E-3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87</v>
      </c>
      <c r="AV104">
        <f t="shared" si="36"/>
        <v>0.49953018188476561</v>
      </c>
      <c r="AW104">
        <f t="shared" si="37"/>
        <v>1.7811713577347088E-4</v>
      </c>
      <c r="AX104">
        <f t="shared" si="38"/>
        <v>304.06970634460447</v>
      </c>
      <c r="AY104">
        <f t="shared" si="39"/>
        <v>304.47813453674314</v>
      </c>
      <c r="AZ104">
        <f t="shared" si="40"/>
        <v>0.15511189114052293</v>
      </c>
      <c r="BA104">
        <f t="shared" si="41"/>
        <v>-3.0922028182747936E-2</v>
      </c>
      <c r="BB104">
        <f t="shared" si="42"/>
        <v>4.4907656839513619</v>
      </c>
      <c r="BC104">
        <f t="shared" si="43"/>
        <v>44.998589887789215</v>
      </c>
      <c r="BD104">
        <f t="shared" si="44"/>
        <v>15.984635725191559</v>
      </c>
      <c r="BE104">
        <f t="shared" si="45"/>
        <v>31.123920440673828</v>
      </c>
      <c r="BF104">
        <f t="shared" si="46"/>
        <v>4.5433523489789946</v>
      </c>
      <c r="BG104">
        <f t="shared" si="47"/>
        <v>1.0730659587341578E-2</v>
      </c>
      <c r="BH104">
        <f t="shared" si="48"/>
        <v>2.8955322829902288</v>
      </c>
      <c r="BI104">
        <f t="shared" si="49"/>
        <v>1.6478200659887658</v>
      </c>
      <c r="BJ104">
        <f t="shared" si="50"/>
        <v>6.7103069129123049E-3</v>
      </c>
      <c r="BK104">
        <f t="shared" si="51"/>
        <v>51.740346046887893</v>
      </c>
      <c r="BL104">
        <f t="shared" si="52"/>
        <v>1.2304113627312907</v>
      </c>
      <c r="BM104">
        <f t="shared" si="53"/>
        <v>63.251777797321992</v>
      </c>
      <c r="BN104">
        <f t="shared" si="54"/>
        <v>421.71354532356446</v>
      </c>
      <c r="BO104">
        <f t="shared" si="55"/>
        <v>-1.1026823642894736E-3</v>
      </c>
    </row>
    <row r="105" spans="1:67" x14ac:dyDescent="0.25">
      <c r="A105" s="1">
        <v>93</v>
      </c>
      <c r="B105" s="1" t="s">
        <v>180</v>
      </c>
      <c r="C105" s="1" t="s">
        <v>82</v>
      </c>
      <c r="D105" s="1" t="s">
        <v>11</v>
      </c>
      <c r="E105" s="1" t="s">
        <v>83</v>
      </c>
      <c r="F105" s="1" t="s">
        <v>84</v>
      </c>
      <c r="G105" s="1" t="s">
        <v>85</v>
      </c>
      <c r="H105" s="1" t="s">
        <v>86</v>
      </c>
      <c r="I105" s="1">
        <v>630.99999177455902</v>
      </c>
      <c r="J105" s="1">
        <v>0</v>
      </c>
      <c r="K105">
        <f t="shared" si="28"/>
        <v>-0.73518911032028478</v>
      </c>
      <c r="L105">
        <f t="shared" si="29"/>
        <v>1.080216899406076E-2</v>
      </c>
      <c r="M105">
        <f t="shared" si="30"/>
        <v>518.14542354550531</v>
      </c>
      <c r="N105">
        <f t="shared" si="31"/>
        <v>0.17863458273467214</v>
      </c>
      <c r="O105">
        <f t="shared" si="32"/>
        <v>1.5953301775106099</v>
      </c>
      <c r="P105">
        <f t="shared" si="33"/>
        <v>30.918220520019531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31.327579498291016</v>
      </c>
      <c r="V105" s="1">
        <v>30.918220520019531</v>
      </c>
      <c r="W105" s="1">
        <v>31.030685424804688</v>
      </c>
      <c r="X105" s="1">
        <v>420.04440307617188</v>
      </c>
      <c r="Y105" s="1">
        <v>421.36550903320313</v>
      </c>
      <c r="Z105" s="1">
        <v>28.661907196044922</v>
      </c>
      <c r="AA105" s="1">
        <v>29.009145736694336</v>
      </c>
      <c r="AB105" s="1">
        <v>62.23455810546875</v>
      </c>
      <c r="AC105" s="1">
        <v>62.987842559814453</v>
      </c>
      <c r="AD105" s="1">
        <v>299.7119140625</v>
      </c>
      <c r="AE105" s="1">
        <v>0.96360844373703003</v>
      </c>
      <c r="AF105" s="1">
        <v>0.19467630982398987</v>
      </c>
      <c r="AG105" s="1">
        <v>99.798004150390625</v>
      </c>
      <c r="AH105" s="1">
        <v>1.0669916868209839</v>
      </c>
      <c r="AI105" s="1">
        <v>0.2730959951877594</v>
      </c>
      <c r="AJ105" s="1">
        <v>3.4797336906194687E-2</v>
      </c>
      <c r="AK105" s="1">
        <v>1.0102778673171997E-2</v>
      </c>
      <c r="AL105" s="1">
        <v>7.9995565116405487E-2</v>
      </c>
      <c r="AM105" s="1">
        <v>6.9396565668284893E-3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87</v>
      </c>
      <c r="AV105">
        <f t="shared" si="36"/>
        <v>0.49951985677083327</v>
      </c>
      <c r="AW105">
        <f t="shared" si="37"/>
        <v>1.7863458273467215E-4</v>
      </c>
      <c r="AX105">
        <f t="shared" si="38"/>
        <v>304.06822052001951</v>
      </c>
      <c r="AY105">
        <f t="shared" si="39"/>
        <v>304.47757949829099</v>
      </c>
      <c r="AZ105">
        <f t="shared" si="40"/>
        <v>0.15417734755179247</v>
      </c>
      <c r="BA105">
        <f t="shared" si="41"/>
        <v>-3.1063118242194983E-2</v>
      </c>
      <c r="BB105">
        <f t="shared" si="42"/>
        <v>4.4903850241405179</v>
      </c>
      <c r="BC105">
        <f t="shared" si="43"/>
        <v>44.99473774419107</v>
      </c>
      <c r="BD105">
        <f t="shared" si="44"/>
        <v>15.985592007496734</v>
      </c>
      <c r="BE105">
        <f t="shared" si="45"/>
        <v>31.122900009155273</v>
      </c>
      <c r="BF105">
        <f t="shared" si="46"/>
        <v>4.5430882527073813</v>
      </c>
      <c r="BG105">
        <f t="shared" si="47"/>
        <v>1.0761237759028342E-2</v>
      </c>
      <c r="BH105">
        <f t="shared" si="48"/>
        <v>2.895054846629908</v>
      </c>
      <c r="BI105">
        <f t="shared" si="49"/>
        <v>1.6480334060774733</v>
      </c>
      <c r="BJ105">
        <f t="shared" si="50"/>
        <v>6.7294390772536603E-3</v>
      </c>
      <c r="BK105">
        <f t="shared" si="51"/>
        <v>51.709879129500244</v>
      </c>
      <c r="BL105">
        <f t="shared" si="52"/>
        <v>1.229681624237251</v>
      </c>
      <c r="BM105">
        <f t="shared" si="53"/>
        <v>63.246995502344014</v>
      </c>
      <c r="BN105">
        <f t="shared" si="54"/>
        <v>421.71498272590293</v>
      </c>
      <c r="BO105">
        <f t="shared" si="55"/>
        <v>-1.1026049407407805E-3</v>
      </c>
    </row>
    <row r="106" spans="1:67" x14ac:dyDescent="0.25">
      <c r="A106" s="1">
        <v>94</v>
      </c>
      <c r="B106" s="1" t="s">
        <v>181</v>
      </c>
      <c r="C106" s="1" t="s">
        <v>82</v>
      </c>
      <c r="D106" s="1" t="s">
        <v>11</v>
      </c>
      <c r="E106" s="1" t="s">
        <v>83</v>
      </c>
      <c r="F106" s="1" t="s">
        <v>84</v>
      </c>
      <c r="G106" s="1" t="s">
        <v>85</v>
      </c>
      <c r="H106" s="1" t="s">
        <v>86</v>
      </c>
      <c r="I106" s="1">
        <v>635.99999166280031</v>
      </c>
      <c r="J106" s="1">
        <v>0</v>
      </c>
      <c r="K106">
        <f t="shared" si="28"/>
        <v>-0.75628160913640519</v>
      </c>
      <c r="L106">
        <f t="shared" si="29"/>
        <v>1.079838472671522E-2</v>
      </c>
      <c r="M106">
        <f t="shared" si="30"/>
        <v>521.2957170780245</v>
      </c>
      <c r="N106">
        <f t="shared" si="31"/>
        <v>0.1785937211032779</v>
      </c>
      <c r="O106">
        <f t="shared" si="32"/>
        <v>1.5955332261129436</v>
      </c>
      <c r="P106">
        <f t="shared" si="33"/>
        <v>30.916831970214844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31.326202392578125</v>
      </c>
      <c r="V106" s="1">
        <v>30.916831970214844</v>
      </c>
      <c r="W106" s="1">
        <v>31.028755187988281</v>
      </c>
      <c r="X106" s="1">
        <v>420.02252197265625</v>
      </c>
      <c r="Y106" s="1">
        <v>421.38577270507813</v>
      </c>
      <c r="Z106" s="1">
        <v>28.656351089477539</v>
      </c>
      <c r="AA106" s="1">
        <v>29.003484725952148</v>
      </c>
      <c r="AB106" s="1">
        <v>62.226749420166016</v>
      </c>
      <c r="AC106" s="1">
        <v>62.980663299560547</v>
      </c>
      <c r="AD106" s="1">
        <v>299.73565673828125</v>
      </c>
      <c r="AE106" s="1">
        <v>0.96412885189056396</v>
      </c>
      <c r="AF106" s="1">
        <v>0.19710446894168854</v>
      </c>
      <c r="AG106" s="1">
        <v>99.7982177734375</v>
      </c>
      <c r="AH106" s="1">
        <v>1.0669916868209839</v>
      </c>
      <c r="AI106" s="1">
        <v>0.2730959951877594</v>
      </c>
      <c r="AJ106" s="1">
        <v>3.4797336906194687E-2</v>
      </c>
      <c r="AK106" s="1">
        <v>1.0102778673171997E-2</v>
      </c>
      <c r="AL106" s="1">
        <v>7.9995565116405487E-2</v>
      </c>
      <c r="AM106" s="1">
        <v>6.9396565668284893E-3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87</v>
      </c>
      <c r="AV106">
        <f t="shared" si="36"/>
        <v>0.49955942789713537</v>
      </c>
      <c r="AW106">
        <f t="shared" si="37"/>
        <v>1.785937211032779E-4</v>
      </c>
      <c r="AX106">
        <f t="shared" si="38"/>
        <v>304.06683197021482</v>
      </c>
      <c r="AY106">
        <f t="shared" si="39"/>
        <v>304.4762023925781</v>
      </c>
      <c r="AZ106">
        <f t="shared" si="40"/>
        <v>0.15426061285449677</v>
      </c>
      <c r="BA106">
        <f t="shared" si="41"/>
        <v>-3.1041112069335859E-2</v>
      </c>
      <c r="BB106">
        <f t="shared" si="42"/>
        <v>4.4900293109820844</v>
      </c>
      <c r="BC106">
        <f t="shared" si="43"/>
        <v>44.991077106961718</v>
      </c>
      <c r="BD106">
        <f t="shared" si="44"/>
        <v>15.98759238100957</v>
      </c>
      <c r="BE106">
        <f t="shared" si="45"/>
        <v>31.121517181396484</v>
      </c>
      <c r="BF106">
        <f t="shared" si="46"/>
        <v>4.5427303865729707</v>
      </c>
      <c r="BG106">
        <f t="shared" si="47"/>
        <v>1.0757482110814495E-2</v>
      </c>
      <c r="BH106">
        <f t="shared" si="48"/>
        <v>2.8944960848691408</v>
      </c>
      <c r="BI106">
        <f t="shared" si="49"/>
        <v>1.6482343017038299</v>
      </c>
      <c r="BJ106">
        <f t="shared" si="50"/>
        <v>6.727089238382414E-3</v>
      </c>
      <c r="BK106">
        <f t="shared" si="51"/>
        <v>52.024383497312947</v>
      </c>
      <c r="BL106">
        <f t="shared" si="52"/>
        <v>1.2370985231218803</v>
      </c>
      <c r="BM106">
        <f t="shared" si="53"/>
        <v>63.23953476514491</v>
      </c>
      <c r="BN106">
        <f t="shared" si="54"/>
        <v>421.74527276153395</v>
      </c>
      <c r="BO106">
        <f t="shared" si="55"/>
        <v>-1.134023312224866E-3</v>
      </c>
    </row>
    <row r="107" spans="1:67" x14ac:dyDescent="0.25">
      <c r="A107" s="1">
        <v>95</v>
      </c>
      <c r="B107" s="1" t="s">
        <v>182</v>
      </c>
      <c r="C107" s="1" t="s">
        <v>82</v>
      </c>
      <c r="D107" s="1" t="s">
        <v>11</v>
      </c>
      <c r="E107" s="1" t="s">
        <v>83</v>
      </c>
      <c r="F107" s="1" t="s">
        <v>84</v>
      </c>
      <c r="G107" s="1" t="s">
        <v>85</v>
      </c>
      <c r="H107" s="1" t="s">
        <v>86</v>
      </c>
      <c r="I107" s="1">
        <v>641.49999153986573</v>
      </c>
      <c r="J107" s="1">
        <v>0</v>
      </c>
      <c r="K107">
        <f t="shared" si="28"/>
        <v>-0.77048045403000576</v>
      </c>
      <c r="L107">
        <f t="shared" si="29"/>
        <v>1.0771096361905895E-2</v>
      </c>
      <c r="M107">
        <f t="shared" si="30"/>
        <v>523.67997501907553</v>
      </c>
      <c r="N107">
        <f t="shared" si="31"/>
        <v>0.17817090486733253</v>
      </c>
      <c r="O107">
        <f t="shared" si="32"/>
        <v>1.5957824335601876</v>
      </c>
      <c r="P107">
        <f t="shared" si="33"/>
        <v>30.915218353271484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31.324289321899414</v>
      </c>
      <c r="V107" s="1">
        <v>30.915218353271484</v>
      </c>
      <c r="W107" s="1">
        <v>31.025476455688477</v>
      </c>
      <c r="X107" s="1">
        <v>420.01181030273438</v>
      </c>
      <c r="Y107" s="1">
        <v>421.40390014648438</v>
      </c>
      <c r="Z107" s="1">
        <v>28.650510787963867</v>
      </c>
      <c r="AA107" s="1">
        <v>28.996841430664063</v>
      </c>
      <c r="AB107" s="1">
        <v>62.220615386962891</v>
      </c>
      <c r="AC107" s="1">
        <v>62.972545623779297</v>
      </c>
      <c r="AD107" s="1">
        <v>299.72140502929688</v>
      </c>
      <c r="AE107" s="1">
        <v>0.96602040529251099</v>
      </c>
      <c r="AF107" s="1">
        <v>0.19794943928718567</v>
      </c>
      <c r="AG107" s="1">
        <v>99.798233032226563</v>
      </c>
      <c r="AH107" s="1">
        <v>1.0669916868209839</v>
      </c>
      <c r="AI107" s="1">
        <v>0.2730959951877594</v>
      </c>
      <c r="AJ107" s="1">
        <v>3.4797336906194687E-2</v>
      </c>
      <c r="AK107" s="1">
        <v>1.0102778673171997E-2</v>
      </c>
      <c r="AL107" s="1">
        <v>7.9995565116405487E-2</v>
      </c>
      <c r="AM107" s="1">
        <v>6.9396565668284893E-3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87</v>
      </c>
      <c r="AV107">
        <f t="shared" si="36"/>
        <v>0.49953567504882807</v>
      </c>
      <c r="AW107">
        <f t="shared" si="37"/>
        <v>1.7817090486733252E-4</v>
      </c>
      <c r="AX107">
        <f t="shared" si="38"/>
        <v>304.06521835327146</v>
      </c>
      <c r="AY107">
        <f t="shared" si="39"/>
        <v>304.47428932189939</v>
      </c>
      <c r="AZ107">
        <f t="shared" si="40"/>
        <v>0.15456326139204357</v>
      </c>
      <c r="BA107">
        <f t="shared" si="41"/>
        <v>-3.086944643972753E-2</v>
      </c>
      <c r="BB107">
        <f t="shared" si="42"/>
        <v>4.4896159718561215</v>
      </c>
      <c r="BC107">
        <f t="shared" si="43"/>
        <v>44.986928480049812</v>
      </c>
      <c r="BD107">
        <f t="shared" si="44"/>
        <v>15.99008704938575</v>
      </c>
      <c r="BE107">
        <f t="shared" si="45"/>
        <v>31.119753837585449</v>
      </c>
      <c r="BF107">
        <f t="shared" si="46"/>
        <v>4.5422740811667763</v>
      </c>
      <c r="BG107">
        <f t="shared" si="47"/>
        <v>1.07303998234756E-2</v>
      </c>
      <c r="BH107">
        <f t="shared" si="48"/>
        <v>2.8938335382959339</v>
      </c>
      <c r="BI107">
        <f t="shared" si="49"/>
        <v>1.6484405428708424</v>
      </c>
      <c r="BJ107">
        <f t="shared" si="50"/>
        <v>6.7101443839925534E-3</v>
      </c>
      <c r="BK107">
        <f t="shared" si="51"/>
        <v>52.262336181264281</v>
      </c>
      <c r="BL107">
        <f t="shared" si="52"/>
        <v>1.2427031995599445</v>
      </c>
      <c r="BM107">
        <f t="shared" si="53"/>
        <v>63.230262282067841</v>
      </c>
      <c r="BN107">
        <f t="shared" si="54"/>
        <v>421.77014965377862</v>
      </c>
      <c r="BO107">
        <f t="shared" si="55"/>
        <v>-1.1550765560700586E-3</v>
      </c>
    </row>
    <row r="108" spans="1:67" x14ac:dyDescent="0.25">
      <c r="A108" s="1">
        <v>96</v>
      </c>
      <c r="B108" s="1" t="s">
        <v>183</v>
      </c>
      <c r="C108" s="1" t="s">
        <v>82</v>
      </c>
      <c r="D108" s="1" t="s">
        <v>11</v>
      </c>
      <c r="E108" s="1" t="s">
        <v>83</v>
      </c>
      <c r="F108" s="1" t="s">
        <v>84</v>
      </c>
      <c r="G108" s="1" t="s">
        <v>85</v>
      </c>
      <c r="H108" s="1" t="s">
        <v>86</v>
      </c>
      <c r="I108" s="1">
        <v>646.49999142810702</v>
      </c>
      <c r="J108" s="1">
        <v>0</v>
      </c>
      <c r="K108">
        <f t="shared" si="28"/>
        <v>-0.76663534876272454</v>
      </c>
      <c r="L108">
        <f t="shared" si="29"/>
        <v>1.0769412449378226E-2</v>
      </c>
      <c r="M108">
        <f t="shared" si="30"/>
        <v>523.12971349294548</v>
      </c>
      <c r="N108">
        <f t="shared" si="31"/>
        <v>0.17818329337059072</v>
      </c>
      <c r="O108">
        <f t="shared" si="32"/>
        <v>1.5961437660742024</v>
      </c>
      <c r="P108">
        <f t="shared" si="33"/>
        <v>30.914342880249023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31.322671890258789</v>
      </c>
      <c r="V108" s="1">
        <v>30.914342880249023</v>
      </c>
      <c r="W108" s="1">
        <v>31.024581909179688</v>
      </c>
      <c r="X108" s="1">
        <v>420.02008056640625</v>
      </c>
      <c r="Y108" s="1">
        <v>421.40438842773438</v>
      </c>
      <c r="Z108" s="1">
        <v>28.644721984863281</v>
      </c>
      <c r="AA108" s="1">
        <v>28.991060256958008</v>
      </c>
      <c r="AB108" s="1">
        <v>62.213722229003906</v>
      </c>
      <c r="AC108" s="1">
        <v>62.966270446777344</v>
      </c>
      <c r="AD108" s="1">
        <v>299.7374267578125</v>
      </c>
      <c r="AE108" s="1">
        <v>0.97259390354156494</v>
      </c>
      <c r="AF108" s="1">
        <v>0.21029861271381378</v>
      </c>
      <c r="AG108" s="1">
        <v>99.797935485839844</v>
      </c>
      <c r="AH108" s="1">
        <v>1.0669916868209839</v>
      </c>
      <c r="AI108" s="1">
        <v>0.2730959951877594</v>
      </c>
      <c r="AJ108" s="1">
        <v>3.4797336906194687E-2</v>
      </c>
      <c r="AK108" s="1">
        <v>1.0102778673171997E-2</v>
      </c>
      <c r="AL108" s="1">
        <v>7.9995565116405487E-2</v>
      </c>
      <c r="AM108" s="1">
        <v>6.9396565668284893E-3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87</v>
      </c>
      <c r="AV108">
        <f t="shared" si="36"/>
        <v>0.49956237792968738</v>
      </c>
      <c r="AW108">
        <f t="shared" si="37"/>
        <v>1.781832933705907E-4</v>
      </c>
      <c r="AX108">
        <f t="shared" si="38"/>
        <v>304.064342880249</v>
      </c>
      <c r="AY108">
        <f t="shared" si="39"/>
        <v>304.47267189025877</v>
      </c>
      <c r="AZ108">
        <f t="shared" si="40"/>
        <v>0.15561502108838354</v>
      </c>
      <c r="BA108">
        <f t="shared" si="41"/>
        <v>-3.0966043234253199E-2</v>
      </c>
      <c r="BB108">
        <f t="shared" si="42"/>
        <v>4.4893917272641932</v>
      </c>
      <c r="BC108">
        <f t="shared" si="43"/>
        <v>44.984815621773912</v>
      </c>
      <c r="BD108">
        <f t="shared" si="44"/>
        <v>15.993755364815904</v>
      </c>
      <c r="BE108">
        <f t="shared" si="45"/>
        <v>31.118507385253906</v>
      </c>
      <c r="BF108">
        <f t="shared" si="46"/>
        <v>4.5419515572965805</v>
      </c>
      <c r="BG108">
        <f t="shared" si="47"/>
        <v>1.0728728610608116E-2</v>
      </c>
      <c r="BH108">
        <f t="shared" si="48"/>
        <v>2.8932479611899908</v>
      </c>
      <c r="BI108">
        <f t="shared" si="49"/>
        <v>1.6487035961065897</v>
      </c>
      <c r="BJ108">
        <f t="shared" si="50"/>
        <v>6.7090987405023011E-3</v>
      </c>
      <c r="BK108">
        <f t="shared" si="51"/>
        <v>52.207265397894851</v>
      </c>
      <c r="BL108">
        <f t="shared" si="52"/>
        <v>1.2413959793934508</v>
      </c>
      <c r="BM108">
        <f t="shared" si="53"/>
        <v>63.220228483304652</v>
      </c>
      <c r="BN108">
        <f t="shared" si="54"/>
        <v>421.76881015613782</v>
      </c>
      <c r="BO108">
        <f t="shared" si="55"/>
        <v>-1.1491333817267111E-3</v>
      </c>
    </row>
    <row r="109" spans="1:67" x14ac:dyDescent="0.25">
      <c r="A109" s="1">
        <v>97</v>
      </c>
      <c r="B109" s="1" t="s">
        <v>184</v>
      </c>
      <c r="C109" s="1" t="s">
        <v>82</v>
      </c>
      <c r="D109" s="1" t="s">
        <v>11</v>
      </c>
      <c r="E109" s="1" t="s">
        <v>83</v>
      </c>
      <c r="F109" s="1" t="s">
        <v>84</v>
      </c>
      <c r="G109" s="1" t="s">
        <v>85</v>
      </c>
      <c r="H109" s="1" t="s">
        <v>86</v>
      </c>
      <c r="I109" s="1">
        <v>651.49999131634831</v>
      </c>
      <c r="J109" s="1">
        <v>0</v>
      </c>
      <c r="K109">
        <f t="shared" si="28"/>
        <v>-0.75424519033817672</v>
      </c>
      <c r="L109">
        <f t="shared" si="29"/>
        <v>1.0705898868573047E-2</v>
      </c>
      <c r="M109">
        <f t="shared" si="30"/>
        <v>521.94450433639622</v>
      </c>
      <c r="N109">
        <f t="shared" si="31"/>
        <v>0.1771877265347902</v>
      </c>
      <c r="O109">
        <f t="shared" si="32"/>
        <v>1.5966112589445474</v>
      </c>
      <c r="P109">
        <f t="shared" si="33"/>
        <v>30.913331985473633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31.322494506835938</v>
      </c>
      <c r="V109" s="1">
        <v>30.913331985473633</v>
      </c>
      <c r="W109" s="1">
        <v>31.029325485229492</v>
      </c>
      <c r="X109" s="1">
        <v>420.0284423828125</v>
      </c>
      <c r="Y109" s="1">
        <v>421.38888549804688</v>
      </c>
      <c r="Z109" s="1">
        <v>28.639410018920898</v>
      </c>
      <c r="AA109" s="1">
        <v>28.98383903503418</v>
      </c>
      <c r="AB109" s="1">
        <v>62.203857421875</v>
      </c>
      <c r="AC109" s="1">
        <v>62.952136993408203</v>
      </c>
      <c r="AD109" s="1">
        <v>299.7171630859375</v>
      </c>
      <c r="AE109" s="1">
        <v>0.96157592535018921</v>
      </c>
      <c r="AF109" s="1">
        <v>0.18454612791538239</v>
      </c>
      <c r="AG109" s="1">
        <v>99.797737121582031</v>
      </c>
      <c r="AH109" s="1">
        <v>1.0669916868209839</v>
      </c>
      <c r="AI109" s="1">
        <v>0.2730959951877594</v>
      </c>
      <c r="AJ109" s="1">
        <v>3.4797336906194687E-2</v>
      </c>
      <c r="AK109" s="1">
        <v>1.0102778673171997E-2</v>
      </c>
      <c r="AL109" s="1">
        <v>7.9995565116405487E-2</v>
      </c>
      <c r="AM109" s="1">
        <v>6.9396565668284893E-3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87</v>
      </c>
      <c r="AV109">
        <f t="shared" si="36"/>
        <v>0.49952860514322917</v>
      </c>
      <c r="AW109">
        <f t="shared" si="37"/>
        <v>1.7718772653479021E-4</v>
      </c>
      <c r="AX109">
        <f t="shared" si="38"/>
        <v>304.06333198547361</v>
      </c>
      <c r="AY109">
        <f t="shared" si="39"/>
        <v>304.47249450683591</v>
      </c>
      <c r="AZ109">
        <f t="shared" si="40"/>
        <v>0.15385214461716679</v>
      </c>
      <c r="BA109">
        <f t="shared" si="41"/>
        <v>-3.0377039262353252E-2</v>
      </c>
      <c r="BB109">
        <f t="shared" si="42"/>
        <v>4.4891328077371364</v>
      </c>
      <c r="BC109">
        <f t="shared" si="43"/>
        <v>44.982310593556804</v>
      </c>
      <c r="BD109">
        <f t="shared" si="44"/>
        <v>15.998471558522624</v>
      </c>
      <c r="BE109">
        <f t="shared" si="45"/>
        <v>31.117913246154785</v>
      </c>
      <c r="BF109">
        <f t="shared" si="46"/>
        <v>4.5417978287608269</v>
      </c>
      <c r="BG109">
        <f t="shared" si="47"/>
        <v>1.0665692592195124E-2</v>
      </c>
      <c r="BH109">
        <f t="shared" si="48"/>
        <v>2.892521548792589</v>
      </c>
      <c r="BI109">
        <f t="shared" si="49"/>
        <v>1.6492762799682379</v>
      </c>
      <c r="BJ109">
        <f t="shared" si="50"/>
        <v>6.6696585305866529E-3</v>
      </c>
      <c r="BK109">
        <f t="shared" si="51"/>
        <v>52.088880435818105</v>
      </c>
      <c r="BL109">
        <f t="shared" si="52"/>
        <v>1.2386290248721223</v>
      </c>
      <c r="BM109">
        <f t="shared" si="53"/>
        <v>63.206700192188272</v>
      </c>
      <c r="BN109">
        <f t="shared" si="54"/>
        <v>421.74741753853607</v>
      </c>
      <c r="BO109">
        <f t="shared" si="55"/>
        <v>-1.1303767998235362E-3</v>
      </c>
    </row>
    <row r="110" spans="1:67" x14ac:dyDescent="0.25">
      <c r="A110" s="1">
        <v>98</v>
      </c>
      <c r="B110" s="1" t="s">
        <v>185</v>
      </c>
      <c r="C110" s="1" t="s">
        <v>82</v>
      </c>
      <c r="D110" s="1" t="s">
        <v>11</v>
      </c>
      <c r="E110" s="1" t="s">
        <v>83</v>
      </c>
      <c r="F110" s="1" t="s">
        <v>84</v>
      </c>
      <c r="G110" s="1" t="s">
        <v>85</v>
      </c>
      <c r="H110" s="1" t="s">
        <v>86</v>
      </c>
      <c r="I110" s="1">
        <v>656.99999119341373</v>
      </c>
      <c r="J110" s="1">
        <v>0</v>
      </c>
      <c r="K110">
        <f t="shared" si="28"/>
        <v>-0.75287596322550709</v>
      </c>
      <c r="L110">
        <f t="shared" si="29"/>
        <v>1.0757076608497619E-2</v>
      </c>
      <c r="M110">
        <f t="shared" si="30"/>
        <v>521.21826686330019</v>
      </c>
      <c r="N110">
        <f t="shared" si="31"/>
        <v>0.17806551004343332</v>
      </c>
      <c r="O110">
        <f t="shared" si="32"/>
        <v>1.5969236534542142</v>
      </c>
      <c r="P110">
        <f t="shared" si="33"/>
        <v>30.912525177001953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31.324140548706055</v>
      </c>
      <c r="V110" s="1">
        <v>30.912525177001953</v>
      </c>
      <c r="W110" s="1">
        <v>31.037265777587891</v>
      </c>
      <c r="X110" s="1">
        <v>420.0391845703125</v>
      </c>
      <c r="Y110" s="1">
        <v>421.39605712890625</v>
      </c>
      <c r="Z110" s="1">
        <v>28.632492065429688</v>
      </c>
      <c r="AA110" s="1">
        <v>28.978607177734375</v>
      </c>
      <c r="AB110" s="1">
        <v>62.184028625488281</v>
      </c>
      <c r="AC110" s="1">
        <v>62.936092376708984</v>
      </c>
      <c r="AD110" s="1">
        <v>299.73626708984375</v>
      </c>
      <c r="AE110" s="1">
        <v>0.93760049343109131</v>
      </c>
      <c r="AF110" s="1">
        <v>0.14771075546741486</v>
      </c>
      <c r="AG110" s="1">
        <v>99.797843933105469</v>
      </c>
      <c r="AH110" s="1">
        <v>1.0669916868209839</v>
      </c>
      <c r="AI110" s="1">
        <v>0.2730959951877594</v>
      </c>
      <c r="AJ110" s="1">
        <v>3.4797336906194687E-2</v>
      </c>
      <c r="AK110" s="1">
        <v>1.0102778673171997E-2</v>
      </c>
      <c r="AL110" s="1">
        <v>7.9995565116405487E-2</v>
      </c>
      <c r="AM110" s="1">
        <v>6.9396565668284893E-3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87</v>
      </c>
      <c r="AV110">
        <f t="shared" si="36"/>
        <v>0.49956044514973952</v>
      </c>
      <c r="AW110">
        <f t="shared" si="37"/>
        <v>1.7806551004343333E-4</v>
      </c>
      <c r="AX110">
        <f t="shared" si="38"/>
        <v>304.06252517700193</v>
      </c>
      <c r="AY110">
        <f t="shared" si="39"/>
        <v>304.47414054870603</v>
      </c>
      <c r="AZ110">
        <f t="shared" si="40"/>
        <v>0.15001607559585395</v>
      </c>
      <c r="BA110">
        <f t="shared" si="41"/>
        <v>-3.0520884476656348E-2</v>
      </c>
      <c r="BB110">
        <f t="shared" si="42"/>
        <v>4.4889261699765193</v>
      </c>
      <c r="BC110">
        <f t="shared" si="43"/>
        <v>44.980191886564683</v>
      </c>
      <c r="BD110">
        <f t="shared" si="44"/>
        <v>16.001584708830308</v>
      </c>
      <c r="BE110">
        <f t="shared" si="45"/>
        <v>31.118332862854004</v>
      </c>
      <c r="BF110">
        <f t="shared" si="46"/>
        <v>4.5419064006113397</v>
      </c>
      <c r="BG110">
        <f t="shared" si="47"/>
        <v>1.0716485743440859E-2</v>
      </c>
      <c r="BH110">
        <f t="shared" si="48"/>
        <v>2.8920025165223051</v>
      </c>
      <c r="BI110">
        <f t="shared" si="49"/>
        <v>1.6499038840890345</v>
      </c>
      <c r="BJ110">
        <f t="shared" si="50"/>
        <v>6.7014386359257197E-3</v>
      </c>
      <c r="BK110">
        <f t="shared" si="51"/>
        <v>52.016459251507356</v>
      </c>
      <c r="BL110">
        <f t="shared" si="52"/>
        <v>1.2368845366387897</v>
      </c>
      <c r="BM110">
        <f t="shared" si="53"/>
        <v>63.198608285035228</v>
      </c>
      <c r="BN110">
        <f t="shared" si="54"/>
        <v>421.75393830440231</v>
      </c>
      <c r="BO110">
        <f t="shared" si="55"/>
        <v>-1.1281628638347386E-3</v>
      </c>
    </row>
    <row r="111" spans="1:67" x14ac:dyDescent="0.25">
      <c r="A111" s="1">
        <v>99</v>
      </c>
      <c r="B111" s="1" t="s">
        <v>186</v>
      </c>
      <c r="C111" s="1" t="s">
        <v>82</v>
      </c>
      <c r="D111" s="1" t="s">
        <v>11</v>
      </c>
      <c r="E111" s="1" t="s">
        <v>83</v>
      </c>
      <c r="F111" s="1" t="s">
        <v>84</v>
      </c>
      <c r="G111" s="1" t="s">
        <v>85</v>
      </c>
      <c r="H111" s="1" t="s">
        <v>86</v>
      </c>
      <c r="I111" s="1">
        <v>661.99999108165503</v>
      </c>
      <c r="J111" s="1">
        <v>0</v>
      </c>
      <c r="K111">
        <f t="shared" si="28"/>
        <v>-0.76240077152770058</v>
      </c>
      <c r="L111">
        <f t="shared" si="29"/>
        <v>1.0747728756116848E-2</v>
      </c>
      <c r="M111">
        <f t="shared" si="30"/>
        <v>522.72970854262894</v>
      </c>
      <c r="N111">
        <f t="shared" si="31"/>
        <v>0.17797801146866657</v>
      </c>
      <c r="O111">
        <f t="shared" si="32"/>
        <v>1.5975303747768135</v>
      </c>
      <c r="P111">
        <f t="shared" si="33"/>
        <v>30.912685394287109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31.325796127319336</v>
      </c>
      <c r="V111" s="1">
        <v>30.912685394287109</v>
      </c>
      <c r="W111" s="1">
        <v>31.041584014892578</v>
      </c>
      <c r="X111" s="1">
        <v>420.03646850585938</v>
      </c>
      <c r="Y111" s="1">
        <v>421.41256713867188</v>
      </c>
      <c r="Z111" s="1">
        <v>28.626897811889648</v>
      </c>
      <c r="AA111" s="1">
        <v>28.972867965698242</v>
      </c>
      <c r="AB111" s="1">
        <v>62.166336059570313</v>
      </c>
      <c r="AC111" s="1">
        <v>62.917064666748047</v>
      </c>
      <c r="AD111" s="1">
        <v>299.71627807617188</v>
      </c>
      <c r="AE111" s="1">
        <v>0.91464173793792725</v>
      </c>
      <c r="AF111" s="1">
        <v>0.10427877306938171</v>
      </c>
      <c r="AG111" s="1">
        <v>99.798088073730469</v>
      </c>
      <c r="AH111" s="1">
        <v>1.0669916868209839</v>
      </c>
      <c r="AI111" s="1">
        <v>0.2730959951877594</v>
      </c>
      <c r="AJ111" s="1">
        <v>3.4797336906194687E-2</v>
      </c>
      <c r="AK111" s="1">
        <v>1.0102778673171997E-2</v>
      </c>
      <c r="AL111" s="1">
        <v>7.9995565116405487E-2</v>
      </c>
      <c r="AM111" s="1">
        <v>6.9396565668284893E-3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87</v>
      </c>
      <c r="AV111">
        <f t="shared" si="36"/>
        <v>0.49952713012695305</v>
      </c>
      <c r="AW111">
        <f t="shared" si="37"/>
        <v>1.7797801146866656E-4</v>
      </c>
      <c r="AX111">
        <f t="shared" si="38"/>
        <v>304.06268539428709</v>
      </c>
      <c r="AY111">
        <f t="shared" si="39"/>
        <v>304.47579612731931</v>
      </c>
      <c r="AZ111">
        <f t="shared" si="40"/>
        <v>0.14634267479905461</v>
      </c>
      <c r="BA111">
        <f t="shared" si="41"/>
        <v>-3.03135706752167E-2</v>
      </c>
      <c r="BB111">
        <f t="shared" si="42"/>
        <v>4.4889672037661308</v>
      </c>
      <c r="BC111">
        <f t="shared" si="43"/>
        <v>44.980493017558594</v>
      </c>
      <c r="BD111">
        <f t="shared" si="44"/>
        <v>16.007625051860352</v>
      </c>
      <c r="BE111">
        <f t="shared" si="45"/>
        <v>31.119240760803223</v>
      </c>
      <c r="BF111">
        <f t="shared" si="46"/>
        <v>4.5421413183518178</v>
      </c>
      <c r="BG111">
        <f t="shared" si="47"/>
        <v>1.0707208274105292E-2</v>
      </c>
      <c r="BH111">
        <f t="shared" si="48"/>
        <v>2.8914368289893173</v>
      </c>
      <c r="BI111">
        <f t="shared" si="49"/>
        <v>1.6507044893625005</v>
      </c>
      <c r="BJ111">
        <f t="shared" si="50"/>
        <v>6.6956339247504206E-3</v>
      </c>
      <c r="BK111">
        <f t="shared" si="51"/>
        <v>52.167425491892743</v>
      </c>
      <c r="BL111">
        <f t="shared" si="52"/>
        <v>1.2404226862333159</v>
      </c>
      <c r="BM111">
        <f t="shared" si="53"/>
        <v>63.18494603965501</v>
      </c>
      <c r="BN111">
        <f t="shared" si="54"/>
        <v>421.77497595186401</v>
      </c>
      <c r="BO111">
        <f t="shared" si="55"/>
        <v>-1.1421315714820141E-3</v>
      </c>
    </row>
    <row r="112" spans="1:67" x14ac:dyDescent="0.25">
      <c r="A112" s="1">
        <v>100</v>
      </c>
      <c r="B112" s="1" t="s">
        <v>187</v>
      </c>
      <c r="C112" s="1" t="s">
        <v>82</v>
      </c>
      <c r="D112" s="1" t="s">
        <v>11</v>
      </c>
      <c r="E112" s="1" t="s">
        <v>83</v>
      </c>
      <c r="F112" s="1" t="s">
        <v>84</v>
      </c>
      <c r="G112" s="1" t="s">
        <v>85</v>
      </c>
      <c r="H112" s="1" t="s">
        <v>86</v>
      </c>
      <c r="I112" s="1">
        <v>666.99999096989632</v>
      </c>
      <c r="J112" s="1">
        <v>0</v>
      </c>
      <c r="K112">
        <f t="shared" si="28"/>
        <v>-0.76508496430663309</v>
      </c>
      <c r="L112">
        <f t="shared" si="29"/>
        <v>1.0740374214499372E-2</v>
      </c>
      <c r="M112">
        <f t="shared" si="30"/>
        <v>523.20407861114029</v>
      </c>
      <c r="N112">
        <f t="shared" si="31"/>
        <v>0.17790540088225032</v>
      </c>
      <c r="O112">
        <f t="shared" si="32"/>
        <v>1.597973640824816</v>
      </c>
      <c r="P112">
        <f t="shared" si="33"/>
        <v>30.912130355834961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31.326070785522461</v>
      </c>
      <c r="V112" s="1">
        <v>30.912130355834961</v>
      </c>
      <c r="W112" s="1">
        <v>31.038726806640625</v>
      </c>
      <c r="X112" s="1">
        <v>420.03634643554688</v>
      </c>
      <c r="Y112" s="1">
        <v>421.41787719726563</v>
      </c>
      <c r="Z112" s="1">
        <v>28.621177673339844</v>
      </c>
      <c r="AA112" s="1">
        <v>28.967008590698242</v>
      </c>
      <c r="AB112" s="1">
        <v>62.152091979980469</v>
      </c>
      <c r="AC112" s="1">
        <v>62.903579711914063</v>
      </c>
      <c r="AD112" s="1">
        <v>299.7164306640625</v>
      </c>
      <c r="AE112" s="1">
        <v>0.95573514699935913</v>
      </c>
      <c r="AF112" s="1">
        <v>0.10512328147888184</v>
      </c>
      <c r="AG112" s="1">
        <v>99.798065185546875</v>
      </c>
      <c r="AH112" s="1">
        <v>1.0669916868209839</v>
      </c>
      <c r="AI112" s="1">
        <v>0.2730959951877594</v>
      </c>
      <c r="AJ112" s="1">
        <v>3.4797336906194687E-2</v>
      </c>
      <c r="AK112" s="1">
        <v>1.0102778673171997E-2</v>
      </c>
      <c r="AL112" s="1">
        <v>7.9995565116405487E-2</v>
      </c>
      <c r="AM112" s="1">
        <v>6.9396565668284893E-3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87</v>
      </c>
      <c r="AV112">
        <f t="shared" si="36"/>
        <v>0.49952738444010408</v>
      </c>
      <c r="AW112">
        <f t="shared" si="37"/>
        <v>1.7790540088225031E-4</v>
      </c>
      <c r="AX112">
        <f t="shared" si="38"/>
        <v>304.06213035583494</v>
      </c>
      <c r="AY112">
        <f t="shared" si="39"/>
        <v>304.47607078552244</v>
      </c>
      <c r="AZ112">
        <f t="shared" si="40"/>
        <v>0.15291762010192222</v>
      </c>
      <c r="BA112">
        <f t="shared" si="41"/>
        <v>-3.0089822216502048E-2</v>
      </c>
      <c r="BB112">
        <f t="shared" si="42"/>
        <v>4.4888250523896156</v>
      </c>
      <c r="BC112">
        <f t="shared" si="43"/>
        <v>44.979078943503445</v>
      </c>
      <c r="BD112">
        <f t="shared" si="44"/>
        <v>16.012070352805203</v>
      </c>
      <c r="BE112">
        <f t="shared" si="45"/>
        <v>31.119100570678711</v>
      </c>
      <c r="BF112">
        <f t="shared" si="46"/>
        <v>4.5421050435980792</v>
      </c>
      <c r="BG112">
        <f t="shared" si="47"/>
        <v>1.0699909064477214E-2</v>
      </c>
      <c r="BH112">
        <f t="shared" si="48"/>
        <v>2.8908514115647996</v>
      </c>
      <c r="BI112">
        <f t="shared" si="49"/>
        <v>1.6512536320332796</v>
      </c>
      <c r="BJ112">
        <f t="shared" si="50"/>
        <v>6.6910669715655752E-3</v>
      </c>
      <c r="BK112">
        <f t="shared" si="51"/>
        <v>52.21475474257857</v>
      </c>
      <c r="BL112">
        <f t="shared" si="52"/>
        <v>1.241532708794479</v>
      </c>
      <c r="BM112">
        <f t="shared" si="53"/>
        <v>63.173608868631817</v>
      </c>
      <c r="BN112">
        <f t="shared" si="54"/>
        <v>421.78156194715109</v>
      </c>
      <c r="BO112">
        <f t="shared" si="55"/>
        <v>-1.1459291407440537E-3</v>
      </c>
    </row>
    <row r="113" spans="1:67" x14ac:dyDescent="0.25">
      <c r="A113" s="1">
        <v>101</v>
      </c>
      <c r="B113" s="1" t="s">
        <v>188</v>
      </c>
      <c r="C113" s="1" t="s">
        <v>82</v>
      </c>
      <c r="D113" s="1" t="s">
        <v>11</v>
      </c>
      <c r="E113" s="1" t="s">
        <v>83</v>
      </c>
      <c r="F113" s="1" t="s">
        <v>84</v>
      </c>
      <c r="G113" s="1" t="s">
        <v>85</v>
      </c>
      <c r="H113" s="1" t="s">
        <v>86</v>
      </c>
      <c r="I113" s="1">
        <v>672.49999084696174</v>
      </c>
      <c r="J113" s="1">
        <v>0</v>
      </c>
      <c r="K113">
        <f t="shared" si="28"/>
        <v>-0.76348931419845856</v>
      </c>
      <c r="L113">
        <f t="shared" si="29"/>
        <v>1.0621321791630899E-2</v>
      </c>
      <c r="M113">
        <f t="shared" si="30"/>
        <v>524.21652486010044</v>
      </c>
      <c r="N113">
        <f t="shared" si="31"/>
        <v>0.17600841770252829</v>
      </c>
      <c r="O113">
        <f t="shared" si="32"/>
        <v>1.5985960042265401</v>
      </c>
      <c r="P113">
        <f t="shared" si="33"/>
        <v>30.91099739074707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31.324258804321289</v>
      </c>
      <c r="V113" s="1">
        <v>30.91099739074707</v>
      </c>
      <c r="W113" s="1">
        <v>31.032981872558594</v>
      </c>
      <c r="X113" s="1">
        <v>420.03228759765625</v>
      </c>
      <c r="Y113" s="1">
        <v>421.4122314453125</v>
      </c>
      <c r="Z113" s="1">
        <v>28.615756988525391</v>
      </c>
      <c r="AA113" s="1">
        <v>28.957904815673828</v>
      </c>
      <c r="AB113" s="1">
        <v>62.145248413085938</v>
      </c>
      <c r="AC113" s="1">
        <v>62.889423370361328</v>
      </c>
      <c r="AD113" s="1">
        <v>299.71533203125</v>
      </c>
      <c r="AE113" s="1">
        <v>0.9762343168258667</v>
      </c>
      <c r="AF113" s="1">
        <v>0.13082316517829895</v>
      </c>
      <c r="AG113" s="1">
        <v>99.797927856445313</v>
      </c>
      <c r="AH113" s="1">
        <v>1.0669916868209839</v>
      </c>
      <c r="AI113" s="1">
        <v>0.2730959951877594</v>
      </c>
      <c r="AJ113" s="1">
        <v>3.4797336906194687E-2</v>
      </c>
      <c r="AK113" s="1">
        <v>1.0102778673171997E-2</v>
      </c>
      <c r="AL113" s="1">
        <v>7.9995565116405487E-2</v>
      </c>
      <c r="AM113" s="1">
        <v>6.9396565668284893E-3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87</v>
      </c>
      <c r="AV113">
        <f t="shared" si="36"/>
        <v>0.4995255533854166</v>
      </c>
      <c r="AW113">
        <f t="shared" si="37"/>
        <v>1.7600841770252829E-4</v>
      </c>
      <c r="AX113">
        <f t="shared" si="38"/>
        <v>304.06099739074705</v>
      </c>
      <c r="AY113">
        <f t="shared" si="39"/>
        <v>304.47425880432127</v>
      </c>
      <c r="AZ113">
        <f t="shared" si="40"/>
        <v>0.15619748720085269</v>
      </c>
      <c r="BA113">
        <f t="shared" si="41"/>
        <v>-2.9203179131476759E-2</v>
      </c>
      <c r="BB113">
        <f t="shared" si="42"/>
        <v>4.488534899894967</v>
      </c>
      <c r="BC113">
        <f t="shared" si="43"/>
        <v>44.97623343794789</v>
      </c>
      <c r="BD113">
        <f t="shared" si="44"/>
        <v>16.018328622274062</v>
      </c>
      <c r="BE113">
        <f t="shared" si="45"/>
        <v>31.11762809753418</v>
      </c>
      <c r="BF113">
        <f t="shared" si="46"/>
        <v>4.541724050543297</v>
      </c>
      <c r="BG113">
        <f t="shared" si="47"/>
        <v>1.0581747094557658E-2</v>
      </c>
      <c r="BH113">
        <f t="shared" si="48"/>
        <v>2.8899388956684269</v>
      </c>
      <c r="BI113">
        <f t="shared" si="49"/>
        <v>1.6517851548748701</v>
      </c>
      <c r="BJ113">
        <f t="shared" si="50"/>
        <v>6.6171361237617535E-3</v>
      </c>
      <c r="BK113">
        <f t="shared" si="51"/>
        <v>52.315722929144776</v>
      </c>
      <c r="BL113">
        <f t="shared" si="52"/>
        <v>1.2439518498601745</v>
      </c>
      <c r="BM113">
        <f t="shared" si="53"/>
        <v>63.155574463150273</v>
      </c>
      <c r="BN113">
        <f t="shared" si="54"/>
        <v>421.77515769955687</v>
      </c>
      <c r="BO113">
        <f t="shared" si="55"/>
        <v>-1.1432301157250199E-3</v>
      </c>
    </row>
    <row r="114" spans="1:67" x14ac:dyDescent="0.25">
      <c r="A114" s="1">
        <v>102</v>
      </c>
      <c r="B114" s="1" t="s">
        <v>189</v>
      </c>
      <c r="C114" s="1" t="s">
        <v>82</v>
      </c>
      <c r="D114" s="1" t="s">
        <v>11</v>
      </c>
      <c r="E114" s="1" t="s">
        <v>83</v>
      </c>
      <c r="F114" s="1" t="s">
        <v>84</v>
      </c>
      <c r="G114" s="1" t="s">
        <v>85</v>
      </c>
      <c r="H114" s="1" t="s">
        <v>86</v>
      </c>
      <c r="I114" s="1">
        <v>677.49999073520303</v>
      </c>
      <c r="J114" s="1">
        <v>0</v>
      </c>
      <c r="K114">
        <f t="shared" si="28"/>
        <v>-0.75645484724164824</v>
      </c>
      <c r="L114">
        <f t="shared" si="29"/>
        <v>1.0611044160922971E-2</v>
      </c>
      <c r="M114">
        <f t="shared" si="30"/>
        <v>523.27247816772865</v>
      </c>
      <c r="N114">
        <f t="shared" si="31"/>
        <v>0.1758326269017291</v>
      </c>
      <c r="O114">
        <f t="shared" si="32"/>
        <v>1.598549547371845</v>
      </c>
      <c r="P114">
        <f t="shared" si="33"/>
        <v>30.908649444580078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31.322734832763672</v>
      </c>
      <c r="V114" s="1">
        <v>30.908649444580078</v>
      </c>
      <c r="W114" s="1">
        <v>31.029947280883789</v>
      </c>
      <c r="X114" s="1">
        <v>420.04196166992188</v>
      </c>
      <c r="Y114" s="1">
        <v>421.4078369140625</v>
      </c>
      <c r="Z114" s="1">
        <v>28.610580444335938</v>
      </c>
      <c r="AA114" s="1">
        <v>28.952354431152344</v>
      </c>
      <c r="AB114" s="1">
        <v>62.139427185058594</v>
      </c>
      <c r="AC114" s="1">
        <v>62.881401062011719</v>
      </c>
      <c r="AD114" s="1">
        <v>299.74520874023438</v>
      </c>
      <c r="AE114" s="1">
        <v>0.9734918475151062</v>
      </c>
      <c r="AF114" s="1">
        <v>0.12660178542137146</v>
      </c>
      <c r="AG114" s="1">
        <v>99.797897338867188</v>
      </c>
      <c r="AH114" s="1">
        <v>1.0669916868209839</v>
      </c>
      <c r="AI114" s="1">
        <v>0.2730959951877594</v>
      </c>
      <c r="AJ114" s="1">
        <v>3.4797336906194687E-2</v>
      </c>
      <c r="AK114" s="1">
        <v>1.0102778673171997E-2</v>
      </c>
      <c r="AL114" s="1">
        <v>7.9995565116405487E-2</v>
      </c>
      <c r="AM114" s="1">
        <v>6.9396565668284893E-3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87</v>
      </c>
      <c r="AV114">
        <f t="shared" si="36"/>
        <v>0.4995753479003906</v>
      </c>
      <c r="AW114">
        <f t="shared" si="37"/>
        <v>1.758326269017291E-4</v>
      </c>
      <c r="AX114">
        <f t="shared" si="38"/>
        <v>304.05864944458006</v>
      </c>
      <c r="AY114">
        <f t="shared" si="39"/>
        <v>304.47273483276365</v>
      </c>
      <c r="AZ114">
        <f t="shared" si="40"/>
        <v>0.15575869212093885</v>
      </c>
      <c r="BA114">
        <f t="shared" si="41"/>
        <v>-2.9009071393232232E-2</v>
      </c>
      <c r="BB114">
        <f t="shared" si="42"/>
        <v>4.487933642610483</v>
      </c>
      <c r="BC114">
        <f t="shared" si="43"/>
        <v>44.970222442378223</v>
      </c>
      <c r="BD114">
        <f t="shared" si="44"/>
        <v>16.017868011225879</v>
      </c>
      <c r="BE114">
        <f t="shared" si="45"/>
        <v>31.115692138671875</v>
      </c>
      <c r="BF114">
        <f t="shared" si="46"/>
        <v>4.5412231758642045</v>
      </c>
      <c r="BG114">
        <f t="shared" si="47"/>
        <v>1.0571545872618332E-2</v>
      </c>
      <c r="BH114">
        <f t="shared" si="48"/>
        <v>2.889384095238638</v>
      </c>
      <c r="BI114">
        <f t="shared" si="49"/>
        <v>1.6518390806255665</v>
      </c>
      <c r="BJ114">
        <f t="shared" si="50"/>
        <v>6.6107535280385595E-3</v>
      </c>
      <c r="BK114">
        <f t="shared" si="51"/>
        <v>52.221493056437609</v>
      </c>
      <c r="BL114">
        <f t="shared" si="52"/>
        <v>1.2417246010411509</v>
      </c>
      <c r="BM114">
        <f t="shared" si="53"/>
        <v>63.151797554963075</v>
      </c>
      <c r="BN114">
        <f t="shared" si="54"/>
        <v>421.76741931961669</v>
      </c>
      <c r="BO114">
        <f t="shared" si="55"/>
        <v>-1.1326499199378344E-3</v>
      </c>
    </row>
    <row r="115" spans="1:67" x14ac:dyDescent="0.25">
      <c r="A115" s="1">
        <v>103</v>
      </c>
      <c r="B115" s="1" t="s">
        <v>190</v>
      </c>
      <c r="C115" s="1" t="s">
        <v>82</v>
      </c>
      <c r="D115" s="1" t="s">
        <v>11</v>
      </c>
      <c r="E115" s="1" t="s">
        <v>83</v>
      </c>
      <c r="F115" s="1" t="s">
        <v>84</v>
      </c>
      <c r="G115" s="1" t="s">
        <v>85</v>
      </c>
      <c r="H115" s="1" t="s">
        <v>86</v>
      </c>
      <c r="I115" s="1">
        <v>682.49999062344432</v>
      </c>
      <c r="J115" s="1">
        <v>0</v>
      </c>
      <c r="K115">
        <f t="shared" si="28"/>
        <v>-0.75386823112902401</v>
      </c>
      <c r="L115">
        <f t="shared" si="29"/>
        <v>1.06566914914842E-2</v>
      </c>
      <c r="M115">
        <f t="shared" si="30"/>
        <v>522.40572064710466</v>
      </c>
      <c r="N115">
        <f t="shared" si="31"/>
        <v>0.17660579455172407</v>
      </c>
      <c r="O115">
        <f t="shared" si="32"/>
        <v>1.5987304188909723</v>
      </c>
      <c r="P115">
        <f t="shared" si="33"/>
        <v>30.907629013061523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31.321300506591797</v>
      </c>
      <c r="V115" s="1">
        <v>30.907629013061523</v>
      </c>
      <c r="W115" s="1">
        <v>31.030174255371094</v>
      </c>
      <c r="X115" s="1">
        <v>420.04901123046875</v>
      </c>
      <c r="Y115" s="1">
        <v>421.40911865234375</v>
      </c>
      <c r="Z115" s="1">
        <v>28.604669570922852</v>
      </c>
      <c r="AA115" s="1">
        <v>28.947963714599609</v>
      </c>
      <c r="AB115" s="1">
        <v>62.1317138671875</v>
      </c>
      <c r="AC115" s="1">
        <v>62.876888275146484</v>
      </c>
      <c r="AD115" s="1">
        <v>299.7314453125</v>
      </c>
      <c r="AE115" s="1">
        <v>0.94675105810165405</v>
      </c>
      <c r="AF115" s="1">
        <v>0.14301483333110809</v>
      </c>
      <c r="AG115" s="1">
        <v>99.797760009765625</v>
      </c>
      <c r="AH115" s="1">
        <v>1.0669916868209839</v>
      </c>
      <c r="AI115" s="1">
        <v>0.2730959951877594</v>
      </c>
      <c r="AJ115" s="1">
        <v>3.4797336906194687E-2</v>
      </c>
      <c r="AK115" s="1">
        <v>1.0102778673171997E-2</v>
      </c>
      <c r="AL115" s="1">
        <v>7.9995565116405487E-2</v>
      </c>
      <c r="AM115" s="1">
        <v>6.9396565668284893E-3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87</v>
      </c>
      <c r="AV115">
        <f t="shared" si="36"/>
        <v>0.49955240885416663</v>
      </c>
      <c r="AW115">
        <f t="shared" si="37"/>
        <v>1.7660579455172406E-4</v>
      </c>
      <c r="AX115">
        <f t="shared" si="38"/>
        <v>304.0576290130615</v>
      </c>
      <c r="AY115">
        <f t="shared" si="39"/>
        <v>304.47130050659177</v>
      </c>
      <c r="AZ115">
        <f t="shared" si="40"/>
        <v>0.15148016591041902</v>
      </c>
      <c r="BA115">
        <f t="shared" si="41"/>
        <v>-2.9499251483634248E-2</v>
      </c>
      <c r="BB115">
        <f t="shared" si="42"/>
        <v>4.4876723544519876</v>
      </c>
      <c r="BC115">
        <f t="shared" si="43"/>
        <v>44.967666148146513</v>
      </c>
      <c r="BD115">
        <f t="shared" si="44"/>
        <v>16.019702433546904</v>
      </c>
      <c r="BE115">
        <f t="shared" si="45"/>
        <v>31.11446475982666</v>
      </c>
      <c r="BF115">
        <f t="shared" si="46"/>
        <v>4.5409056511727179</v>
      </c>
      <c r="BG115">
        <f t="shared" si="47"/>
        <v>1.0616853277168919E-2</v>
      </c>
      <c r="BH115">
        <f t="shared" si="48"/>
        <v>2.8889419355610153</v>
      </c>
      <c r="BI115">
        <f t="shared" si="49"/>
        <v>1.6519637156117026</v>
      </c>
      <c r="BJ115">
        <f t="shared" si="50"/>
        <v>6.6391010497730777E-3</v>
      </c>
      <c r="BK115">
        <f t="shared" si="51"/>
        <v>52.134920736868416</v>
      </c>
      <c r="BL115">
        <f t="shared" si="52"/>
        <v>1.2396640165683781</v>
      </c>
      <c r="BM115">
        <f t="shared" si="53"/>
        <v>63.14620567924252</v>
      </c>
      <c r="BN115">
        <f t="shared" si="54"/>
        <v>421.76747150447858</v>
      </c>
      <c r="BO115">
        <f t="shared" si="55"/>
        <v>-1.1286768561860182E-3</v>
      </c>
    </row>
    <row r="116" spans="1:67" x14ac:dyDescent="0.25">
      <c r="A116" s="1">
        <v>104</v>
      </c>
      <c r="B116" s="1" t="s">
        <v>191</v>
      </c>
      <c r="C116" s="1" t="s">
        <v>82</v>
      </c>
      <c r="D116" s="1" t="s">
        <v>11</v>
      </c>
      <c r="E116" s="1" t="s">
        <v>83</v>
      </c>
      <c r="F116" s="1" t="s">
        <v>84</v>
      </c>
      <c r="G116" s="1" t="s">
        <v>85</v>
      </c>
      <c r="H116" s="1" t="s">
        <v>86</v>
      </c>
      <c r="I116" s="1">
        <v>687.99999050050974</v>
      </c>
      <c r="J116" s="1">
        <v>0</v>
      </c>
      <c r="K116">
        <f t="shared" si="28"/>
        <v>-0.75811478778742813</v>
      </c>
      <c r="L116">
        <f t="shared" si="29"/>
        <v>1.0645006966965522E-2</v>
      </c>
      <c r="M116">
        <f t="shared" si="30"/>
        <v>523.16684751304024</v>
      </c>
      <c r="N116">
        <f t="shared" si="31"/>
        <v>0.17642210160938251</v>
      </c>
      <c r="O116">
        <f t="shared" si="32"/>
        <v>1.5988242554882151</v>
      </c>
      <c r="P116">
        <f t="shared" si="33"/>
        <v>30.905107498168945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31.320159912109375</v>
      </c>
      <c r="V116" s="1">
        <v>30.905107498168945</v>
      </c>
      <c r="W116" s="1">
        <v>31.031219482421875</v>
      </c>
      <c r="X116" s="1">
        <v>420.04776000976563</v>
      </c>
      <c r="Y116" s="1">
        <v>421.41656494140625</v>
      </c>
      <c r="Z116" s="1">
        <v>28.597625732421875</v>
      </c>
      <c r="AA116" s="1">
        <v>28.940576553344727</v>
      </c>
      <c r="AB116" s="1">
        <v>62.120822906494141</v>
      </c>
      <c r="AC116" s="1">
        <v>62.865394592285156</v>
      </c>
      <c r="AD116" s="1">
        <v>299.72171020507813</v>
      </c>
      <c r="AE116" s="1">
        <v>0.94580519199371338</v>
      </c>
      <c r="AF116" s="1">
        <v>0.18597140908241272</v>
      </c>
      <c r="AG116" s="1">
        <v>99.797683715820313</v>
      </c>
      <c r="AH116" s="1">
        <v>1.0669916868209839</v>
      </c>
      <c r="AI116" s="1">
        <v>0.2730959951877594</v>
      </c>
      <c r="AJ116" s="1">
        <v>3.4797336906194687E-2</v>
      </c>
      <c r="AK116" s="1">
        <v>1.0102778673171997E-2</v>
      </c>
      <c r="AL116" s="1">
        <v>7.9995565116405487E-2</v>
      </c>
      <c r="AM116" s="1">
        <v>6.9396565668284893E-3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87</v>
      </c>
      <c r="AV116">
        <f t="shared" si="36"/>
        <v>0.49953618367513009</v>
      </c>
      <c r="AW116">
        <f t="shared" si="37"/>
        <v>1.764221016093825E-4</v>
      </c>
      <c r="AX116">
        <f t="shared" si="38"/>
        <v>304.05510749816892</v>
      </c>
      <c r="AY116">
        <f t="shared" si="39"/>
        <v>304.47015991210935</v>
      </c>
      <c r="AZ116">
        <f t="shared" si="40"/>
        <v>0.15132882733653119</v>
      </c>
      <c r="BA116">
        <f t="shared" si="41"/>
        <v>-2.9221683363535048E-2</v>
      </c>
      <c r="BB116">
        <f t="shared" si="42"/>
        <v>4.4870267609123973</v>
      </c>
      <c r="BC116">
        <f t="shared" si="43"/>
        <v>44.96123150202029</v>
      </c>
      <c r="BD116">
        <f t="shared" si="44"/>
        <v>16.020654948675563</v>
      </c>
      <c r="BE116">
        <f t="shared" si="45"/>
        <v>31.11263370513916</v>
      </c>
      <c r="BF116">
        <f t="shared" si="46"/>
        <v>4.540431990605077</v>
      </c>
      <c r="BG116">
        <f t="shared" si="47"/>
        <v>1.0605255903005272E-2</v>
      </c>
      <c r="BH116">
        <f t="shared" si="48"/>
        <v>2.8882025054241822</v>
      </c>
      <c r="BI116">
        <f t="shared" si="49"/>
        <v>1.6522294851808947</v>
      </c>
      <c r="BJ116">
        <f t="shared" si="50"/>
        <v>6.631844898583694E-3</v>
      </c>
      <c r="BK116">
        <f t="shared" si="51"/>
        <v>52.210839578709191</v>
      </c>
      <c r="BL116">
        <f t="shared" si="52"/>
        <v>1.2414482273277068</v>
      </c>
      <c r="BM116">
        <f t="shared" si="53"/>
        <v>63.138853159054477</v>
      </c>
      <c r="BN116">
        <f t="shared" si="54"/>
        <v>421.77693640319649</v>
      </c>
      <c r="BO116">
        <f t="shared" si="55"/>
        <v>-1.1348770910048133E-3</v>
      </c>
    </row>
    <row r="117" spans="1:67" x14ac:dyDescent="0.25">
      <c r="A117" s="1">
        <v>105</v>
      </c>
      <c r="B117" s="1" t="s">
        <v>192</v>
      </c>
      <c r="C117" s="1" t="s">
        <v>82</v>
      </c>
      <c r="D117" s="1" t="s">
        <v>11</v>
      </c>
      <c r="E117" s="1" t="s">
        <v>83</v>
      </c>
      <c r="F117" s="1" t="s">
        <v>84</v>
      </c>
      <c r="G117" s="1" t="s">
        <v>85</v>
      </c>
      <c r="H117" s="1" t="s">
        <v>86</v>
      </c>
      <c r="I117" s="1">
        <v>692.99999038875103</v>
      </c>
      <c r="J117" s="1">
        <v>0</v>
      </c>
      <c r="K117">
        <f t="shared" si="28"/>
        <v>-0.75499481240711863</v>
      </c>
      <c r="L117">
        <f t="shared" si="29"/>
        <v>1.0637918375972897E-2</v>
      </c>
      <c r="M117">
        <f t="shared" si="30"/>
        <v>522.77522271965358</v>
      </c>
      <c r="N117">
        <f t="shared" si="31"/>
        <v>0.17634698835201945</v>
      </c>
      <c r="O117">
        <f t="shared" si="32"/>
        <v>1.5992089627319004</v>
      </c>
      <c r="P117">
        <f t="shared" si="33"/>
        <v>30.904212951660156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31.319618225097656</v>
      </c>
      <c r="V117" s="1">
        <v>30.904212951660156</v>
      </c>
      <c r="W117" s="1">
        <v>31.032276153564453</v>
      </c>
      <c r="X117" s="1">
        <v>420.05490112304688</v>
      </c>
      <c r="Y117" s="1">
        <v>421.41757202148438</v>
      </c>
      <c r="Z117" s="1">
        <v>28.591651916503906</v>
      </c>
      <c r="AA117" s="1">
        <v>28.934471130371094</v>
      </c>
      <c r="AB117" s="1">
        <v>62.109794616699219</v>
      </c>
      <c r="AC117" s="1">
        <v>62.855442047119141</v>
      </c>
      <c r="AD117" s="1">
        <v>299.71099853515625</v>
      </c>
      <c r="AE117" s="1">
        <v>0.97734731435775757</v>
      </c>
      <c r="AF117" s="1">
        <v>0.22217437624931335</v>
      </c>
      <c r="AG117" s="1">
        <v>99.797531127929688</v>
      </c>
      <c r="AH117" s="1">
        <v>1.0669916868209839</v>
      </c>
      <c r="AI117" s="1">
        <v>0.2730959951877594</v>
      </c>
      <c r="AJ117" s="1">
        <v>3.4797336906194687E-2</v>
      </c>
      <c r="AK117" s="1">
        <v>1.0102778673171997E-2</v>
      </c>
      <c r="AL117" s="1">
        <v>7.9995565116405487E-2</v>
      </c>
      <c r="AM117" s="1">
        <v>6.9396565668284893E-3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87</v>
      </c>
      <c r="AV117">
        <f t="shared" si="36"/>
        <v>0.49951833089192699</v>
      </c>
      <c r="AW117">
        <f t="shared" si="37"/>
        <v>1.7634698835201944E-4</v>
      </c>
      <c r="AX117">
        <f t="shared" si="38"/>
        <v>304.05421295166013</v>
      </c>
      <c r="AY117">
        <f t="shared" si="39"/>
        <v>304.46961822509763</v>
      </c>
      <c r="AZ117">
        <f t="shared" si="40"/>
        <v>0.15637556680197484</v>
      </c>
      <c r="BA117">
        <f t="shared" si="41"/>
        <v>-2.9079542117882815E-2</v>
      </c>
      <c r="BB117">
        <f t="shared" si="42"/>
        <v>4.4867977460352924</v>
      </c>
      <c r="BC117">
        <f t="shared" si="43"/>
        <v>44.95900545158478</v>
      </c>
      <c r="BD117">
        <f t="shared" si="44"/>
        <v>16.024534321213686</v>
      </c>
      <c r="BE117">
        <f t="shared" si="45"/>
        <v>31.111915588378906</v>
      </c>
      <c r="BF117">
        <f t="shared" si="46"/>
        <v>4.5402462385993916</v>
      </c>
      <c r="BG117">
        <f t="shared" si="47"/>
        <v>1.0598220136740444E-2</v>
      </c>
      <c r="BH117">
        <f t="shared" si="48"/>
        <v>2.887588783303392</v>
      </c>
      <c r="BI117">
        <f t="shared" si="49"/>
        <v>1.6526574552959996</v>
      </c>
      <c r="BJ117">
        <f t="shared" si="50"/>
        <v>6.6274428214535734E-3</v>
      </c>
      <c r="BK117">
        <f t="shared" si="51"/>
        <v>52.171676562275003</v>
      </c>
      <c r="BL117">
        <f t="shared" si="52"/>
        <v>1.2405159571585256</v>
      </c>
      <c r="BM117">
        <f t="shared" si="53"/>
        <v>63.128169558752191</v>
      </c>
      <c r="BN117">
        <f t="shared" si="54"/>
        <v>421.77646039640354</v>
      </c>
      <c r="BO117">
        <f t="shared" si="55"/>
        <v>-1.1300166085328855E-3</v>
      </c>
    </row>
    <row r="118" spans="1:67" x14ac:dyDescent="0.25">
      <c r="A118" s="1">
        <v>106</v>
      </c>
      <c r="B118" s="1" t="s">
        <v>193</v>
      </c>
      <c r="C118" s="1" t="s">
        <v>82</v>
      </c>
      <c r="D118" s="1" t="s">
        <v>11</v>
      </c>
      <c r="E118" s="1" t="s">
        <v>83</v>
      </c>
      <c r="F118" s="1" t="s">
        <v>84</v>
      </c>
      <c r="G118" s="1" t="s">
        <v>85</v>
      </c>
      <c r="H118" s="1" t="s">
        <v>86</v>
      </c>
      <c r="I118" s="1">
        <v>697.99999027699232</v>
      </c>
      <c r="J118" s="1">
        <v>0</v>
      </c>
      <c r="K118">
        <f t="shared" si="28"/>
        <v>-0.76867264719301054</v>
      </c>
      <c r="L118">
        <f t="shared" si="29"/>
        <v>1.0683892903376834E-2</v>
      </c>
      <c r="M118">
        <f t="shared" si="30"/>
        <v>524.34328899759146</v>
      </c>
      <c r="N118">
        <f t="shared" si="31"/>
        <v>0.17710545536949338</v>
      </c>
      <c r="O118">
        <f t="shared" si="32"/>
        <v>1.5992095525604828</v>
      </c>
      <c r="P118">
        <f t="shared" si="33"/>
        <v>30.902545928955078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31.319210052490234</v>
      </c>
      <c r="V118" s="1">
        <v>30.902545928955078</v>
      </c>
      <c r="W118" s="1">
        <v>31.032564163208008</v>
      </c>
      <c r="X118" s="1">
        <v>420.05120849609375</v>
      </c>
      <c r="Y118" s="1">
        <v>421.44039916992188</v>
      </c>
      <c r="Z118" s="1">
        <v>28.585933685302734</v>
      </c>
      <c r="AA118" s="1">
        <v>28.93017578125</v>
      </c>
      <c r="AB118" s="1">
        <v>62.099002838134766</v>
      </c>
      <c r="AC118" s="1">
        <v>62.846508026123047</v>
      </c>
      <c r="AD118" s="1">
        <v>299.75723266601563</v>
      </c>
      <c r="AE118" s="1">
        <v>0.981697678565979</v>
      </c>
      <c r="AF118" s="1">
        <v>0.28149080276489258</v>
      </c>
      <c r="AG118" s="1">
        <v>99.797576904296875</v>
      </c>
      <c r="AH118" s="1">
        <v>1.0669916868209839</v>
      </c>
      <c r="AI118" s="1">
        <v>0.2730959951877594</v>
      </c>
      <c r="AJ118" s="1">
        <v>3.4797336906194687E-2</v>
      </c>
      <c r="AK118" s="1">
        <v>1.0102778673171997E-2</v>
      </c>
      <c r="AL118" s="1">
        <v>7.9995565116405487E-2</v>
      </c>
      <c r="AM118" s="1">
        <v>6.9396565668284893E-3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87</v>
      </c>
      <c r="AV118">
        <f t="shared" si="36"/>
        <v>0.49959538777669266</v>
      </c>
      <c r="AW118">
        <f t="shared" si="37"/>
        <v>1.7710545536949338E-4</v>
      </c>
      <c r="AX118">
        <f t="shared" si="38"/>
        <v>304.05254592895506</v>
      </c>
      <c r="AY118">
        <f t="shared" si="39"/>
        <v>304.46921005249021</v>
      </c>
      <c r="AZ118">
        <f t="shared" si="40"/>
        <v>0.15707162505973216</v>
      </c>
      <c r="BA118">
        <f t="shared" si="41"/>
        <v>-2.927724861828078E-2</v>
      </c>
      <c r="BB118">
        <f t="shared" si="42"/>
        <v>4.4863709949446067</v>
      </c>
      <c r="BC118">
        <f t="shared" si="43"/>
        <v>44.954708662384789</v>
      </c>
      <c r="BD118">
        <f t="shared" si="44"/>
        <v>16.024532881134789</v>
      </c>
      <c r="BE118">
        <f t="shared" si="45"/>
        <v>31.110877990722656</v>
      </c>
      <c r="BF118">
        <f t="shared" si="46"/>
        <v>4.5399778596098272</v>
      </c>
      <c r="BG118">
        <f t="shared" si="47"/>
        <v>1.0643851435952664E-2</v>
      </c>
      <c r="BH118">
        <f t="shared" si="48"/>
        <v>2.8871614423841239</v>
      </c>
      <c r="BI118">
        <f t="shared" si="49"/>
        <v>1.6528164172257034</v>
      </c>
      <c r="BJ118">
        <f t="shared" si="50"/>
        <v>6.6559930722360399E-3</v>
      </c>
      <c r="BK118">
        <f t="shared" si="51"/>
        <v>52.32818970798909</v>
      </c>
      <c r="BL118">
        <f t="shared" si="52"/>
        <v>1.2441694959248077</v>
      </c>
      <c r="BM118">
        <f t="shared" si="53"/>
        <v>63.125407850298167</v>
      </c>
      <c r="BN118">
        <f t="shared" si="54"/>
        <v>421.80578933242691</v>
      </c>
      <c r="BO118">
        <f t="shared" si="55"/>
        <v>-1.1503581881657423E-3</v>
      </c>
    </row>
    <row r="119" spans="1:67" x14ac:dyDescent="0.25">
      <c r="A119" s="1">
        <v>107</v>
      </c>
      <c r="B119" s="1" t="s">
        <v>194</v>
      </c>
      <c r="C119" s="1" t="s">
        <v>82</v>
      </c>
      <c r="D119" s="1" t="s">
        <v>11</v>
      </c>
      <c r="E119" s="1" t="s">
        <v>83</v>
      </c>
      <c r="F119" s="1" t="s">
        <v>84</v>
      </c>
      <c r="G119" s="1" t="s">
        <v>85</v>
      </c>
      <c r="H119" s="1" t="s">
        <v>86</v>
      </c>
      <c r="I119" s="1">
        <v>703.49999015405774</v>
      </c>
      <c r="J119" s="1">
        <v>0</v>
      </c>
      <c r="K119">
        <f t="shared" si="28"/>
        <v>-0.75926986047865475</v>
      </c>
      <c r="L119">
        <f t="shared" si="29"/>
        <v>1.0675751439369425E-2</v>
      </c>
      <c r="M119">
        <f t="shared" si="30"/>
        <v>523.02788312804796</v>
      </c>
      <c r="N119">
        <f t="shared" si="31"/>
        <v>0.17698810583399602</v>
      </c>
      <c r="O119">
        <f t="shared" si="32"/>
        <v>1.599374320552974</v>
      </c>
      <c r="P119">
        <f t="shared" si="33"/>
        <v>30.901159286499023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31.319055557250977</v>
      </c>
      <c r="V119" s="1">
        <v>30.901159286499023</v>
      </c>
      <c r="W119" s="1">
        <v>31.032638549804688</v>
      </c>
      <c r="X119" s="1">
        <v>420.06417846679688</v>
      </c>
      <c r="Y119" s="1">
        <v>421.43460083007813</v>
      </c>
      <c r="Z119" s="1">
        <v>28.580913543701172</v>
      </c>
      <c r="AA119" s="1">
        <v>28.924917221069336</v>
      </c>
      <c r="AB119" s="1">
        <v>62.088161468505859</v>
      </c>
      <c r="AC119" s="1">
        <v>62.835151672363281</v>
      </c>
      <c r="AD119" s="1">
        <v>299.76785278320313</v>
      </c>
      <c r="AE119" s="1">
        <v>0.95247352123260498</v>
      </c>
      <c r="AF119" s="1">
        <v>0.18375617265701294</v>
      </c>
      <c r="AG119" s="1">
        <v>99.797752380371094</v>
      </c>
      <c r="AH119" s="1">
        <v>1.0669916868209839</v>
      </c>
      <c r="AI119" s="1">
        <v>0.2730959951877594</v>
      </c>
      <c r="AJ119" s="1">
        <v>3.4797336906194687E-2</v>
      </c>
      <c r="AK119" s="1">
        <v>1.0102778673171997E-2</v>
      </c>
      <c r="AL119" s="1">
        <v>7.9995565116405487E-2</v>
      </c>
      <c r="AM119" s="1">
        <v>6.9396565668284893E-3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87</v>
      </c>
      <c r="AV119">
        <f t="shared" si="36"/>
        <v>0.4996130879720051</v>
      </c>
      <c r="AW119">
        <f t="shared" si="37"/>
        <v>1.7698810583399602E-4</v>
      </c>
      <c r="AX119">
        <f t="shared" si="38"/>
        <v>304.051159286499</v>
      </c>
      <c r="AY119">
        <f t="shared" si="39"/>
        <v>304.46905555725095</v>
      </c>
      <c r="AZ119">
        <f t="shared" si="40"/>
        <v>0.15239575999090604</v>
      </c>
      <c r="BA119">
        <f t="shared" si="41"/>
        <v>-2.9103439222067862E-2</v>
      </c>
      <c r="BB119">
        <f t="shared" si="42"/>
        <v>4.4860160470039832</v>
      </c>
      <c r="BC119">
        <f t="shared" si="43"/>
        <v>44.95107294506888</v>
      </c>
      <c r="BD119">
        <f t="shared" si="44"/>
        <v>16.026155723999544</v>
      </c>
      <c r="BE119">
        <f t="shared" si="45"/>
        <v>31.110107421875</v>
      </c>
      <c r="BF119">
        <f t="shared" si="46"/>
        <v>4.5397785576836469</v>
      </c>
      <c r="BG119">
        <f t="shared" si="47"/>
        <v>1.0635770860237212E-2</v>
      </c>
      <c r="BH119">
        <f t="shared" si="48"/>
        <v>2.8866417264510091</v>
      </c>
      <c r="BI119">
        <f t="shared" si="49"/>
        <v>1.6531368312326378</v>
      </c>
      <c r="BJ119">
        <f t="shared" si="50"/>
        <v>6.65093726830645E-3</v>
      </c>
      <c r="BK119">
        <f t="shared" si="51"/>
        <v>52.197007168442603</v>
      </c>
      <c r="BL119">
        <f t="shared" si="52"/>
        <v>1.2410653565176346</v>
      </c>
      <c r="BM119">
        <f t="shared" si="53"/>
        <v>63.11875566716607</v>
      </c>
      <c r="BN119">
        <f t="shared" si="54"/>
        <v>421.79552135810599</v>
      </c>
      <c r="BO119">
        <f t="shared" si="55"/>
        <v>-1.1361943496860339E-3</v>
      </c>
    </row>
    <row r="120" spans="1:67" x14ac:dyDescent="0.25">
      <c r="A120" s="1">
        <v>108</v>
      </c>
      <c r="B120" s="1" t="s">
        <v>195</v>
      </c>
      <c r="C120" s="1" t="s">
        <v>82</v>
      </c>
      <c r="D120" s="1" t="s">
        <v>11</v>
      </c>
      <c r="E120" s="1" t="s">
        <v>83</v>
      </c>
      <c r="F120" s="1" t="s">
        <v>84</v>
      </c>
      <c r="G120" s="1" t="s">
        <v>85</v>
      </c>
      <c r="H120" s="1" t="s">
        <v>86</v>
      </c>
      <c r="I120" s="1">
        <v>708.49999004229903</v>
      </c>
      <c r="J120" s="1">
        <v>0</v>
      </c>
      <c r="K120">
        <f t="shared" si="28"/>
        <v>-0.75777374382594109</v>
      </c>
      <c r="L120">
        <f t="shared" si="29"/>
        <v>1.0605456576860423E-2</v>
      </c>
      <c r="M120">
        <f t="shared" si="30"/>
        <v>523.55070450479377</v>
      </c>
      <c r="N120">
        <f t="shared" si="31"/>
        <v>0.17585070556805138</v>
      </c>
      <c r="O120">
        <f t="shared" si="32"/>
        <v>1.5995959220430405</v>
      </c>
      <c r="P120">
        <f t="shared" si="33"/>
        <v>30.899621963500977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31.318172454833984</v>
      </c>
      <c r="V120" s="1">
        <v>30.899621963500977</v>
      </c>
      <c r="W120" s="1">
        <v>31.031948089599609</v>
      </c>
      <c r="X120" s="1">
        <v>420.0699462890625</v>
      </c>
      <c r="Y120" s="1">
        <v>421.4383544921875</v>
      </c>
      <c r="Z120" s="1">
        <v>28.576986312866211</v>
      </c>
      <c r="AA120" s="1">
        <v>28.918787002563477</v>
      </c>
      <c r="AB120" s="1">
        <v>62.082294464111328</v>
      </c>
      <c r="AC120" s="1">
        <v>62.825893402099609</v>
      </c>
      <c r="AD120" s="1">
        <v>299.76296997070313</v>
      </c>
      <c r="AE120" s="1">
        <v>0.95396316051483154</v>
      </c>
      <c r="AF120" s="1">
        <v>0.16502179205417633</v>
      </c>
      <c r="AG120" s="1">
        <v>99.797637939453125</v>
      </c>
      <c r="AH120" s="1">
        <v>1.0669916868209839</v>
      </c>
      <c r="AI120" s="1">
        <v>0.2730959951877594</v>
      </c>
      <c r="AJ120" s="1">
        <v>3.4797336906194687E-2</v>
      </c>
      <c r="AK120" s="1">
        <v>1.0102778673171997E-2</v>
      </c>
      <c r="AL120" s="1">
        <v>7.9995565116405487E-2</v>
      </c>
      <c r="AM120" s="1">
        <v>6.9396565668284893E-3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87</v>
      </c>
      <c r="AV120">
        <f t="shared" si="36"/>
        <v>0.49960494995117183</v>
      </c>
      <c r="AW120">
        <f t="shared" si="37"/>
        <v>1.7585070556805138E-4</v>
      </c>
      <c r="AX120">
        <f t="shared" si="38"/>
        <v>304.04962196350095</v>
      </c>
      <c r="AY120">
        <f t="shared" si="39"/>
        <v>304.46817245483396</v>
      </c>
      <c r="AZ120">
        <f t="shared" si="40"/>
        <v>0.15263410227073493</v>
      </c>
      <c r="BA120">
        <f t="shared" si="41"/>
        <v>-2.8446237576828931E-2</v>
      </c>
      <c r="BB120">
        <f t="shared" si="42"/>
        <v>4.4856225569730332</v>
      </c>
      <c r="BC120">
        <f t="shared" si="43"/>
        <v>44.947181612599337</v>
      </c>
      <c r="BD120">
        <f t="shared" si="44"/>
        <v>16.028394610035861</v>
      </c>
      <c r="BE120">
        <f t="shared" si="45"/>
        <v>31.10889720916748</v>
      </c>
      <c r="BF120">
        <f t="shared" si="46"/>
        <v>4.5394655605110446</v>
      </c>
      <c r="BG120">
        <f t="shared" si="47"/>
        <v>1.0565999798432122E-2</v>
      </c>
      <c r="BH120">
        <f t="shared" si="48"/>
        <v>2.8860266349299928</v>
      </c>
      <c r="BI120">
        <f t="shared" si="49"/>
        <v>1.6534389255810518</v>
      </c>
      <c r="BJ120">
        <f t="shared" si="50"/>
        <v>6.6072835200961834E-3</v>
      </c>
      <c r="BK120">
        <f t="shared" si="51"/>
        <v>52.249123651115021</v>
      </c>
      <c r="BL120">
        <f t="shared" si="52"/>
        <v>1.2422948669103613</v>
      </c>
      <c r="BM120">
        <f t="shared" si="53"/>
        <v>63.109692074332216</v>
      </c>
      <c r="BN120">
        <f t="shared" si="54"/>
        <v>421.79856383801206</v>
      </c>
      <c r="BO120">
        <f t="shared" si="55"/>
        <v>-1.1337845060381711E-3</v>
      </c>
    </row>
    <row r="121" spans="1:67" x14ac:dyDescent="0.25">
      <c r="A121" s="1">
        <v>109</v>
      </c>
      <c r="B121" s="1" t="s">
        <v>196</v>
      </c>
      <c r="C121" s="1" t="s">
        <v>82</v>
      </c>
      <c r="D121" s="1" t="s">
        <v>11</v>
      </c>
      <c r="E121" s="1" t="s">
        <v>83</v>
      </c>
      <c r="F121" s="1" t="s">
        <v>84</v>
      </c>
      <c r="G121" s="1" t="s">
        <v>85</v>
      </c>
      <c r="H121" s="1" t="s">
        <v>86</v>
      </c>
      <c r="I121" s="1">
        <v>732.00000198930502</v>
      </c>
      <c r="J121" s="1">
        <v>0</v>
      </c>
      <c r="K121">
        <f t="shared" si="28"/>
        <v>-0.61661068737994518</v>
      </c>
      <c r="L121">
        <f t="shared" si="29"/>
        <v>1.0481233152141473E-2</v>
      </c>
      <c r="M121">
        <f t="shared" si="30"/>
        <v>503.28740303132838</v>
      </c>
      <c r="N121">
        <f t="shared" si="31"/>
        <v>0.17383856768218109</v>
      </c>
      <c r="O121">
        <f t="shared" si="32"/>
        <v>1.5999746485229123</v>
      </c>
      <c r="P121">
        <f t="shared" si="33"/>
        <v>30.898387908935547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31.317384719848633</v>
      </c>
      <c r="V121" s="1">
        <v>30.898387908935547</v>
      </c>
      <c r="W121" s="1">
        <v>31.029436111450195</v>
      </c>
      <c r="X121" s="1">
        <v>420.07916259765625</v>
      </c>
      <c r="Y121" s="1">
        <v>421.16693115234375</v>
      </c>
      <c r="Z121" s="1">
        <v>28.573869705200195</v>
      </c>
      <c r="AA121" s="1">
        <v>28.911798477172852</v>
      </c>
      <c r="AB121" s="1">
        <v>62.07696533203125</v>
      </c>
      <c r="AC121" s="1">
        <v>62.811119079589844</v>
      </c>
      <c r="AD121" s="1">
        <v>299.73046875</v>
      </c>
      <c r="AE121" s="1">
        <v>0.95630359649658203</v>
      </c>
      <c r="AF121" s="1">
        <v>9.4991728663444519E-2</v>
      </c>
      <c r="AG121" s="1">
        <v>99.797737121582031</v>
      </c>
      <c r="AH121" s="1">
        <v>0.79429268836975098</v>
      </c>
      <c r="AI121" s="1">
        <v>0.27317953109741211</v>
      </c>
      <c r="AJ121" s="1">
        <v>3.6921747028827667E-2</v>
      </c>
      <c r="AK121" s="1">
        <v>2.4163303896784782E-3</v>
      </c>
      <c r="AL121" s="1">
        <v>1.9836826249957085E-2</v>
      </c>
      <c r="AM121" s="1">
        <v>2.371631795540452E-3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87</v>
      </c>
      <c r="AV121">
        <f t="shared" si="36"/>
        <v>0.49955078124999991</v>
      </c>
      <c r="AW121">
        <f t="shared" si="37"/>
        <v>1.738385676821811E-4</v>
      </c>
      <c r="AX121">
        <f t="shared" si="38"/>
        <v>304.04838790893552</v>
      </c>
      <c r="AY121">
        <f t="shared" si="39"/>
        <v>304.46738471984861</v>
      </c>
      <c r="AZ121">
        <f t="shared" si="40"/>
        <v>0.15300857201944496</v>
      </c>
      <c r="BA121">
        <f t="shared" si="41"/>
        <v>-2.7380770888424014E-2</v>
      </c>
      <c r="BB121">
        <f t="shared" si="42"/>
        <v>4.4853067126599644</v>
      </c>
      <c r="BC121">
        <f t="shared" si="43"/>
        <v>44.943972098240913</v>
      </c>
      <c r="BD121">
        <f t="shared" si="44"/>
        <v>16.032173621068061</v>
      </c>
      <c r="BE121">
        <f t="shared" si="45"/>
        <v>31.10788631439209</v>
      </c>
      <c r="BF121">
        <f t="shared" si="46"/>
        <v>4.5392041273193593</v>
      </c>
      <c r="BG121">
        <f t="shared" si="47"/>
        <v>1.0442693608072392E-2</v>
      </c>
      <c r="BH121">
        <f t="shared" si="48"/>
        <v>2.8853320641370521</v>
      </c>
      <c r="BI121">
        <f t="shared" si="49"/>
        <v>1.6538720631823072</v>
      </c>
      <c r="BJ121">
        <f t="shared" si="50"/>
        <v>6.5301351348681308E-3</v>
      </c>
      <c r="BK121">
        <f t="shared" si="51"/>
        <v>50.226943944324219</v>
      </c>
      <c r="BL121">
        <f t="shared" si="52"/>
        <v>1.1949831902858492</v>
      </c>
      <c r="BM121">
        <f t="shared" si="53"/>
        <v>63.096946662216332</v>
      </c>
      <c r="BN121">
        <f t="shared" si="54"/>
        <v>421.46003834184353</v>
      </c>
      <c r="BO121">
        <f t="shared" si="55"/>
        <v>-9.2313026416536166E-4</v>
      </c>
    </row>
    <row r="122" spans="1:67" x14ac:dyDescent="0.25">
      <c r="A122" s="1">
        <v>110</v>
      </c>
      <c r="B122" s="1" t="s">
        <v>197</v>
      </c>
      <c r="C122" s="1" t="s">
        <v>82</v>
      </c>
      <c r="D122" s="1" t="s">
        <v>11</v>
      </c>
      <c r="E122" s="1" t="s">
        <v>83</v>
      </c>
      <c r="F122" s="1" t="s">
        <v>84</v>
      </c>
      <c r="G122" s="1" t="s">
        <v>85</v>
      </c>
      <c r="H122" s="1" t="s">
        <v>86</v>
      </c>
      <c r="I122" s="1">
        <v>733.00000239163637</v>
      </c>
      <c r="J122" s="1">
        <v>0</v>
      </c>
      <c r="K122">
        <f t="shared" si="28"/>
        <v>-0.74282236803727797</v>
      </c>
      <c r="L122">
        <f t="shared" si="29"/>
        <v>1.0397689880887727E-2</v>
      </c>
      <c r="M122">
        <f t="shared" si="30"/>
        <v>523.5176396774657</v>
      </c>
      <c r="N122">
        <f t="shared" si="31"/>
        <v>0.17247285064628851</v>
      </c>
      <c r="O122">
        <f t="shared" si="32"/>
        <v>1.6001127177421819</v>
      </c>
      <c r="P122">
        <f t="shared" si="33"/>
        <v>30.898502349853516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31.317638397216797</v>
      </c>
      <c r="V122" s="1">
        <v>30.898502349853516</v>
      </c>
      <c r="W122" s="1">
        <v>31.029878616333008</v>
      </c>
      <c r="X122" s="1">
        <v>420.09097290039063</v>
      </c>
      <c r="Y122" s="1">
        <v>421.43243408203125</v>
      </c>
      <c r="Z122" s="1">
        <v>28.575445175170898</v>
      </c>
      <c r="AA122" s="1">
        <v>28.910715103149414</v>
      </c>
      <c r="AB122" s="1">
        <v>62.077804565429688</v>
      </c>
      <c r="AC122" s="1">
        <v>62.812355041503906</v>
      </c>
      <c r="AD122" s="1">
        <v>299.734375</v>
      </c>
      <c r="AE122" s="1">
        <v>0.96240419149398804</v>
      </c>
      <c r="AF122" s="1">
        <v>0.11652345955371857</v>
      </c>
      <c r="AG122" s="1">
        <v>99.797714233398438</v>
      </c>
      <c r="AH122" s="1">
        <v>0.79429268836975098</v>
      </c>
      <c r="AI122" s="1">
        <v>0.27317953109741211</v>
      </c>
      <c r="AJ122" s="1">
        <v>3.6921747028827667E-2</v>
      </c>
      <c r="AK122" s="1">
        <v>2.4163303896784782E-3</v>
      </c>
      <c r="AL122" s="1">
        <v>1.9836826249957085E-2</v>
      </c>
      <c r="AM122" s="1">
        <v>2.371631795540452E-3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87</v>
      </c>
      <c r="AV122">
        <f t="shared" si="36"/>
        <v>0.49955729166666657</v>
      </c>
      <c r="AW122">
        <f t="shared" si="37"/>
        <v>1.724728506462885E-4</v>
      </c>
      <c r="AX122">
        <f t="shared" si="38"/>
        <v>304.04850234985349</v>
      </c>
      <c r="AY122">
        <f t="shared" si="39"/>
        <v>304.46763839721677</v>
      </c>
      <c r="AZ122">
        <f t="shared" si="40"/>
        <v>0.15398466719721249</v>
      </c>
      <c r="BA122">
        <f t="shared" si="41"/>
        <v>-2.6671334843594106E-2</v>
      </c>
      <c r="BB122">
        <f t="shared" si="42"/>
        <v>4.4853360018894834</v>
      </c>
      <c r="BC122">
        <f t="shared" si="43"/>
        <v>44.944275891926338</v>
      </c>
      <c r="BD122">
        <f t="shared" si="44"/>
        <v>16.033560788776924</v>
      </c>
      <c r="BE122">
        <f t="shared" si="45"/>
        <v>31.108070373535156</v>
      </c>
      <c r="BF122">
        <f t="shared" si="46"/>
        <v>4.5392517269145625</v>
      </c>
      <c r="BG122">
        <f t="shared" si="47"/>
        <v>1.0359761154669307E-2</v>
      </c>
      <c r="BH122">
        <f t="shared" si="48"/>
        <v>2.8852232841473016</v>
      </c>
      <c r="BI122">
        <f t="shared" si="49"/>
        <v>1.6540284427672609</v>
      </c>
      <c r="BJ122">
        <f t="shared" si="50"/>
        <v>6.4782477314910191E-3</v>
      </c>
      <c r="BK122">
        <f t="shared" si="51"/>
        <v>52.245863800674975</v>
      </c>
      <c r="BL122">
        <f t="shared" si="52"/>
        <v>1.2422338608507852</v>
      </c>
      <c r="BM122">
        <f t="shared" si="53"/>
        <v>63.09293637179649</v>
      </c>
      <c r="BN122">
        <f t="shared" si="54"/>
        <v>421.78553625987075</v>
      </c>
      <c r="BO122">
        <f t="shared" si="55"/>
        <v>-1.111153426874447E-3</v>
      </c>
    </row>
    <row r="123" spans="1:67" x14ac:dyDescent="0.25">
      <c r="A123" s="1">
        <v>111</v>
      </c>
      <c r="B123" s="1" t="s">
        <v>198</v>
      </c>
      <c r="C123" s="1" t="s">
        <v>82</v>
      </c>
      <c r="D123" s="1" t="s">
        <v>11</v>
      </c>
      <c r="E123" s="1" t="s">
        <v>83</v>
      </c>
      <c r="F123" s="1" t="s">
        <v>84</v>
      </c>
      <c r="G123" s="1" t="s">
        <v>85</v>
      </c>
      <c r="H123" s="1" t="s">
        <v>86</v>
      </c>
      <c r="I123" s="1">
        <v>738.00000227987766</v>
      </c>
      <c r="J123" s="1">
        <v>0</v>
      </c>
      <c r="K123">
        <f t="shared" si="28"/>
        <v>-0.70140415912327569</v>
      </c>
      <c r="L123">
        <f t="shared" si="29"/>
        <v>1.0353455476515179E-2</v>
      </c>
      <c r="M123">
        <f t="shared" si="30"/>
        <v>517.6065967794741</v>
      </c>
      <c r="N123">
        <f t="shared" si="31"/>
        <v>0.17176596432546737</v>
      </c>
      <c r="O123">
        <f t="shared" si="32"/>
        <v>1.60034164604359</v>
      </c>
      <c r="P123">
        <f t="shared" si="33"/>
        <v>30.896629333496094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31.316858291625977</v>
      </c>
      <c r="V123" s="1">
        <v>30.896629333496094</v>
      </c>
      <c r="W123" s="1">
        <v>31.030557632446289</v>
      </c>
      <c r="X123" s="1">
        <v>420.11715698242188</v>
      </c>
      <c r="Y123" s="1">
        <v>421.37603759765625</v>
      </c>
      <c r="Z123" s="1">
        <v>28.569906234741211</v>
      </c>
      <c r="AA123" s="1">
        <v>28.903728485107422</v>
      </c>
      <c r="AB123" s="1">
        <v>62.069572448730469</v>
      </c>
      <c r="AC123" s="1">
        <v>62.800251007080078</v>
      </c>
      <c r="AD123" s="1">
        <v>299.80258178710938</v>
      </c>
      <c r="AE123" s="1">
        <v>1.0016231536865234</v>
      </c>
      <c r="AF123" s="1">
        <v>0.13965973258018494</v>
      </c>
      <c r="AG123" s="1">
        <v>99.797332763671875</v>
      </c>
      <c r="AH123" s="1">
        <v>0.79429268836975098</v>
      </c>
      <c r="AI123" s="1">
        <v>0.27317953109741211</v>
      </c>
      <c r="AJ123" s="1">
        <v>3.6921747028827667E-2</v>
      </c>
      <c r="AK123" s="1">
        <v>2.4163303896784782E-3</v>
      </c>
      <c r="AL123" s="1">
        <v>1.9836826249957085E-2</v>
      </c>
      <c r="AM123" s="1">
        <v>2.371631795540452E-3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87</v>
      </c>
      <c r="AV123">
        <f t="shared" si="36"/>
        <v>0.49967096964518226</v>
      </c>
      <c r="AW123">
        <f t="shared" si="37"/>
        <v>1.7176596432546737E-4</v>
      </c>
      <c r="AX123">
        <f t="shared" si="38"/>
        <v>304.04662933349607</v>
      </c>
      <c r="AY123">
        <f t="shared" si="39"/>
        <v>304.46685829162595</v>
      </c>
      <c r="AZ123">
        <f t="shared" si="40"/>
        <v>0.16025970100776021</v>
      </c>
      <c r="BA123">
        <f t="shared" si="41"/>
        <v>-2.6100197627399402E-2</v>
      </c>
      <c r="BB123">
        <f t="shared" si="42"/>
        <v>4.4848566557826768</v>
      </c>
      <c r="BC123">
        <f t="shared" si="43"/>
        <v>44.939644493337099</v>
      </c>
      <c r="BD123">
        <f t="shared" si="44"/>
        <v>16.035916008229677</v>
      </c>
      <c r="BE123">
        <f t="shared" si="45"/>
        <v>31.106743812561035</v>
      </c>
      <c r="BF123">
        <f t="shared" si="46"/>
        <v>4.5389086742714442</v>
      </c>
      <c r="BG123">
        <f t="shared" si="47"/>
        <v>1.0315848197023946E-2</v>
      </c>
      <c r="BH123">
        <f t="shared" si="48"/>
        <v>2.8845150097390868</v>
      </c>
      <c r="BI123">
        <f t="shared" si="49"/>
        <v>1.6543936645323574</v>
      </c>
      <c r="BJ123">
        <f t="shared" si="50"/>
        <v>6.4507733880157757E-3</v>
      </c>
      <c r="BK123">
        <f t="shared" si="51"/>
        <v>51.655757779472907</v>
      </c>
      <c r="BL123">
        <f t="shared" si="52"/>
        <v>1.2283721678395532</v>
      </c>
      <c r="BM123">
        <f t="shared" si="53"/>
        <v>63.083360615646924</v>
      </c>
      <c r="BN123">
        <f t="shared" si="54"/>
        <v>421.70945154261665</v>
      </c>
      <c r="BO123">
        <f t="shared" si="55"/>
        <v>-1.0492278829756496E-3</v>
      </c>
    </row>
    <row r="124" spans="1:67" x14ac:dyDescent="0.25">
      <c r="A124" s="1">
        <v>112</v>
      </c>
      <c r="B124" s="1" t="s">
        <v>199</v>
      </c>
      <c r="C124" s="1" t="s">
        <v>82</v>
      </c>
      <c r="D124" s="1" t="s">
        <v>11</v>
      </c>
      <c r="E124" s="1" t="s">
        <v>83</v>
      </c>
      <c r="F124" s="1" t="s">
        <v>84</v>
      </c>
      <c r="G124" s="1" t="s">
        <v>85</v>
      </c>
      <c r="H124" s="1" t="s">
        <v>86</v>
      </c>
      <c r="I124" s="1">
        <v>743.50000215694308</v>
      </c>
      <c r="J124" s="1">
        <v>0</v>
      </c>
      <c r="K124">
        <f t="shared" si="28"/>
        <v>-0.67175922108599739</v>
      </c>
      <c r="L124">
        <f t="shared" si="29"/>
        <v>1.0444007076327423E-2</v>
      </c>
      <c r="M124">
        <f t="shared" si="30"/>
        <v>512.11249630685063</v>
      </c>
      <c r="N124">
        <f t="shared" si="31"/>
        <v>0.17332280591091817</v>
      </c>
      <c r="O124">
        <f t="shared" si="32"/>
        <v>1.6009086780733734</v>
      </c>
      <c r="P124">
        <f t="shared" si="33"/>
        <v>30.89527702331543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31.314804077148438</v>
      </c>
      <c r="V124" s="1">
        <v>30.89527702331543</v>
      </c>
      <c r="W124" s="1">
        <v>31.029630661010742</v>
      </c>
      <c r="X124" s="1">
        <v>420.10946655273438</v>
      </c>
      <c r="Y124" s="1">
        <v>421.30776977539063</v>
      </c>
      <c r="Z124" s="1">
        <v>28.557687759399414</v>
      </c>
      <c r="AA124" s="1">
        <v>28.894550323486328</v>
      </c>
      <c r="AB124" s="1">
        <v>62.051681518554688</v>
      </c>
      <c r="AC124" s="1">
        <v>62.786582946777344</v>
      </c>
      <c r="AD124" s="1">
        <v>299.79238891601563</v>
      </c>
      <c r="AE124" s="1">
        <v>0.9852607250213623</v>
      </c>
      <c r="AF124" s="1">
        <v>0.18462134897708893</v>
      </c>
      <c r="AG124" s="1">
        <v>99.797431945800781</v>
      </c>
      <c r="AH124" s="1">
        <v>0.79429268836975098</v>
      </c>
      <c r="AI124" s="1">
        <v>0.27317953109741211</v>
      </c>
      <c r="AJ124" s="1">
        <v>3.6921747028827667E-2</v>
      </c>
      <c r="AK124" s="1">
        <v>2.4163303896784782E-3</v>
      </c>
      <c r="AL124" s="1">
        <v>1.9836826249957085E-2</v>
      </c>
      <c r="AM124" s="1">
        <v>2.371631795540452E-3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87</v>
      </c>
      <c r="AV124">
        <f t="shared" si="36"/>
        <v>0.49965398152669266</v>
      </c>
      <c r="AW124">
        <f t="shared" si="37"/>
        <v>1.7332280591091816E-4</v>
      </c>
      <c r="AX124">
        <f t="shared" si="38"/>
        <v>304.04527702331541</v>
      </c>
      <c r="AY124">
        <f t="shared" si="39"/>
        <v>304.46480407714841</v>
      </c>
      <c r="AZ124">
        <f t="shared" si="40"/>
        <v>0.15764171247985104</v>
      </c>
      <c r="BA124">
        <f t="shared" si="41"/>
        <v>-2.7001137662246759E-2</v>
      </c>
      <c r="BB124">
        <f t="shared" si="42"/>
        <v>4.4845105975860164</v>
      </c>
      <c r="BC124">
        <f t="shared" si="43"/>
        <v>44.936132224539797</v>
      </c>
      <c r="BD124">
        <f t="shared" si="44"/>
        <v>16.041581901053469</v>
      </c>
      <c r="BE124">
        <f t="shared" si="45"/>
        <v>31.105040550231934</v>
      </c>
      <c r="BF124">
        <f t="shared" si="46"/>
        <v>4.5384682386391413</v>
      </c>
      <c r="BG124">
        <f t="shared" si="47"/>
        <v>1.0405740307268884E-2</v>
      </c>
      <c r="BH124">
        <f t="shared" si="48"/>
        <v>2.883601919512643</v>
      </c>
      <c r="BI124">
        <f t="shared" si="49"/>
        <v>1.6548663191264983</v>
      </c>
      <c r="BJ124">
        <f t="shared" si="50"/>
        <v>6.5070149302805455E-3</v>
      </c>
      <c r="BK124">
        <f t="shared" si="51"/>
        <v>51.107511998777085</v>
      </c>
      <c r="BL124">
        <f t="shared" si="52"/>
        <v>1.2155306240373165</v>
      </c>
      <c r="BM124">
        <f t="shared" si="53"/>
        <v>63.068847140514663</v>
      </c>
      <c r="BN124">
        <f t="shared" si="54"/>
        <v>421.62709193659049</v>
      </c>
      <c r="BO124">
        <f t="shared" si="55"/>
        <v>-1.0048471846366943E-3</v>
      </c>
    </row>
    <row r="125" spans="1:67" x14ac:dyDescent="0.25">
      <c r="A125" s="1">
        <v>113</v>
      </c>
      <c r="B125" s="1" t="s">
        <v>200</v>
      </c>
      <c r="C125" s="1" t="s">
        <v>82</v>
      </c>
      <c r="D125" s="1" t="s">
        <v>11</v>
      </c>
      <c r="E125" s="1" t="s">
        <v>83</v>
      </c>
      <c r="F125" s="1" t="s">
        <v>84</v>
      </c>
      <c r="G125" s="1" t="s">
        <v>85</v>
      </c>
      <c r="H125" s="1" t="s">
        <v>86</v>
      </c>
      <c r="I125" s="1">
        <v>748.50000204518437</v>
      </c>
      <c r="J125" s="1">
        <v>0</v>
      </c>
      <c r="K125">
        <f t="shared" si="28"/>
        <v>-0.63360127428398072</v>
      </c>
      <c r="L125">
        <f t="shared" si="29"/>
        <v>1.0618603982173007E-2</v>
      </c>
      <c r="M125">
        <f t="shared" si="30"/>
        <v>504.65351335190616</v>
      </c>
      <c r="N125">
        <f t="shared" si="31"/>
        <v>0.17624831994234563</v>
      </c>
      <c r="O125">
        <f t="shared" si="32"/>
        <v>1.6012736244755033</v>
      </c>
      <c r="P125">
        <f t="shared" si="33"/>
        <v>30.893630981445313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31.312719345092773</v>
      </c>
      <c r="V125" s="1">
        <v>30.893630981445313</v>
      </c>
      <c r="W125" s="1">
        <v>31.030595779418945</v>
      </c>
      <c r="X125" s="1">
        <v>420.09130859375</v>
      </c>
      <c r="Y125" s="1">
        <v>421.21090698242188</v>
      </c>
      <c r="Z125" s="1">
        <v>28.544050216674805</v>
      </c>
      <c r="AA125" s="1">
        <v>28.886631011962891</v>
      </c>
      <c r="AB125" s="1">
        <v>62.033931732177734</v>
      </c>
      <c r="AC125" s="1">
        <v>62.774898529052734</v>
      </c>
      <c r="AD125" s="1">
        <v>299.76654052734375</v>
      </c>
      <c r="AE125" s="1">
        <v>0.9645007848739624</v>
      </c>
      <c r="AF125" s="1">
        <v>0.18240413069725037</v>
      </c>
      <c r="AG125" s="1">
        <v>99.797576904296875</v>
      </c>
      <c r="AH125" s="1">
        <v>0.79429268836975098</v>
      </c>
      <c r="AI125" s="1">
        <v>0.27317953109741211</v>
      </c>
      <c r="AJ125" s="1">
        <v>3.6921747028827667E-2</v>
      </c>
      <c r="AK125" s="1">
        <v>2.4163303896784782E-3</v>
      </c>
      <c r="AL125" s="1">
        <v>1.9836826249957085E-2</v>
      </c>
      <c r="AM125" s="1">
        <v>2.371631795540452E-3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87</v>
      </c>
      <c r="AV125">
        <f t="shared" si="36"/>
        <v>0.49961090087890614</v>
      </c>
      <c r="AW125">
        <f t="shared" si="37"/>
        <v>1.7624831994234564E-4</v>
      </c>
      <c r="AX125">
        <f t="shared" si="38"/>
        <v>304.04363098144529</v>
      </c>
      <c r="AY125">
        <f t="shared" si="39"/>
        <v>304.46271934509275</v>
      </c>
      <c r="AZ125">
        <f t="shared" si="40"/>
        <v>0.15432012213051038</v>
      </c>
      <c r="BA125">
        <f t="shared" si="41"/>
        <v>-2.8554820914147006E-2</v>
      </c>
      <c r="BB125">
        <f t="shared" si="42"/>
        <v>4.4840894043979169</v>
      </c>
      <c r="BC125">
        <f t="shared" si="43"/>
        <v>44.931846478577683</v>
      </c>
      <c r="BD125">
        <f t="shared" si="44"/>
        <v>16.045215466614792</v>
      </c>
      <c r="BE125">
        <f t="shared" si="45"/>
        <v>31.103175163269043</v>
      </c>
      <c r="BF125">
        <f t="shared" si="46"/>
        <v>4.5379859229497921</v>
      </c>
      <c r="BG125">
        <f t="shared" si="47"/>
        <v>1.0579049497734985E-2</v>
      </c>
      <c r="BH125">
        <f t="shared" si="48"/>
        <v>2.8828157799224137</v>
      </c>
      <c r="BI125">
        <f t="shared" si="49"/>
        <v>1.6551701430273784</v>
      </c>
      <c r="BJ125">
        <f t="shared" si="50"/>
        <v>6.6154483184587649E-3</v>
      </c>
      <c r="BK125">
        <f t="shared" si="51"/>
        <v>50.363197808760468</v>
      </c>
      <c r="BL125">
        <f t="shared" si="52"/>
        <v>1.1981017228809949</v>
      </c>
      <c r="BM125">
        <f t="shared" si="53"/>
        <v>63.059455271420894</v>
      </c>
      <c r="BN125">
        <f t="shared" si="54"/>
        <v>421.51209068320719</v>
      </c>
      <c r="BO125">
        <f t="shared" si="55"/>
        <v>-9.4788624333090165E-4</v>
      </c>
    </row>
    <row r="126" spans="1:67" x14ac:dyDescent="0.25">
      <c r="A126" s="1">
        <v>114</v>
      </c>
      <c r="B126" s="1" t="s">
        <v>201</v>
      </c>
      <c r="C126" s="1" t="s">
        <v>82</v>
      </c>
      <c r="D126" s="1" t="s">
        <v>11</v>
      </c>
      <c r="E126" s="1" t="s">
        <v>83</v>
      </c>
      <c r="F126" s="1" t="s">
        <v>84</v>
      </c>
      <c r="G126" s="1" t="s">
        <v>85</v>
      </c>
      <c r="H126" s="1" t="s">
        <v>86</v>
      </c>
      <c r="I126" s="1">
        <v>753.50000193342566</v>
      </c>
      <c r="J126" s="1">
        <v>0</v>
      </c>
      <c r="K126">
        <f t="shared" si="28"/>
        <v>-0.62237338187479219</v>
      </c>
      <c r="L126">
        <f t="shared" si="29"/>
        <v>1.0638641936132382E-2</v>
      </c>
      <c r="M126">
        <f t="shared" si="30"/>
        <v>502.77614915802798</v>
      </c>
      <c r="N126">
        <f t="shared" si="31"/>
        <v>0.17662090982203416</v>
      </c>
      <c r="O126">
        <f t="shared" si="32"/>
        <v>1.601661361452579</v>
      </c>
      <c r="P126">
        <f t="shared" si="33"/>
        <v>30.892532348632813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31.311498641967773</v>
      </c>
      <c r="V126" s="1">
        <v>30.892532348632813</v>
      </c>
      <c r="W126" s="1">
        <v>31.030553817749023</v>
      </c>
      <c r="X126" s="1">
        <v>420.08786010742188</v>
      </c>
      <c r="Y126" s="1">
        <v>421.18490600585938</v>
      </c>
      <c r="Z126" s="1">
        <v>28.536449432373047</v>
      </c>
      <c r="AA126" s="1">
        <v>28.879827499389648</v>
      </c>
      <c r="AB126" s="1">
        <v>62.019062042236328</v>
      </c>
      <c r="AC126" s="1">
        <v>62.765407562255859</v>
      </c>
      <c r="AD126" s="1">
        <v>299.70486450195313</v>
      </c>
      <c r="AE126" s="1">
        <v>0.96098446846008301</v>
      </c>
      <c r="AF126" s="1">
        <v>0.23040537536144257</v>
      </c>
      <c r="AG126" s="1">
        <v>99.797927856445313</v>
      </c>
      <c r="AH126" s="1">
        <v>0.79429268836975098</v>
      </c>
      <c r="AI126" s="1">
        <v>0.27317953109741211</v>
      </c>
      <c r="AJ126" s="1">
        <v>3.6921747028827667E-2</v>
      </c>
      <c r="AK126" s="1">
        <v>2.4163303896784782E-3</v>
      </c>
      <c r="AL126" s="1">
        <v>1.9836826249957085E-2</v>
      </c>
      <c r="AM126" s="1">
        <v>2.371631795540452E-3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87</v>
      </c>
      <c r="AV126">
        <f t="shared" si="36"/>
        <v>0.49950810750325514</v>
      </c>
      <c r="AW126">
        <f t="shared" si="37"/>
        <v>1.7662090982203414E-4</v>
      </c>
      <c r="AX126">
        <f t="shared" si="38"/>
        <v>304.04253234863279</v>
      </c>
      <c r="AY126">
        <f t="shared" si="39"/>
        <v>304.46149864196775</v>
      </c>
      <c r="AZ126">
        <f t="shared" si="40"/>
        <v>0.15375751151686501</v>
      </c>
      <c r="BA126">
        <f t="shared" si="41"/>
        <v>-2.8763887873082913E-2</v>
      </c>
      <c r="BB126">
        <f t="shared" si="42"/>
        <v>4.4838083027432525</v>
      </c>
      <c r="BC126">
        <f t="shared" si="43"/>
        <v>44.928871761676277</v>
      </c>
      <c r="BD126">
        <f t="shared" si="44"/>
        <v>16.049044262286628</v>
      </c>
      <c r="BE126">
        <f t="shared" si="45"/>
        <v>31.102015495300293</v>
      </c>
      <c r="BF126">
        <f t="shared" si="46"/>
        <v>4.5376861009357778</v>
      </c>
      <c r="BG126">
        <f t="shared" si="47"/>
        <v>1.0598938306477269E-2</v>
      </c>
      <c r="BH126">
        <f t="shared" si="48"/>
        <v>2.8821469412906735</v>
      </c>
      <c r="BI126">
        <f t="shared" si="49"/>
        <v>1.6555391596451043</v>
      </c>
      <c r="BJ126">
        <f t="shared" si="50"/>
        <v>6.6278921595133581E-3</v>
      </c>
      <c r="BK126">
        <f t="shared" si="51"/>
        <v>50.17601786161427</v>
      </c>
      <c r="BL126">
        <f t="shared" si="52"/>
        <v>1.1937183455264504</v>
      </c>
      <c r="BM126">
        <f t="shared" si="53"/>
        <v>63.048641249987455</v>
      </c>
      <c r="BN126">
        <f t="shared" si="54"/>
        <v>421.48075250432981</v>
      </c>
      <c r="BO126">
        <f t="shared" si="55"/>
        <v>-9.309985294515226E-4</v>
      </c>
    </row>
    <row r="127" spans="1:67" x14ac:dyDescent="0.25">
      <c r="A127" s="1">
        <v>115</v>
      </c>
      <c r="B127" s="1" t="s">
        <v>202</v>
      </c>
      <c r="C127" s="1" t="s">
        <v>82</v>
      </c>
      <c r="D127" s="1" t="s">
        <v>11</v>
      </c>
      <c r="E127" s="1" t="s">
        <v>83</v>
      </c>
      <c r="F127" s="1" t="s">
        <v>84</v>
      </c>
      <c r="G127" s="1" t="s">
        <v>85</v>
      </c>
      <c r="H127" s="1" t="s">
        <v>86</v>
      </c>
      <c r="I127" s="1">
        <v>759.00000181049109</v>
      </c>
      <c r="J127" s="1">
        <v>0</v>
      </c>
      <c r="K127">
        <f t="shared" si="28"/>
        <v>-0.61673464915392417</v>
      </c>
      <c r="L127">
        <f t="shared" si="29"/>
        <v>1.0573105257797394E-2</v>
      </c>
      <c r="M127">
        <f t="shared" si="30"/>
        <v>502.49161942693956</v>
      </c>
      <c r="N127">
        <f t="shared" si="31"/>
        <v>0.17554615134284282</v>
      </c>
      <c r="O127">
        <f t="shared" si="32"/>
        <v>1.6017570501123188</v>
      </c>
      <c r="P127">
        <f t="shared" si="33"/>
        <v>30.890336990356445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31.311855316162109</v>
      </c>
      <c r="V127" s="1">
        <v>30.890336990356445</v>
      </c>
      <c r="W127" s="1">
        <v>31.032442092895508</v>
      </c>
      <c r="X127" s="1">
        <v>420.08636474609375</v>
      </c>
      <c r="Y127" s="1">
        <v>421.17294311523438</v>
      </c>
      <c r="Z127" s="1">
        <v>28.531955718994141</v>
      </c>
      <c r="AA127" s="1">
        <v>28.873218536376953</v>
      </c>
      <c r="AB127" s="1">
        <v>62.008090972900391</v>
      </c>
      <c r="AC127" s="1">
        <v>62.750469207763672</v>
      </c>
      <c r="AD127" s="1">
        <v>299.72952270507813</v>
      </c>
      <c r="AE127" s="1">
        <v>0.97486382722854614</v>
      </c>
      <c r="AF127" s="1">
        <v>0.15056023001670837</v>
      </c>
      <c r="AG127" s="1">
        <v>99.798004150390625</v>
      </c>
      <c r="AH127" s="1">
        <v>0.79429268836975098</v>
      </c>
      <c r="AI127" s="1">
        <v>0.27317953109741211</v>
      </c>
      <c r="AJ127" s="1">
        <v>3.6921747028827667E-2</v>
      </c>
      <c r="AK127" s="1">
        <v>2.4163303896784782E-3</v>
      </c>
      <c r="AL127" s="1">
        <v>1.9836826249957085E-2</v>
      </c>
      <c r="AM127" s="1">
        <v>2.371631795540452E-3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87</v>
      </c>
      <c r="AV127">
        <f t="shared" si="36"/>
        <v>0.49954920450846346</v>
      </c>
      <c r="AW127">
        <f t="shared" si="37"/>
        <v>1.7554615134284283E-4</v>
      </c>
      <c r="AX127">
        <f t="shared" si="38"/>
        <v>304.04033699035642</v>
      </c>
      <c r="AY127">
        <f t="shared" si="39"/>
        <v>304.46185531616209</v>
      </c>
      <c r="AZ127">
        <f t="shared" si="40"/>
        <v>0.15597820887018266</v>
      </c>
      <c r="BA127">
        <f t="shared" si="41"/>
        <v>-2.7855576113701166E-2</v>
      </c>
      <c r="BB127">
        <f t="shared" si="42"/>
        <v>4.4832466334408014</v>
      </c>
      <c r="BC127">
        <f t="shared" si="43"/>
        <v>44.92320935281203</v>
      </c>
      <c r="BD127">
        <f t="shared" si="44"/>
        <v>16.049990816435077</v>
      </c>
      <c r="BE127">
        <f t="shared" si="45"/>
        <v>31.101096153259277</v>
      </c>
      <c r="BF127">
        <f t="shared" si="46"/>
        <v>4.5374484253497691</v>
      </c>
      <c r="BG127">
        <f t="shared" si="47"/>
        <v>1.0533888388292358E-2</v>
      </c>
      <c r="BH127">
        <f t="shared" si="48"/>
        <v>2.8814895833284826</v>
      </c>
      <c r="BI127">
        <f t="shared" si="49"/>
        <v>1.6559588420212865</v>
      </c>
      <c r="BJ127">
        <f t="shared" si="50"/>
        <v>6.587192437290018E-3</v>
      </c>
      <c r="BK127">
        <f t="shared" si="51"/>
        <v>50.14766072110622</v>
      </c>
      <c r="BL127">
        <f t="shared" si="52"/>
        <v>1.1930766865274536</v>
      </c>
      <c r="BM127">
        <f t="shared" si="53"/>
        <v>63.041189803078069</v>
      </c>
      <c r="BN127">
        <f t="shared" si="54"/>
        <v>421.46610923022462</v>
      </c>
      <c r="BO127">
        <f t="shared" si="55"/>
        <v>-9.2248665370646399E-4</v>
      </c>
    </row>
    <row r="128" spans="1:67" x14ac:dyDescent="0.25">
      <c r="A128" s="1">
        <v>116</v>
      </c>
      <c r="B128" s="1" t="s">
        <v>203</v>
      </c>
      <c r="C128" s="1" t="s">
        <v>82</v>
      </c>
      <c r="D128" s="1" t="s">
        <v>11</v>
      </c>
      <c r="E128" s="1" t="s">
        <v>83</v>
      </c>
      <c r="F128" s="1" t="s">
        <v>84</v>
      </c>
      <c r="G128" s="1" t="s">
        <v>85</v>
      </c>
      <c r="H128" s="1" t="s">
        <v>86</v>
      </c>
      <c r="I128" s="1">
        <v>764.00000169873238</v>
      </c>
      <c r="J128" s="1">
        <v>0</v>
      </c>
      <c r="K128">
        <f t="shared" si="28"/>
        <v>-0.62146085322541955</v>
      </c>
      <c r="L128">
        <f t="shared" si="29"/>
        <v>1.0507119568061433E-2</v>
      </c>
      <c r="M128">
        <f t="shared" si="30"/>
        <v>503.79032031478317</v>
      </c>
      <c r="N128">
        <f t="shared" si="31"/>
        <v>0.17451119009895091</v>
      </c>
      <c r="O128">
        <f t="shared" si="32"/>
        <v>1.6022807087151283</v>
      </c>
      <c r="P128">
        <f t="shared" si="33"/>
        <v>30.890085220336914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31.312198638916016</v>
      </c>
      <c r="V128" s="1">
        <v>30.890085220336914</v>
      </c>
      <c r="W128" s="1">
        <v>31.032814025878906</v>
      </c>
      <c r="X128" s="1">
        <v>420.08822631835938</v>
      </c>
      <c r="Y128" s="1">
        <v>421.18505859375</v>
      </c>
      <c r="Z128" s="1">
        <v>28.528116226196289</v>
      </c>
      <c r="AA128" s="1">
        <v>28.867345809936523</v>
      </c>
      <c r="AB128" s="1">
        <v>61.998241424560547</v>
      </c>
      <c r="AC128" s="1">
        <v>62.736034393310547</v>
      </c>
      <c r="AD128" s="1">
        <v>299.7501220703125</v>
      </c>
      <c r="AE128" s="1">
        <v>0.98898029327392578</v>
      </c>
      <c r="AF128" s="1">
        <v>0.15040290355682373</v>
      </c>
      <c r="AG128" s="1">
        <v>99.797935485839844</v>
      </c>
      <c r="AH128" s="1">
        <v>0.79429268836975098</v>
      </c>
      <c r="AI128" s="1">
        <v>0.27317953109741211</v>
      </c>
      <c r="AJ128" s="1">
        <v>3.6921747028827667E-2</v>
      </c>
      <c r="AK128" s="1">
        <v>2.4163303896784782E-3</v>
      </c>
      <c r="AL128" s="1">
        <v>1.9836826249957085E-2</v>
      </c>
      <c r="AM128" s="1">
        <v>2.371631795540452E-3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87</v>
      </c>
      <c r="AV128">
        <f t="shared" si="36"/>
        <v>0.49958353678385414</v>
      </c>
      <c r="AW128">
        <f t="shared" si="37"/>
        <v>1.745111900989509E-4</v>
      </c>
      <c r="AX128">
        <f t="shared" si="38"/>
        <v>304.04008522033689</v>
      </c>
      <c r="AY128">
        <f t="shared" si="39"/>
        <v>304.46219863891599</v>
      </c>
      <c r="AZ128">
        <f t="shared" si="40"/>
        <v>0.15823684338695898</v>
      </c>
      <c r="BA128">
        <f t="shared" si="41"/>
        <v>-2.7233871481365166E-2</v>
      </c>
      <c r="BB128">
        <f t="shared" si="42"/>
        <v>4.4831822235026024</v>
      </c>
      <c r="BC128">
        <f t="shared" si="43"/>
        <v>44.92259485807412</v>
      </c>
      <c r="BD128">
        <f t="shared" si="44"/>
        <v>16.055249048137597</v>
      </c>
      <c r="BE128">
        <f t="shared" si="45"/>
        <v>31.101141929626465</v>
      </c>
      <c r="BF128">
        <f t="shared" si="46"/>
        <v>4.5374602595622724</v>
      </c>
      <c r="BG128">
        <f t="shared" si="47"/>
        <v>1.0468389771679966E-2</v>
      </c>
      <c r="BH128">
        <f t="shared" si="48"/>
        <v>2.8809015147874741</v>
      </c>
      <c r="BI128">
        <f t="shared" si="49"/>
        <v>1.6565587447747983</v>
      </c>
      <c r="BJ128">
        <f t="shared" si="50"/>
        <v>6.5462122492731447E-3</v>
      </c>
      <c r="BK128">
        <f t="shared" si="51"/>
        <v>50.277233885165316</v>
      </c>
      <c r="BL128">
        <f t="shared" si="52"/>
        <v>1.1961258122423315</v>
      </c>
      <c r="BM128">
        <f t="shared" si="53"/>
        <v>63.027844461657857</v>
      </c>
      <c r="BN128">
        <f t="shared" si="54"/>
        <v>421.48047131980417</v>
      </c>
      <c r="BO128">
        <f t="shared" si="55"/>
        <v>-9.2932746975080247E-4</v>
      </c>
    </row>
    <row r="129" spans="1:67" x14ac:dyDescent="0.25">
      <c r="A129" s="1">
        <v>117</v>
      </c>
      <c r="B129" s="1" t="s">
        <v>204</v>
      </c>
      <c r="C129" s="1" t="s">
        <v>82</v>
      </c>
      <c r="D129" s="1" t="s">
        <v>11</v>
      </c>
      <c r="E129" s="1" t="s">
        <v>83</v>
      </c>
      <c r="F129" s="1" t="s">
        <v>84</v>
      </c>
      <c r="G129" s="1" t="s">
        <v>85</v>
      </c>
      <c r="H129" s="1" t="s">
        <v>86</v>
      </c>
      <c r="I129" s="1">
        <v>769.00000158697367</v>
      </c>
      <c r="J129" s="1">
        <v>0</v>
      </c>
      <c r="K129">
        <f t="shared" si="28"/>
        <v>-0.63067508461632893</v>
      </c>
      <c r="L129">
        <f t="shared" si="29"/>
        <v>1.0495664586868672E-2</v>
      </c>
      <c r="M129">
        <f t="shared" si="30"/>
        <v>505.2948474638614</v>
      </c>
      <c r="N129">
        <f t="shared" si="31"/>
        <v>0.17434655973228216</v>
      </c>
      <c r="O129">
        <f t="shared" si="32"/>
        <v>1.6025100110059038</v>
      </c>
      <c r="P129">
        <f t="shared" si="33"/>
        <v>30.889408111572266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31.311986923217773</v>
      </c>
      <c r="V129" s="1">
        <v>30.889408111572266</v>
      </c>
      <c r="W129" s="1">
        <v>31.0301513671875</v>
      </c>
      <c r="X129" s="1">
        <v>420.08377075195313</v>
      </c>
      <c r="Y129" s="1">
        <v>421.19921875</v>
      </c>
      <c r="Z129" s="1">
        <v>28.524469375610352</v>
      </c>
      <c r="AA129" s="1">
        <v>28.863391876220703</v>
      </c>
      <c r="AB129" s="1">
        <v>61.990467071533203</v>
      </c>
      <c r="AC129" s="1">
        <v>62.726531982421875</v>
      </c>
      <c r="AD129" s="1">
        <v>299.73989868164063</v>
      </c>
      <c r="AE129" s="1">
        <v>0.98146152496337891</v>
      </c>
      <c r="AF129" s="1">
        <v>0.10153535753488541</v>
      </c>
      <c r="AG129" s="1">
        <v>99.797660827636719</v>
      </c>
      <c r="AH129" s="1">
        <v>0.79429268836975098</v>
      </c>
      <c r="AI129" s="1">
        <v>0.27317953109741211</v>
      </c>
      <c r="AJ129" s="1">
        <v>3.6921747028827667E-2</v>
      </c>
      <c r="AK129" s="1">
        <v>2.4163303896784782E-3</v>
      </c>
      <c r="AL129" s="1">
        <v>1.9836826249957085E-2</v>
      </c>
      <c r="AM129" s="1">
        <v>2.371631795540452E-3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87</v>
      </c>
      <c r="AV129">
        <f t="shared" si="36"/>
        <v>0.49956649780273427</v>
      </c>
      <c r="AW129">
        <f t="shared" si="37"/>
        <v>1.7434655973228217E-4</v>
      </c>
      <c r="AX129">
        <f t="shared" si="38"/>
        <v>304.03940811157224</v>
      </c>
      <c r="AY129">
        <f t="shared" si="39"/>
        <v>304.46198692321775</v>
      </c>
      <c r="AZ129">
        <f t="shared" si="40"/>
        <v>0.15703384048416069</v>
      </c>
      <c r="BA129">
        <f t="shared" si="41"/>
        <v>-2.7102132828018894E-2</v>
      </c>
      <c r="BB129">
        <f t="shared" si="42"/>
        <v>4.4830090038041428</v>
      </c>
      <c r="BC129">
        <f t="shared" si="43"/>
        <v>44.920982782821639</v>
      </c>
      <c r="BD129">
        <f t="shared" si="44"/>
        <v>16.057590906600936</v>
      </c>
      <c r="BE129">
        <f t="shared" si="45"/>
        <v>31.10069751739502</v>
      </c>
      <c r="BF129">
        <f t="shared" si="46"/>
        <v>4.5373453702189277</v>
      </c>
      <c r="BG129">
        <f t="shared" si="47"/>
        <v>1.0457019036482934E-2</v>
      </c>
      <c r="BH129">
        <f t="shared" si="48"/>
        <v>2.880498992798239</v>
      </c>
      <c r="BI129">
        <f t="shared" si="49"/>
        <v>1.6568463774206887</v>
      </c>
      <c r="BJ129">
        <f t="shared" si="50"/>
        <v>6.5390980066162216E-3</v>
      </c>
      <c r="BK129">
        <f t="shared" si="51"/>
        <v>50.427243805150873</v>
      </c>
      <c r="BL129">
        <f t="shared" si="52"/>
        <v>1.1996576084909023</v>
      </c>
      <c r="BM129">
        <f t="shared" si="53"/>
        <v>63.021082853235953</v>
      </c>
      <c r="BN129">
        <f t="shared" si="54"/>
        <v>421.49901148036105</v>
      </c>
      <c r="BO129">
        <f t="shared" si="55"/>
        <v>-9.4296370047190835E-4</v>
      </c>
    </row>
    <row r="130" spans="1:67" x14ac:dyDescent="0.25">
      <c r="A130" s="1">
        <v>118</v>
      </c>
      <c r="B130" s="1" t="s">
        <v>205</v>
      </c>
      <c r="C130" s="1" t="s">
        <v>82</v>
      </c>
      <c r="D130" s="1" t="s">
        <v>11</v>
      </c>
      <c r="E130" s="1" t="s">
        <v>83</v>
      </c>
      <c r="F130" s="1" t="s">
        <v>84</v>
      </c>
      <c r="G130" s="1" t="s">
        <v>85</v>
      </c>
      <c r="H130" s="1" t="s">
        <v>86</v>
      </c>
      <c r="I130" s="1">
        <v>774.50000146403909</v>
      </c>
      <c r="J130" s="1">
        <v>0</v>
      </c>
      <c r="K130">
        <f t="shared" si="28"/>
        <v>-0.62777245694478501</v>
      </c>
      <c r="L130">
        <f t="shared" si="29"/>
        <v>1.0507489121544767E-2</v>
      </c>
      <c r="M130">
        <f t="shared" si="30"/>
        <v>504.74197362060568</v>
      </c>
      <c r="N130">
        <f t="shared" si="31"/>
        <v>0.17457626376630686</v>
      </c>
      <c r="O130">
        <f t="shared" si="32"/>
        <v>1.6028265149859036</v>
      </c>
      <c r="P130">
        <f t="shared" si="33"/>
        <v>30.888845443725586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31.31019401550293</v>
      </c>
      <c r="V130" s="1">
        <v>30.888845443725586</v>
      </c>
      <c r="W130" s="1">
        <v>31.026004791259766</v>
      </c>
      <c r="X130" s="1">
        <v>420.08334350585938</v>
      </c>
      <c r="Y130" s="1">
        <v>421.19287109375</v>
      </c>
      <c r="Z130" s="1">
        <v>28.51939582824707</v>
      </c>
      <c r="AA130" s="1">
        <v>28.858791351318359</v>
      </c>
      <c r="AB130" s="1">
        <v>61.985160827636719</v>
      </c>
      <c r="AC130" s="1">
        <v>62.721809387207031</v>
      </c>
      <c r="AD130" s="1">
        <v>299.71792602539063</v>
      </c>
      <c r="AE130" s="1">
        <v>0.97484076023101807</v>
      </c>
      <c r="AF130" s="1">
        <v>0.10227403044700623</v>
      </c>
      <c r="AG130" s="1">
        <v>99.797615051269531</v>
      </c>
      <c r="AH130" s="1">
        <v>0.79429268836975098</v>
      </c>
      <c r="AI130" s="1">
        <v>0.27317953109741211</v>
      </c>
      <c r="AJ130" s="1">
        <v>3.6921747028827667E-2</v>
      </c>
      <c r="AK130" s="1">
        <v>2.4163303896784782E-3</v>
      </c>
      <c r="AL130" s="1">
        <v>1.9836826249957085E-2</v>
      </c>
      <c r="AM130" s="1">
        <v>2.371631795540452E-3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87</v>
      </c>
      <c r="AV130">
        <f t="shared" si="36"/>
        <v>0.4995298767089843</v>
      </c>
      <c r="AW130">
        <f t="shared" si="37"/>
        <v>1.7457626376630685E-4</v>
      </c>
      <c r="AX130">
        <f t="shared" si="38"/>
        <v>304.03884544372556</v>
      </c>
      <c r="AY130">
        <f t="shared" si="39"/>
        <v>304.46019401550291</v>
      </c>
      <c r="AZ130">
        <f t="shared" si="40"/>
        <v>0.15597451815066066</v>
      </c>
      <c r="BA130">
        <f t="shared" si="41"/>
        <v>-2.7397411649719566E-2</v>
      </c>
      <c r="BB130">
        <f t="shared" si="42"/>
        <v>4.4828650651096797</v>
      </c>
      <c r="BC130">
        <f t="shared" si="43"/>
        <v>44.919561081762069</v>
      </c>
      <c r="BD130">
        <f t="shared" si="44"/>
        <v>16.06076973044371</v>
      </c>
      <c r="BE130">
        <f t="shared" si="45"/>
        <v>31.099519729614258</v>
      </c>
      <c r="BF130">
        <f t="shared" si="46"/>
        <v>4.5370409010599042</v>
      </c>
      <c r="BG130">
        <f t="shared" si="47"/>
        <v>1.0468756605749634E-2</v>
      </c>
      <c r="BH130">
        <f t="shared" si="48"/>
        <v>2.8800385501237762</v>
      </c>
      <c r="BI130">
        <f t="shared" si="49"/>
        <v>1.657002350936128</v>
      </c>
      <c r="BJ130">
        <f t="shared" si="50"/>
        <v>6.5464417637321947E-3</v>
      </c>
      <c r="BK130">
        <f t="shared" si="51"/>
        <v>50.372045183607248</v>
      </c>
      <c r="BL130">
        <f t="shared" si="52"/>
        <v>1.1983630499488183</v>
      </c>
      <c r="BM130">
        <f t="shared" si="53"/>
        <v>63.012860820019689</v>
      </c>
      <c r="BN130">
        <f t="shared" si="54"/>
        <v>421.49128405393128</v>
      </c>
      <c r="BO130">
        <f t="shared" si="55"/>
        <v>-9.3851854006646535E-4</v>
      </c>
    </row>
    <row r="131" spans="1:67" x14ac:dyDescent="0.25">
      <c r="A131" s="1">
        <v>119</v>
      </c>
      <c r="B131" s="1" t="s">
        <v>206</v>
      </c>
      <c r="C131" s="1" t="s">
        <v>82</v>
      </c>
      <c r="D131" s="1" t="s">
        <v>11</v>
      </c>
      <c r="E131" s="1" t="s">
        <v>83</v>
      </c>
      <c r="F131" s="1" t="s">
        <v>84</v>
      </c>
      <c r="G131" s="1" t="s">
        <v>85</v>
      </c>
      <c r="H131" s="1" t="s">
        <v>86</v>
      </c>
      <c r="I131" s="1">
        <v>779.50000135228038</v>
      </c>
      <c r="J131" s="1">
        <v>0</v>
      </c>
      <c r="K131">
        <f t="shared" si="28"/>
        <v>-0.63454449855216621</v>
      </c>
      <c r="L131">
        <f t="shared" si="29"/>
        <v>1.0544113741254827E-2</v>
      </c>
      <c r="M131">
        <f t="shared" si="30"/>
        <v>505.43518949381348</v>
      </c>
      <c r="N131">
        <f t="shared" si="31"/>
        <v>0.17517211845118463</v>
      </c>
      <c r="O131">
        <f t="shared" si="32"/>
        <v>1.6027390072002969</v>
      </c>
      <c r="P131">
        <f t="shared" si="33"/>
        <v>30.887105941772461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31.308073043823242</v>
      </c>
      <c r="V131" s="1">
        <v>30.887105941772461</v>
      </c>
      <c r="W131" s="1">
        <v>31.024322509765625</v>
      </c>
      <c r="X131" s="1">
        <v>420.0731201171875</v>
      </c>
      <c r="Y131" s="1">
        <v>421.19577026367188</v>
      </c>
      <c r="Z131" s="1">
        <v>28.514617919921875</v>
      </c>
      <c r="AA131" s="1">
        <v>28.855194091796875</v>
      </c>
      <c r="AB131" s="1">
        <v>61.982006072998047</v>
      </c>
      <c r="AC131" s="1">
        <v>62.721839904785156</v>
      </c>
      <c r="AD131" s="1">
        <v>299.699462890625</v>
      </c>
      <c r="AE131" s="1">
        <v>0.95483654737472534</v>
      </c>
      <c r="AF131" s="1">
        <v>0.10448890924453735</v>
      </c>
      <c r="AG131" s="1">
        <v>99.79766845703125</v>
      </c>
      <c r="AH131" s="1">
        <v>0.79429268836975098</v>
      </c>
      <c r="AI131" s="1">
        <v>0.27317953109741211</v>
      </c>
      <c r="AJ131" s="1">
        <v>3.6921747028827667E-2</v>
      </c>
      <c r="AK131" s="1">
        <v>2.4163303896784782E-3</v>
      </c>
      <c r="AL131" s="1">
        <v>1.9836826249957085E-2</v>
      </c>
      <c r="AM131" s="1">
        <v>2.371631795540452E-3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87</v>
      </c>
      <c r="AV131">
        <f t="shared" si="36"/>
        <v>0.49949910481770826</v>
      </c>
      <c r="AW131">
        <f t="shared" si="37"/>
        <v>1.7517211845118462E-4</v>
      </c>
      <c r="AX131">
        <f t="shared" si="38"/>
        <v>304.03710594177244</v>
      </c>
      <c r="AY131">
        <f t="shared" si="39"/>
        <v>304.45807304382322</v>
      </c>
      <c r="AZ131">
        <f t="shared" si="40"/>
        <v>0.15277384416519446</v>
      </c>
      <c r="BA131">
        <f t="shared" si="41"/>
        <v>-2.7783246798436488E-2</v>
      </c>
      <c r="BB131">
        <f t="shared" si="42"/>
        <v>4.4824201004367286</v>
      </c>
      <c r="BC131">
        <f t="shared" si="43"/>
        <v>44.915078375469996</v>
      </c>
      <c r="BD131">
        <f t="shared" si="44"/>
        <v>16.059884283673121</v>
      </c>
      <c r="BE131">
        <f t="shared" si="45"/>
        <v>31.097589492797852</v>
      </c>
      <c r="BF131">
        <f t="shared" si="46"/>
        <v>4.5365419552652426</v>
      </c>
      <c r="BG131">
        <f t="shared" si="47"/>
        <v>1.0505111245994106E-2</v>
      </c>
      <c r="BH131">
        <f t="shared" si="48"/>
        <v>2.8796810932364316</v>
      </c>
      <c r="BI131">
        <f t="shared" si="49"/>
        <v>1.656860862028811</v>
      </c>
      <c r="BJ131">
        <f t="shared" si="50"/>
        <v>6.5691875548042006E-3</v>
      </c>
      <c r="BK131">
        <f t="shared" si="51"/>
        <v>50.441253467620363</v>
      </c>
      <c r="BL131">
        <f t="shared" si="52"/>
        <v>1.2000006295823129</v>
      </c>
      <c r="BM131">
        <f t="shared" si="53"/>
        <v>63.011839094490284</v>
      </c>
      <c r="BN131">
        <f t="shared" si="54"/>
        <v>421.49740232810052</v>
      </c>
      <c r="BO131">
        <f t="shared" si="55"/>
        <v>-9.4861357674368434E-4</v>
      </c>
    </row>
    <row r="132" spans="1:67" x14ac:dyDescent="0.25">
      <c r="A132" s="1">
        <v>120</v>
      </c>
      <c r="B132" s="1" t="s">
        <v>207</v>
      </c>
      <c r="C132" s="1" t="s">
        <v>82</v>
      </c>
      <c r="D132" s="1" t="s">
        <v>11</v>
      </c>
      <c r="E132" s="1" t="s">
        <v>83</v>
      </c>
      <c r="F132" s="1" t="s">
        <v>84</v>
      </c>
      <c r="G132" s="1" t="s">
        <v>85</v>
      </c>
      <c r="H132" s="1" t="s">
        <v>86</v>
      </c>
      <c r="I132" s="1">
        <v>784.50000124052167</v>
      </c>
      <c r="J132" s="1">
        <v>0</v>
      </c>
      <c r="K132">
        <f t="shared" si="28"/>
        <v>-0.62470379890105121</v>
      </c>
      <c r="L132">
        <f t="shared" si="29"/>
        <v>1.0516494974005352E-2</v>
      </c>
      <c r="M132">
        <f t="shared" si="30"/>
        <v>504.19834567591397</v>
      </c>
      <c r="N132">
        <f t="shared" si="31"/>
        <v>0.17474291628027455</v>
      </c>
      <c r="O132">
        <f t="shared" si="32"/>
        <v>1.6030052578220686</v>
      </c>
      <c r="P132">
        <f t="shared" si="33"/>
        <v>30.886196136474609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31.307472229003906</v>
      </c>
      <c r="V132" s="1">
        <v>30.886196136474609</v>
      </c>
      <c r="W132" s="1">
        <v>31.029603958129883</v>
      </c>
      <c r="X132" s="1">
        <v>420.0902099609375</v>
      </c>
      <c r="Y132" s="1">
        <v>421.19345092773438</v>
      </c>
      <c r="Z132" s="1">
        <v>28.510406494140625</v>
      </c>
      <c r="AA132" s="1">
        <v>28.850128173828125</v>
      </c>
      <c r="AB132" s="1">
        <v>61.975555419921875</v>
      </c>
      <c r="AC132" s="1">
        <v>62.71392822265625</v>
      </c>
      <c r="AD132" s="1">
        <v>299.71868896484375</v>
      </c>
      <c r="AE132" s="1">
        <v>0.90913230180740356</v>
      </c>
      <c r="AF132" s="1">
        <v>0.12427824735641479</v>
      </c>
      <c r="AG132" s="1">
        <v>99.797897338867188</v>
      </c>
      <c r="AH132" s="1">
        <v>0.79429268836975098</v>
      </c>
      <c r="AI132" s="1">
        <v>0.27317953109741211</v>
      </c>
      <c r="AJ132" s="1">
        <v>3.6921747028827667E-2</v>
      </c>
      <c r="AK132" s="1">
        <v>2.4163303896784782E-3</v>
      </c>
      <c r="AL132" s="1">
        <v>1.9836826249957085E-2</v>
      </c>
      <c r="AM132" s="1">
        <v>2.371631795540452E-3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87</v>
      </c>
      <c r="AV132">
        <f t="shared" si="36"/>
        <v>0.49953114827473954</v>
      </c>
      <c r="AW132">
        <f t="shared" si="37"/>
        <v>1.7474291628027456E-4</v>
      </c>
      <c r="AX132">
        <f t="shared" si="38"/>
        <v>304.03619613647459</v>
      </c>
      <c r="AY132">
        <f t="shared" si="39"/>
        <v>304.45747222900388</v>
      </c>
      <c r="AZ132">
        <f t="shared" si="40"/>
        <v>0.1454611650378741</v>
      </c>
      <c r="BA132">
        <f t="shared" si="41"/>
        <v>-2.7610418391768515E-2</v>
      </c>
      <c r="BB132">
        <f t="shared" si="42"/>
        <v>4.4821873875269276</v>
      </c>
      <c r="BC132">
        <f t="shared" si="43"/>
        <v>44.912643523014381</v>
      </c>
      <c r="BD132">
        <f t="shared" si="44"/>
        <v>16.062515349186256</v>
      </c>
      <c r="BE132">
        <f t="shared" si="45"/>
        <v>31.096834182739258</v>
      </c>
      <c r="BF132">
        <f t="shared" si="46"/>
        <v>4.5363467286160182</v>
      </c>
      <c r="BG132">
        <f t="shared" si="47"/>
        <v>1.0477696157917729E-2</v>
      </c>
      <c r="BH132">
        <f t="shared" si="48"/>
        <v>2.879182129704859</v>
      </c>
      <c r="BI132">
        <f t="shared" si="49"/>
        <v>1.6571645989111592</v>
      </c>
      <c r="BJ132">
        <f t="shared" si="50"/>
        <v>6.5520349122880697E-3</v>
      </c>
      <c r="BK132">
        <f t="shared" si="51"/>
        <v>50.317934740191539</v>
      </c>
      <c r="BL132">
        <f t="shared" si="52"/>
        <v>1.197070715523592</v>
      </c>
      <c r="BM132">
        <f t="shared" si="53"/>
        <v>63.003559418869472</v>
      </c>
      <c r="BN132">
        <f t="shared" si="54"/>
        <v>421.49040519484862</v>
      </c>
      <c r="BO132">
        <f t="shared" si="55"/>
        <v>-9.3379499101672316E-4</v>
      </c>
    </row>
    <row r="133" spans="1:67" x14ac:dyDescent="0.25">
      <c r="A133" s="1">
        <v>121</v>
      </c>
      <c r="B133" s="1" t="s">
        <v>208</v>
      </c>
      <c r="C133" s="1" t="s">
        <v>82</v>
      </c>
      <c r="D133" s="1" t="s">
        <v>11</v>
      </c>
      <c r="E133" s="1" t="s">
        <v>83</v>
      </c>
      <c r="F133" s="1" t="s">
        <v>84</v>
      </c>
      <c r="G133" s="1" t="s">
        <v>85</v>
      </c>
      <c r="H133" s="1" t="s">
        <v>86</v>
      </c>
      <c r="I133" s="1">
        <v>790.00000111758709</v>
      </c>
      <c r="J133" s="1">
        <v>0</v>
      </c>
      <c r="K133">
        <f t="shared" si="28"/>
        <v>-0.61597407727365883</v>
      </c>
      <c r="L133">
        <f t="shared" si="29"/>
        <v>1.0525482742894023E-2</v>
      </c>
      <c r="M133">
        <f t="shared" si="30"/>
        <v>502.79122723956027</v>
      </c>
      <c r="N133">
        <f t="shared" si="31"/>
        <v>0.17487427077416642</v>
      </c>
      <c r="O133">
        <f t="shared" si="32"/>
        <v>1.6028527725441521</v>
      </c>
      <c r="P133">
        <f t="shared" si="33"/>
        <v>30.884300231933594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31.309293746948242</v>
      </c>
      <c r="V133" s="1">
        <v>30.884300231933594</v>
      </c>
      <c r="W133" s="1">
        <v>31.038564682006836</v>
      </c>
      <c r="X133" s="1">
        <v>420.09295654296875</v>
      </c>
      <c r="Y133" s="1">
        <v>421.17852783203125</v>
      </c>
      <c r="Z133" s="1">
        <v>28.506837844848633</v>
      </c>
      <c r="AA133" s="1">
        <v>28.84678840637207</v>
      </c>
      <c r="AB133" s="1">
        <v>61.962631225585938</v>
      </c>
      <c r="AC133" s="1">
        <v>62.701377868652344</v>
      </c>
      <c r="AD133" s="1">
        <v>299.74307250976563</v>
      </c>
      <c r="AE133" s="1">
        <v>0.87097054719924927</v>
      </c>
      <c r="AF133" s="1">
        <v>0.23288549482822418</v>
      </c>
      <c r="AG133" s="1">
        <v>99.797927856445313</v>
      </c>
      <c r="AH133" s="1">
        <v>0.79429268836975098</v>
      </c>
      <c r="AI133" s="1">
        <v>0.27317953109741211</v>
      </c>
      <c r="AJ133" s="1">
        <v>3.6921747028827667E-2</v>
      </c>
      <c r="AK133" s="1">
        <v>2.4163303896784782E-3</v>
      </c>
      <c r="AL133" s="1">
        <v>1.9836826249957085E-2</v>
      </c>
      <c r="AM133" s="1">
        <v>2.371631795540452E-3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87</v>
      </c>
      <c r="AV133">
        <f t="shared" si="36"/>
        <v>0.49957178751627596</v>
      </c>
      <c r="AW133">
        <f t="shared" si="37"/>
        <v>1.7487427077416643E-4</v>
      </c>
      <c r="AX133">
        <f t="shared" si="38"/>
        <v>304.03430023193357</v>
      </c>
      <c r="AY133">
        <f t="shared" si="39"/>
        <v>304.45929374694822</v>
      </c>
      <c r="AZ133">
        <f t="shared" si="40"/>
        <v>0.13935528443704648</v>
      </c>
      <c r="BA133">
        <f t="shared" si="41"/>
        <v>-2.7235889061222734E-2</v>
      </c>
      <c r="BB133">
        <f t="shared" si="42"/>
        <v>4.4817024808134152</v>
      </c>
      <c r="BC133">
        <f t="shared" si="43"/>
        <v>44.90777090342133</v>
      </c>
      <c r="BD133">
        <f t="shared" si="44"/>
        <v>16.06098249704926</v>
      </c>
      <c r="BE133">
        <f t="shared" si="45"/>
        <v>31.096796989440918</v>
      </c>
      <c r="BF133">
        <f t="shared" si="46"/>
        <v>4.5363371153715715</v>
      </c>
      <c r="BG133">
        <f t="shared" si="47"/>
        <v>1.048661770332697E-2</v>
      </c>
      <c r="BH133">
        <f t="shared" si="48"/>
        <v>2.878849708269263</v>
      </c>
      <c r="BI133">
        <f t="shared" si="49"/>
        <v>1.6574874071023085</v>
      </c>
      <c r="BJ133">
        <f t="shared" si="50"/>
        <v>6.5576167997271435E-3</v>
      </c>
      <c r="BK133">
        <f t="shared" si="51"/>
        <v>50.17752262290724</v>
      </c>
      <c r="BL133">
        <f t="shared" si="52"/>
        <v>1.1937722225005656</v>
      </c>
      <c r="BM133">
        <f t="shared" si="53"/>
        <v>63.00335055371179</v>
      </c>
      <c r="BN133">
        <f t="shared" si="54"/>
        <v>421.47133240757563</v>
      </c>
      <c r="BO133">
        <f t="shared" si="55"/>
        <v>-9.2078458814234495E-4</v>
      </c>
    </row>
    <row r="134" spans="1:67" x14ac:dyDescent="0.25">
      <c r="A134" s="1">
        <v>122</v>
      </c>
      <c r="B134" s="1" t="s">
        <v>209</v>
      </c>
      <c r="C134" s="1" t="s">
        <v>82</v>
      </c>
      <c r="D134" s="1" t="s">
        <v>11</v>
      </c>
      <c r="E134" s="1" t="s">
        <v>83</v>
      </c>
      <c r="F134" s="1" t="s">
        <v>84</v>
      </c>
      <c r="G134" s="1" t="s">
        <v>85</v>
      </c>
      <c r="H134" s="1" t="s">
        <v>86</v>
      </c>
      <c r="I134" s="1">
        <v>795.00000100582838</v>
      </c>
      <c r="J134" s="1">
        <v>0</v>
      </c>
      <c r="K134">
        <f t="shared" si="28"/>
        <v>-0.61225630232764305</v>
      </c>
      <c r="L134">
        <f t="shared" si="29"/>
        <v>1.0506395017609917E-2</v>
      </c>
      <c r="M134">
        <f t="shared" si="30"/>
        <v>502.39713656643158</v>
      </c>
      <c r="N134">
        <f t="shared" si="31"/>
        <v>0.17459424258054693</v>
      </c>
      <c r="O134">
        <f t="shared" si="32"/>
        <v>1.6031895566498457</v>
      </c>
      <c r="P134">
        <f t="shared" si="33"/>
        <v>30.884073257446289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31.31135368347168</v>
      </c>
      <c r="V134" s="1">
        <v>30.884073257446289</v>
      </c>
      <c r="W134" s="1">
        <v>31.04364013671875</v>
      </c>
      <c r="X134" s="1">
        <v>420.10122680664063</v>
      </c>
      <c r="Y134" s="1">
        <v>421.17959594726563</v>
      </c>
      <c r="Z134" s="1">
        <v>28.50337028503418</v>
      </c>
      <c r="AA134" s="1">
        <v>28.842779159545898</v>
      </c>
      <c r="AB134" s="1">
        <v>61.948062896728516</v>
      </c>
      <c r="AC134" s="1">
        <v>62.685829162597656</v>
      </c>
      <c r="AD134" s="1">
        <v>299.741943359375</v>
      </c>
      <c r="AE134" s="1">
        <v>0.88435357809066772</v>
      </c>
      <c r="AF134" s="1">
        <v>0.26360026001930237</v>
      </c>
      <c r="AG134" s="1">
        <v>99.798110961914063</v>
      </c>
      <c r="AH134" s="1">
        <v>0.79429268836975098</v>
      </c>
      <c r="AI134" s="1">
        <v>0.27317953109741211</v>
      </c>
      <c r="AJ134" s="1">
        <v>3.6921747028827667E-2</v>
      </c>
      <c r="AK134" s="1">
        <v>2.4163303896784782E-3</v>
      </c>
      <c r="AL134" s="1">
        <v>1.9836826249957085E-2</v>
      </c>
      <c r="AM134" s="1">
        <v>2.371631795540452E-3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87</v>
      </c>
      <c r="AV134">
        <f t="shared" si="36"/>
        <v>0.49956990559895831</v>
      </c>
      <c r="AW134">
        <f t="shared" si="37"/>
        <v>1.7459424258054693E-4</v>
      </c>
      <c r="AX134">
        <f t="shared" si="38"/>
        <v>304.03407325744627</v>
      </c>
      <c r="AY134">
        <f t="shared" si="39"/>
        <v>304.46135368347166</v>
      </c>
      <c r="AZ134">
        <f t="shared" si="40"/>
        <v>0.14149656933181198</v>
      </c>
      <c r="BA134">
        <f t="shared" si="41"/>
        <v>-2.6758921697894563E-2</v>
      </c>
      <c r="BB134">
        <f t="shared" si="42"/>
        <v>4.4816444316641899</v>
      </c>
      <c r="BC134">
        <f t="shared" si="43"/>
        <v>44.907106842678807</v>
      </c>
      <c r="BD134">
        <f t="shared" si="44"/>
        <v>16.064327683132909</v>
      </c>
      <c r="BE134">
        <f t="shared" si="45"/>
        <v>31.097713470458984</v>
      </c>
      <c r="BF134">
        <f t="shared" si="46"/>
        <v>4.5365740007426707</v>
      </c>
      <c r="BG134">
        <f t="shared" si="47"/>
        <v>1.0467670552663467E-2</v>
      </c>
      <c r="BH134">
        <f t="shared" si="48"/>
        <v>2.8784548750143442</v>
      </c>
      <c r="BI134">
        <f t="shared" si="49"/>
        <v>1.6581191257283265</v>
      </c>
      <c r="BJ134">
        <f t="shared" si="50"/>
        <v>6.5457622606595453E-3</v>
      </c>
      <c r="BK134">
        <f t="shared" si="51"/>
        <v>50.138285182004637</v>
      </c>
      <c r="BL134">
        <f t="shared" si="52"/>
        <v>1.1928335118810811</v>
      </c>
      <c r="BM134">
        <f t="shared" si="53"/>
        <v>62.99493966596372</v>
      </c>
      <c r="BN134">
        <f t="shared" si="54"/>
        <v>421.47063327065575</v>
      </c>
      <c r="BO134">
        <f t="shared" si="55"/>
        <v>-9.1510643401026799E-4</v>
      </c>
    </row>
    <row r="135" spans="1:67" x14ac:dyDescent="0.25">
      <c r="A135" s="1">
        <v>123</v>
      </c>
      <c r="B135" s="1" t="s">
        <v>210</v>
      </c>
      <c r="C135" s="1" t="s">
        <v>82</v>
      </c>
      <c r="D135" s="1" t="s">
        <v>11</v>
      </c>
      <c r="E135" s="1" t="s">
        <v>83</v>
      </c>
      <c r="F135" s="1" t="s">
        <v>84</v>
      </c>
      <c r="G135" s="1" t="s">
        <v>85</v>
      </c>
      <c r="H135" s="1" t="s">
        <v>86</v>
      </c>
      <c r="I135" s="1">
        <v>800.00000089406967</v>
      </c>
      <c r="J135" s="1">
        <v>0</v>
      </c>
      <c r="K135">
        <f t="shared" si="28"/>
        <v>-0.61931153353719959</v>
      </c>
      <c r="L135">
        <f t="shared" si="29"/>
        <v>1.0538357267577347E-2</v>
      </c>
      <c r="M135">
        <f t="shared" si="30"/>
        <v>503.18282127047956</v>
      </c>
      <c r="N135">
        <f t="shared" si="31"/>
        <v>0.17512137336216121</v>
      </c>
      <c r="O135">
        <f t="shared" si="32"/>
        <v>1.603174690411779</v>
      </c>
      <c r="P135">
        <f t="shared" si="33"/>
        <v>30.88279914855957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31.311380386352539</v>
      </c>
      <c r="V135" s="1">
        <v>30.88279914855957</v>
      </c>
      <c r="W135" s="1">
        <v>31.040891647338867</v>
      </c>
      <c r="X135" s="1">
        <v>420.09173583984375</v>
      </c>
      <c r="Y135" s="1">
        <v>421.18386840820313</v>
      </c>
      <c r="Z135" s="1">
        <v>28.499225616455078</v>
      </c>
      <c r="AA135" s="1">
        <v>28.839687347412109</v>
      </c>
      <c r="AB135" s="1">
        <v>61.938240051269531</v>
      </c>
      <c r="AC135" s="1">
        <v>62.677711486816406</v>
      </c>
      <c r="AD135" s="1">
        <v>299.7181396484375</v>
      </c>
      <c r="AE135" s="1">
        <v>0.9229167103767395</v>
      </c>
      <c r="AF135" s="1">
        <v>0.24465444684028625</v>
      </c>
      <c r="AG135" s="1">
        <v>99.798027038574219</v>
      </c>
      <c r="AH135" s="1">
        <v>0.79429268836975098</v>
      </c>
      <c r="AI135" s="1">
        <v>0.27317953109741211</v>
      </c>
      <c r="AJ135" s="1">
        <v>3.6921747028827667E-2</v>
      </c>
      <c r="AK135" s="1">
        <v>2.4163303896784782E-3</v>
      </c>
      <c r="AL135" s="1">
        <v>1.9836826249957085E-2</v>
      </c>
      <c r="AM135" s="1">
        <v>2.371631795540452E-3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87</v>
      </c>
      <c r="AV135">
        <f t="shared" si="36"/>
        <v>0.49953023274739577</v>
      </c>
      <c r="AW135">
        <f t="shared" si="37"/>
        <v>1.7512137336216121E-4</v>
      </c>
      <c r="AX135">
        <f t="shared" si="38"/>
        <v>304.03279914855955</v>
      </c>
      <c r="AY135">
        <f t="shared" si="39"/>
        <v>304.46138038635252</v>
      </c>
      <c r="AZ135">
        <f t="shared" si="40"/>
        <v>0.14766667035967096</v>
      </c>
      <c r="BA135">
        <f t="shared" si="41"/>
        <v>-2.6773872759642117E-2</v>
      </c>
      <c r="BB135">
        <f t="shared" si="42"/>
        <v>4.4813185880928392</v>
      </c>
      <c r="BC135">
        <f t="shared" si="43"/>
        <v>44.903879576303723</v>
      </c>
      <c r="BD135">
        <f t="shared" si="44"/>
        <v>16.064192228891613</v>
      </c>
      <c r="BE135">
        <f t="shared" si="45"/>
        <v>31.097089767456055</v>
      </c>
      <c r="BF135">
        <f t="shared" si="46"/>
        <v>4.536412789339801</v>
      </c>
      <c r="BG135">
        <f t="shared" si="47"/>
        <v>1.0499397268208973E-2</v>
      </c>
      <c r="BH135">
        <f t="shared" si="48"/>
        <v>2.8781438976810603</v>
      </c>
      <c r="BI135">
        <f t="shared" si="49"/>
        <v>1.6582688916587407</v>
      </c>
      <c r="BJ135">
        <f t="shared" si="50"/>
        <v>6.5656125188337019E-3</v>
      </c>
      <c r="BK135">
        <f t="shared" si="51"/>
        <v>50.216652802497386</v>
      </c>
      <c r="BL135">
        <f t="shared" si="52"/>
        <v>1.1946868316020229</v>
      </c>
      <c r="BM135">
        <f t="shared" si="53"/>
        <v>62.993128495277432</v>
      </c>
      <c r="BN135">
        <f t="shared" si="54"/>
        <v>421.4782594506147</v>
      </c>
      <c r="BO135">
        <f t="shared" si="55"/>
        <v>-9.2560814552019081E-4</v>
      </c>
    </row>
    <row r="136" spans="1:67" x14ac:dyDescent="0.25">
      <c r="A136" s="1">
        <v>124</v>
      </c>
      <c r="B136" s="1" t="s">
        <v>211</v>
      </c>
      <c r="C136" s="1" t="s">
        <v>82</v>
      </c>
      <c r="D136" s="1" t="s">
        <v>11</v>
      </c>
      <c r="E136" s="1" t="s">
        <v>83</v>
      </c>
      <c r="F136" s="1" t="s">
        <v>84</v>
      </c>
      <c r="G136" s="1" t="s">
        <v>85</v>
      </c>
      <c r="H136" s="1" t="s">
        <v>86</v>
      </c>
      <c r="I136" s="1">
        <v>805.50000077113509</v>
      </c>
      <c r="J136" s="1">
        <v>0</v>
      </c>
      <c r="K136">
        <f t="shared" si="28"/>
        <v>-0.62155474309201109</v>
      </c>
      <c r="L136">
        <f t="shared" si="29"/>
        <v>1.0484511747464606E-2</v>
      </c>
      <c r="M136">
        <f t="shared" si="30"/>
        <v>504.01355473400355</v>
      </c>
      <c r="N136">
        <f t="shared" si="31"/>
        <v>0.17428985197818911</v>
      </c>
      <c r="O136">
        <f t="shared" si="32"/>
        <v>1.6037327610664094</v>
      </c>
      <c r="P136">
        <f t="shared" si="33"/>
        <v>30.882774353027344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31.309831619262695</v>
      </c>
      <c r="V136" s="1">
        <v>30.882774353027344</v>
      </c>
      <c r="W136" s="1">
        <v>31.034337997436523</v>
      </c>
      <c r="X136" s="1">
        <v>420.10659790039063</v>
      </c>
      <c r="Y136" s="1">
        <v>421.20391845703125</v>
      </c>
      <c r="Z136" s="1">
        <v>28.495157241821289</v>
      </c>
      <c r="AA136" s="1">
        <v>28.834005355834961</v>
      </c>
      <c r="AB136" s="1">
        <v>61.933448791503906</v>
      </c>
      <c r="AC136" s="1">
        <v>62.670757293701172</v>
      </c>
      <c r="AD136" s="1">
        <v>299.71725463867188</v>
      </c>
      <c r="AE136" s="1">
        <v>0.96523952484130859</v>
      </c>
      <c r="AF136" s="1">
        <v>0.16053369641304016</v>
      </c>
      <c r="AG136" s="1">
        <v>99.798118591308594</v>
      </c>
      <c r="AH136" s="1">
        <v>0.79429268836975098</v>
      </c>
      <c r="AI136" s="1">
        <v>0.27317953109741211</v>
      </c>
      <c r="AJ136" s="1">
        <v>3.6921747028827667E-2</v>
      </c>
      <c r="AK136" s="1">
        <v>2.4163303896784782E-3</v>
      </c>
      <c r="AL136" s="1">
        <v>1.9836826249957085E-2</v>
      </c>
      <c r="AM136" s="1">
        <v>2.371631795540452E-3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87</v>
      </c>
      <c r="AV136">
        <f t="shared" si="36"/>
        <v>0.49952875773111977</v>
      </c>
      <c r="AW136">
        <f t="shared" si="37"/>
        <v>1.7428985197818911E-4</v>
      </c>
      <c r="AX136">
        <f t="shared" si="38"/>
        <v>304.03277435302732</v>
      </c>
      <c r="AY136">
        <f t="shared" si="39"/>
        <v>304.45983161926267</v>
      </c>
      <c r="AZ136">
        <f t="shared" si="40"/>
        <v>0.15443832052264383</v>
      </c>
      <c r="BA136">
        <f t="shared" si="41"/>
        <v>-2.6492968516916963E-2</v>
      </c>
      <c r="BB136">
        <f t="shared" si="42"/>
        <v>4.4813122470304538</v>
      </c>
      <c r="BC136">
        <f t="shared" si="43"/>
        <v>44.903774843514249</v>
      </c>
      <c r="BD136">
        <f t="shared" si="44"/>
        <v>16.069769487679288</v>
      </c>
      <c r="BE136">
        <f t="shared" si="45"/>
        <v>31.09630298614502</v>
      </c>
      <c r="BF136">
        <f t="shared" si="46"/>
        <v>4.536209433448799</v>
      </c>
      <c r="BG136">
        <f t="shared" si="47"/>
        <v>1.0445948133158862E-2</v>
      </c>
      <c r="BH136">
        <f t="shared" si="48"/>
        <v>2.8775794859640444</v>
      </c>
      <c r="BI136">
        <f t="shared" si="49"/>
        <v>1.6586299474847546</v>
      </c>
      <c r="BJ136">
        <f t="shared" si="50"/>
        <v>6.5321713653919604E-3</v>
      </c>
      <c r="BK136">
        <f t="shared" si="51"/>
        <v>50.299604506971093</v>
      </c>
      <c r="BL136">
        <f t="shared" si="52"/>
        <v>1.1966022457253565</v>
      </c>
      <c r="BM136">
        <f t="shared" si="53"/>
        <v>62.979605803972461</v>
      </c>
      <c r="BN136">
        <f t="shared" si="54"/>
        <v>421.49937581383136</v>
      </c>
      <c r="BO136">
        <f t="shared" si="55"/>
        <v>-9.287148440004807E-4</v>
      </c>
    </row>
    <row r="137" spans="1:67" x14ac:dyDescent="0.25">
      <c r="A137" s="1">
        <v>125</v>
      </c>
      <c r="B137" s="1" t="s">
        <v>212</v>
      </c>
      <c r="C137" s="1" t="s">
        <v>82</v>
      </c>
      <c r="D137" s="1" t="s">
        <v>11</v>
      </c>
      <c r="E137" s="1" t="s">
        <v>83</v>
      </c>
      <c r="F137" s="1" t="s">
        <v>84</v>
      </c>
      <c r="G137" s="1" t="s">
        <v>85</v>
      </c>
      <c r="H137" s="1" t="s">
        <v>86</v>
      </c>
      <c r="I137" s="1">
        <v>810.50000065937638</v>
      </c>
      <c r="J137" s="1">
        <v>0</v>
      </c>
      <c r="K137">
        <f t="shared" si="28"/>
        <v>-0.62580740332793738</v>
      </c>
      <c r="L137">
        <f t="shared" si="29"/>
        <v>1.0470162994394096E-2</v>
      </c>
      <c r="M137">
        <f t="shared" si="30"/>
        <v>504.79425673126883</v>
      </c>
      <c r="N137">
        <f t="shared" si="31"/>
        <v>0.17406960502555141</v>
      </c>
      <c r="O137">
        <f t="shared" si="32"/>
        <v>1.6038998956211672</v>
      </c>
      <c r="P137">
        <f t="shared" si="33"/>
        <v>30.881633758544922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31.308233261108398</v>
      </c>
      <c r="V137" s="1">
        <v>30.881633758544922</v>
      </c>
      <c r="W137" s="1">
        <v>31.030490875244141</v>
      </c>
      <c r="X137" s="1">
        <v>420.10858154296875</v>
      </c>
      <c r="Y137" s="1">
        <v>421.21450805664063</v>
      </c>
      <c r="Z137" s="1">
        <v>28.491004943847656</v>
      </c>
      <c r="AA137" s="1">
        <v>28.829399108886719</v>
      </c>
      <c r="AB137" s="1">
        <v>61.930164337158203</v>
      </c>
      <c r="AC137" s="1">
        <v>62.6654052734375</v>
      </c>
      <c r="AD137" s="1">
        <v>299.74148559570313</v>
      </c>
      <c r="AE137" s="1">
        <v>0.9721677303314209</v>
      </c>
      <c r="AF137" s="1">
        <v>0.10295902192592621</v>
      </c>
      <c r="AG137" s="1">
        <v>99.798149108886719</v>
      </c>
      <c r="AH137" s="1">
        <v>0.79429268836975098</v>
      </c>
      <c r="AI137" s="1">
        <v>0.27317953109741211</v>
      </c>
      <c r="AJ137" s="1">
        <v>3.6921747028827667E-2</v>
      </c>
      <c r="AK137" s="1">
        <v>2.4163303896784782E-3</v>
      </c>
      <c r="AL137" s="1">
        <v>1.9836826249957085E-2</v>
      </c>
      <c r="AM137" s="1">
        <v>2.371631795540452E-3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87</v>
      </c>
      <c r="AV137">
        <f t="shared" si="36"/>
        <v>0.49956914265950514</v>
      </c>
      <c r="AW137">
        <f t="shared" si="37"/>
        <v>1.7406960502555142E-4</v>
      </c>
      <c r="AX137">
        <f t="shared" si="38"/>
        <v>304.0316337585449</v>
      </c>
      <c r="AY137">
        <f t="shared" si="39"/>
        <v>304.45823326110838</v>
      </c>
      <c r="AZ137">
        <f t="shared" si="40"/>
        <v>0.15554683337628461</v>
      </c>
      <c r="BA137">
        <f t="shared" si="41"/>
        <v>-2.6434405662759373E-2</v>
      </c>
      <c r="BB137">
        <f t="shared" si="42"/>
        <v>4.48102056660945</v>
      </c>
      <c r="BC137">
        <f t="shared" si="43"/>
        <v>44.900838408539471</v>
      </c>
      <c r="BD137">
        <f t="shared" si="44"/>
        <v>16.071439299652752</v>
      </c>
      <c r="BE137">
        <f t="shared" si="45"/>
        <v>31.09493350982666</v>
      </c>
      <c r="BF137">
        <f t="shared" si="46"/>
        <v>4.5358554898900962</v>
      </c>
      <c r="BG137">
        <f t="shared" si="47"/>
        <v>1.0431704668020901E-2</v>
      </c>
      <c r="BH137">
        <f t="shared" si="48"/>
        <v>2.8771206709882828</v>
      </c>
      <c r="BI137">
        <f t="shared" si="49"/>
        <v>1.6587348189018134</v>
      </c>
      <c r="BJ137">
        <f t="shared" si="50"/>
        <v>6.5232597848793117E-3</v>
      </c>
      <c r="BK137">
        <f t="shared" si="51"/>
        <v>50.377532502576813</v>
      </c>
      <c r="BL137">
        <f t="shared" si="52"/>
        <v>1.1984256170573053</v>
      </c>
      <c r="BM137">
        <f t="shared" si="53"/>
        <v>62.973296290417949</v>
      </c>
      <c r="BN137">
        <f t="shared" si="54"/>
        <v>421.51198692444461</v>
      </c>
      <c r="BO137">
        <f t="shared" si="55"/>
        <v>-9.3494743335902606E-4</v>
      </c>
    </row>
    <row r="138" spans="1:67" x14ac:dyDescent="0.25">
      <c r="A138" s="1">
        <v>126</v>
      </c>
      <c r="B138" s="1" t="s">
        <v>213</v>
      </c>
      <c r="C138" s="1" t="s">
        <v>82</v>
      </c>
      <c r="D138" s="1" t="s">
        <v>11</v>
      </c>
      <c r="E138" s="1" t="s">
        <v>83</v>
      </c>
      <c r="F138" s="1" t="s">
        <v>84</v>
      </c>
      <c r="G138" s="1" t="s">
        <v>85</v>
      </c>
      <c r="H138" s="1" t="s">
        <v>86</v>
      </c>
      <c r="I138" s="1">
        <v>815.50000054761767</v>
      </c>
      <c r="J138" s="1">
        <v>0</v>
      </c>
      <c r="K138">
        <f t="shared" si="28"/>
        <v>-0.62894064723168808</v>
      </c>
      <c r="L138">
        <f t="shared" si="29"/>
        <v>1.0484481839766972E-2</v>
      </c>
      <c r="M138">
        <f t="shared" si="30"/>
        <v>505.14922381770833</v>
      </c>
      <c r="N138">
        <f t="shared" si="31"/>
        <v>0.17431856163928447</v>
      </c>
      <c r="O138">
        <f t="shared" si="32"/>
        <v>1.6040161057139626</v>
      </c>
      <c r="P138">
        <f t="shared" si="33"/>
        <v>30.880828857421875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31.307733535766602</v>
      </c>
      <c r="V138" s="1">
        <v>30.880828857421875</v>
      </c>
      <c r="W138" s="1">
        <v>31.030467987060547</v>
      </c>
      <c r="X138" s="1">
        <v>420.11419677734375</v>
      </c>
      <c r="Y138" s="1">
        <v>421.22613525390625</v>
      </c>
      <c r="Z138" s="1">
        <v>28.487247467041016</v>
      </c>
      <c r="AA138" s="1">
        <v>28.826112747192383</v>
      </c>
      <c r="AB138" s="1">
        <v>61.924545288085938</v>
      </c>
      <c r="AC138" s="1">
        <v>62.661300659179688</v>
      </c>
      <c r="AD138" s="1">
        <v>299.75387573242188</v>
      </c>
      <c r="AE138" s="1">
        <v>0.96018123626708984</v>
      </c>
      <c r="AF138" s="1">
        <v>7.694273442029953E-2</v>
      </c>
      <c r="AG138" s="1">
        <v>99.798355102539063</v>
      </c>
      <c r="AH138" s="1">
        <v>0.79429268836975098</v>
      </c>
      <c r="AI138" s="1">
        <v>0.27317953109741211</v>
      </c>
      <c r="AJ138" s="1">
        <v>3.6921747028827667E-2</v>
      </c>
      <c r="AK138" s="1">
        <v>2.4163303896784782E-3</v>
      </c>
      <c r="AL138" s="1">
        <v>1.9836826249957085E-2</v>
      </c>
      <c r="AM138" s="1">
        <v>2.371631795540452E-3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87</v>
      </c>
      <c r="AV138">
        <f t="shared" si="36"/>
        <v>0.49958979288736971</v>
      </c>
      <c r="AW138">
        <f t="shared" si="37"/>
        <v>1.7431856163928447E-4</v>
      </c>
      <c r="AX138">
        <f t="shared" si="38"/>
        <v>304.03082885742185</v>
      </c>
      <c r="AY138">
        <f t="shared" si="39"/>
        <v>304.45773353576658</v>
      </c>
      <c r="AZ138">
        <f t="shared" si="40"/>
        <v>0.15362899436885868</v>
      </c>
      <c r="BA138">
        <f t="shared" si="41"/>
        <v>-2.653849553587008E-2</v>
      </c>
      <c r="BB138">
        <f t="shared" si="42"/>
        <v>4.480814741884096</v>
      </c>
      <c r="BC138">
        <f t="shared" si="43"/>
        <v>44.898683322788514</v>
      </c>
      <c r="BD138">
        <f t="shared" si="44"/>
        <v>16.072570575596131</v>
      </c>
      <c r="BE138">
        <f t="shared" si="45"/>
        <v>31.094281196594238</v>
      </c>
      <c r="BF138">
        <f t="shared" si="46"/>
        <v>4.5356869068475607</v>
      </c>
      <c r="BG138">
        <f t="shared" si="47"/>
        <v>1.044591844506634E-2</v>
      </c>
      <c r="BH138">
        <f t="shared" si="48"/>
        <v>2.8767986361701334</v>
      </c>
      <c r="BI138">
        <f t="shared" si="49"/>
        <v>1.6588882706774273</v>
      </c>
      <c r="BJ138">
        <f t="shared" si="50"/>
        <v>6.5321527906972033E-3</v>
      </c>
      <c r="BK138">
        <f t="shared" si="51"/>
        <v>50.413061618331639</v>
      </c>
      <c r="BL138">
        <f t="shared" si="52"/>
        <v>1.19923523623057</v>
      </c>
      <c r="BM138">
        <f t="shared" si="53"/>
        <v>62.969203224332858</v>
      </c>
      <c r="BN138">
        <f t="shared" si="54"/>
        <v>421.5251035158019</v>
      </c>
      <c r="BO138">
        <f t="shared" si="55"/>
        <v>-9.3953814615672004E-4</v>
      </c>
    </row>
    <row r="139" spans="1:67" x14ac:dyDescent="0.25">
      <c r="A139" s="1">
        <v>127</v>
      </c>
      <c r="B139" s="1" t="s">
        <v>214</v>
      </c>
      <c r="C139" s="1" t="s">
        <v>82</v>
      </c>
      <c r="D139" s="1" t="s">
        <v>11</v>
      </c>
      <c r="E139" s="1" t="s">
        <v>83</v>
      </c>
      <c r="F139" s="1" t="s">
        <v>84</v>
      </c>
      <c r="G139" s="1" t="s">
        <v>85</v>
      </c>
      <c r="H139" s="1" t="s">
        <v>86</v>
      </c>
      <c r="I139" s="1">
        <v>821.00000042468309</v>
      </c>
      <c r="J139" s="1">
        <v>0</v>
      </c>
      <c r="K139">
        <f t="shared" si="28"/>
        <v>-0.63894924219108518</v>
      </c>
      <c r="L139">
        <f t="shared" si="29"/>
        <v>1.0532209705000895E-2</v>
      </c>
      <c r="M139">
        <f t="shared" si="30"/>
        <v>506.22945758971252</v>
      </c>
      <c r="N139">
        <f t="shared" si="31"/>
        <v>0.17510995429015136</v>
      </c>
      <c r="O139">
        <f t="shared" si="32"/>
        <v>1.6040298463644915</v>
      </c>
      <c r="P139">
        <f t="shared" si="33"/>
        <v>30.879589080810547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31.307106018066406</v>
      </c>
      <c r="V139" s="1">
        <v>30.879589080810547</v>
      </c>
      <c r="W139" s="1">
        <v>31.031839370727539</v>
      </c>
      <c r="X139" s="1">
        <v>420.09915161132813</v>
      </c>
      <c r="Y139" s="1">
        <v>421.23052978515625</v>
      </c>
      <c r="Z139" s="1">
        <v>28.482351303100586</v>
      </c>
      <c r="AA139" s="1">
        <v>28.822778701782227</v>
      </c>
      <c r="AB139" s="1">
        <v>61.916492462158203</v>
      </c>
      <c r="AC139" s="1">
        <v>62.655773162841797</v>
      </c>
      <c r="AD139" s="1">
        <v>299.73403930664063</v>
      </c>
      <c r="AE139" s="1">
        <v>0.94999057054519653</v>
      </c>
      <c r="AF139" s="1">
        <v>7.7628545463085175E-2</v>
      </c>
      <c r="AG139" s="1">
        <v>99.798423767089844</v>
      </c>
      <c r="AH139" s="1">
        <v>0.79429268836975098</v>
      </c>
      <c r="AI139" s="1">
        <v>0.27317953109741211</v>
      </c>
      <c r="AJ139" s="1">
        <v>3.6921747028827667E-2</v>
      </c>
      <c r="AK139" s="1">
        <v>2.4163303896784782E-3</v>
      </c>
      <c r="AL139" s="1">
        <v>1.9836826249957085E-2</v>
      </c>
      <c r="AM139" s="1">
        <v>2.371631795540452E-3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87</v>
      </c>
      <c r="AV139">
        <f t="shared" si="36"/>
        <v>0.49955673217773433</v>
      </c>
      <c r="AW139">
        <f t="shared" si="37"/>
        <v>1.7510995429015136E-4</v>
      </c>
      <c r="AX139">
        <f t="shared" si="38"/>
        <v>304.02958908081052</v>
      </c>
      <c r="AY139">
        <f t="shared" si="39"/>
        <v>304.45710601806638</v>
      </c>
      <c r="AZ139">
        <f t="shared" si="40"/>
        <v>0.15199848788980042</v>
      </c>
      <c r="BA139">
        <f t="shared" si="41"/>
        <v>-2.6867288382198998E-2</v>
      </c>
      <c r="BB139">
        <f t="shared" si="42"/>
        <v>4.4804977293900059</v>
      </c>
      <c r="BC139">
        <f t="shared" si="43"/>
        <v>44.895475902972358</v>
      </c>
      <c r="BD139">
        <f t="shared" si="44"/>
        <v>16.072697201190131</v>
      </c>
      <c r="BE139">
        <f t="shared" si="45"/>
        <v>31.093347549438477</v>
      </c>
      <c r="BF139">
        <f t="shared" si="46"/>
        <v>4.5354456257016169</v>
      </c>
      <c r="BG139">
        <f t="shared" si="47"/>
        <v>1.0493295063168913E-2</v>
      </c>
      <c r="BH139">
        <f t="shared" si="48"/>
        <v>2.8764678830255144</v>
      </c>
      <c r="BI139">
        <f t="shared" si="49"/>
        <v>1.6589777426761025</v>
      </c>
      <c r="BJ139">
        <f t="shared" si="50"/>
        <v>6.5617945849383852E-3</v>
      </c>
      <c r="BK139">
        <f t="shared" si="51"/>
        <v>50.520901931922168</v>
      </c>
      <c r="BL139">
        <f t="shared" si="52"/>
        <v>1.2017871967825053</v>
      </c>
      <c r="BM139">
        <f t="shared" si="53"/>
        <v>62.967011744321113</v>
      </c>
      <c r="BN139">
        <f t="shared" si="54"/>
        <v>421.53425565375483</v>
      </c>
      <c r="BO139">
        <f t="shared" si="55"/>
        <v>-9.544354675202957E-4</v>
      </c>
    </row>
    <row r="140" spans="1:67" x14ac:dyDescent="0.25">
      <c r="A140" s="1">
        <v>128</v>
      </c>
      <c r="B140" s="1" t="s">
        <v>215</v>
      </c>
      <c r="C140" s="1" t="s">
        <v>82</v>
      </c>
      <c r="D140" s="1" t="s">
        <v>11</v>
      </c>
      <c r="E140" s="1" t="s">
        <v>83</v>
      </c>
      <c r="F140" s="1" t="s">
        <v>84</v>
      </c>
      <c r="G140" s="1" t="s">
        <v>85</v>
      </c>
      <c r="H140" s="1" t="s">
        <v>86</v>
      </c>
      <c r="I140" s="1">
        <v>826.00000031292439</v>
      </c>
      <c r="J140" s="1">
        <v>0</v>
      </c>
      <c r="K140">
        <f t="shared" si="28"/>
        <v>-0.64020631903252301</v>
      </c>
      <c r="L140">
        <f t="shared" si="29"/>
        <v>1.0505389796266253E-2</v>
      </c>
      <c r="M140">
        <f t="shared" si="30"/>
        <v>506.66500311982219</v>
      </c>
      <c r="N140">
        <f t="shared" si="31"/>
        <v>0.17469755221313971</v>
      </c>
      <c r="O140">
        <f t="shared" si="32"/>
        <v>1.6043256406699826</v>
      </c>
      <c r="P140">
        <f t="shared" si="33"/>
        <v>30.879398345947266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31.306844711303711</v>
      </c>
      <c r="V140" s="1">
        <v>30.879398345947266</v>
      </c>
      <c r="W140" s="1">
        <v>31.03266716003418</v>
      </c>
      <c r="X140" s="1">
        <v>420.10006713867188</v>
      </c>
      <c r="Y140" s="1">
        <v>421.23434448242188</v>
      </c>
      <c r="Z140" s="1">
        <v>28.479690551757813</v>
      </c>
      <c r="AA140" s="1">
        <v>28.819328308105469</v>
      </c>
      <c r="AB140" s="1">
        <v>61.910964965820313</v>
      </c>
      <c r="AC140" s="1">
        <v>62.650051116943359</v>
      </c>
      <c r="AD140" s="1">
        <v>299.72442626953125</v>
      </c>
      <c r="AE140" s="1">
        <v>0.93630003929138184</v>
      </c>
      <c r="AF140" s="1">
        <v>0.10185105353593826</v>
      </c>
      <c r="AG140" s="1">
        <v>99.798416137695313</v>
      </c>
      <c r="AH140" s="1">
        <v>0.79429268836975098</v>
      </c>
      <c r="AI140" s="1">
        <v>0.27317953109741211</v>
      </c>
      <c r="AJ140" s="1">
        <v>3.6921747028827667E-2</v>
      </c>
      <c r="AK140" s="1">
        <v>2.4163303896784782E-3</v>
      </c>
      <c r="AL140" s="1">
        <v>1.9836826249957085E-2</v>
      </c>
      <c r="AM140" s="1">
        <v>2.371631795540452E-3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87</v>
      </c>
      <c r="AV140">
        <f t="shared" si="36"/>
        <v>0.49954071044921872</v>
      </c>
      <c r="AW140">
        <f t="shared" si="37"/>
        <v>1.7469755221313971E-4</v>
      </c>
      <c r="AX140">
        <f t="shared" si="38"/>
        <v>304.02939834594724</v>
      </c>
      <c r="AY140">
        <f t="shared" si="39"/>
        <v>304.45684471130369</v>
      </c>
      <c r="AZ140">
        <f t="shared" si="40"/>
        <v>0.14980800293815122</v>
      </c>
      <c r="BA140">
        <f t="shared" si="41"/>
        <v>-2.6696670449018012E-2</v>
      </c>
      <c r="BB140">
        <f t="shared" si="42"/>
        <v>4.480448959971155</v>
      </c>
      <c r="BC140">
        <f t="shared" si="43"/>
        <v>44.894990655856958</v>
      </c>
      <c r="BD140">
        <f t="shared" si="44"/>
        <v>16.075662347751489</v>
      </c>
      <c r="BE140">
        <f t="shared" si="45"/>
        <v>31.093121528625488</v>
      </c>
      <c r="BF140">
        <f t="shared" si="46"/>
        <v>4.53538721713561</v>
      </c>
      <c r="BG140">
        <f t="shared" si="47"/>
        <v>1.0466672727400419E-2</v>
      </c>
      <c r="BH140">
        <f t="shared" si="48"/>
        <v>2.8761233193011724</v>
      </c>
      <c r="BI140">
        <f t="shared" si="49"/>
        <v>1.6592638978344376</v>
      </c>
      <c r="BJ140">
        <f t="shared" si="50"/>
        <v>6.5451379585243262E-3</v>
      </c>
      <c r="BK140">
        <f t="shared" si="51"/>
        <v>50.564364823758716</v>
      </c>
      <c r="BL140">
        <f t="shared" si="52"/>
        <v>1.2028102878039788</v>
      </c>
      <c r="BM140">
        <f t="shared" si="53"/>
        <v>62.959506599970119</v>
      </c>
      <c r="BN140">
        <f t="shared" si="54"/>
        <v>421.53866790514581</v>
      </c>
      <c r="BO140">
        <f t="shared" si="55"/>
        <v>-9.5618924282269075E-4</v>
      </c>
    </row>
    <row r="141" spans="1:67" x14ac:dyDescent="0.25">
      <c r="A141" s="1">
        <v>129</v>
      </c>
      <c r="B141" s="1" t="s">
        <v>216</v>
      </c>
      <c r="C141" s="1" t="s">
        <v>82</v>
      </c>
      <c r="D141" s="1" t="s">
        <v>11</v>
      </c>
      <c r="E141" s="1" t="s">
        <v>83</v>
      </c>
      <c r="F141" s="1" t="s">
        <v>84</v>
      </c>
      <c r="G141" s="1" t="s">
        <v>85</v>
      </c>
      <c r="H141" s="1" t="s">
        <v>86</v>
      </c>
      <c r="I141" s="1">
        <v>831.00000020116568</v>
      </c>
      <c r="J141" s="1">
        <v>0</v>
      </c>
      <c r="K141">
        <f t="shared" si="28"/>
        <v>-0.62762491793038278</v>
      </c>
      <c r="L141">
        <f t="shared" si="29"/>
        <v>1.0445457067442715E-2</v>
      </c>
      <c r="M141">
        <f t="shared" si="30"/>
        <v>505.29974728116463</v>
      </c>
      <c r="N141">
        <f t="shared" si="31"/>
        <v>0.17374871592384614</v>
      </c>
      <c r="O141">
        <f t="shared" si="32"/>
        <v>1.604741507986017</v>
      </c>
      <c r="P141">
        <f t="shared" si="33"/>
        <v>30.87858772277832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31.306041717529297</v>
      </c>
      <c r="V141" s="1">
        <v>30.87858772277832</v>
      </c>
      <c r="W141" s="1">
        <v>31.032724380493164</v>
      </c>
      <c r="X141" s="1">
        <v>420.11785888671875</v>
      </c>
      <c r="Y141" s="1">
        <v>421.22775268554688</v>
      </c>
      <c r="Z141" s="1">
        <v>28.475269317626953</v>
      </c>
      <c r="AA141" s="1">
        <v>28.813064575195313</v>
      </c>
      <c r="AB141" s="1">
        <v>61.904159545898438</v>
      </c>
      <c r="AC141" s="1">
        <v>62.639244079589844</v>
      </c>
      <c r="AD141" s="1">
        <v>299.72442626953125</v>
      </c>
      <c r="AE141" s="1">
        <v>0.94424408674240112</v>
      </c>
      <c r="AF141" s="1">
        <v>0.17035003006458282</v>
      </c>
      <c r="AG141" s="1">
        <v>99.798484802246094</v>
      </c>
      <c r="AH141" s="1">
        <v>0.79429268836975098</v>
      </c>
      <c r="AI141" s="1">
        <v>0.27317953109741211</v>
      </c>
      <c r="AJ141" s="1">
        <v>3.6921747028827667E-2</v>
      </c>
      <c r="AK141" s="1">
        <v>2.4163303896784782E-3</v>
      </c>
      <c r="AL141" s="1">
        <v>1.9836826249957085E-2</v>
      </c>
      <c r="AM141" s="1">
        <v>2.371631795540452E-3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87</v>
      </c>
      <c r="AV141">
        <f t="shared" si="36"/>
        <v>0.49954071044921872</v>
      </c>
      <c r="AW141">
        <f t="shared" si="37"/>
        <v>1.7374871592384613E-4</v>
      </c>
      <c r="AX141">
        <f t="shared" si="38"/>
        <v>304.0285877227783</v>
      </c>
      <c r="AY141">
        <f t="shared" si="39"/>
        <v>304.45604171752927</v>
      </c>
      <c r="AZ141">
        <f t="shared" si="40"/>
        <v>0.15107905050190418</v>
      </c>
      <c r="BA141">
        <f t="shared" si="41"/>
        <v>-2.6209854931367408E-2</v>
      </c>
      <c r="BB141">
        <f t="shared" si="42"/>
        <v>4.4802416950997817</v>
      </c>
      <c r="BC141">
        <f t="shared" si="43"/>
        <v>44.892882932817308</v>
      </c>
      <c r="BD141">
        <f t="shared" si="44"/>
        <v>16.079818357621996</v>
      </c>
      <c r="BE141">
        <f t="shared" si="45"/>
        <v>31.092314720153809</v>
      </c>
      <c r="BF141">
        <f t="shared" si="46"/>
        <v>4.5351787260787608</v>
      </c>
      <c r="BG141">
        <f t="shared" si="47"/>
        <v>1.0407179691603222E-2</v>
      </c>
      <c r="BH141">
        <f t="shared" si="48"/>
        <v>2.8755001871137646</v>
      </c>
      <c r="BI141">
        <f t="shared" si="49"/>
        <v>1.6596785389649962</v>
      </c>
      <c r="BJ141">
        <f t="shared" si="50"/>
        <v>6.507915493957228E-3</v>
      </c>
      <c r="BK141">
        <f t="shared" si="51"/>
        <v>50.4281491496181</v>
      </c>
      <c r="BL141">
        <f t="shared" si="52"/>
        <v>1.1995879760049402</v>
      </c>
      <c r="BM141">
        <f t="shared" si="53"/>
        <v>62.94757307495825</v>
      </c>
      <c r="BN141">
        <f t="shared" si="54"/>
        <v>421.52609551274679</v>
      </c>
      <c r="BO141">
        <f t="shared" si="55"/>
        <v>-9.3724838878670922E-4</v>
      </c>
    </row>
    <row r="142" spans="1:67" x14ac:dyDescent="0.25">
      <c r="A142" s="1">
        <v>130</v>
      </c>
      <c r="B142" s="1" t="s">
        <v>217</v>
      </c>
      <c r="C142" s="1" t="s">
        <v>82</v>
      </c>
      <c r="D142" s="1" t="s">
        <v>11</v>
      </c>
      <c r="E142" s="1" t="s">
        <v>83</v>
      </c>
      <c r="F142" s="1" t="s">
        <v>84</v>
      </c>
      <c r="G142" s="1" t="s">
        <v>85</v>
      </c>
      <c r="H142" s="1" t="s">
        <v>86</v>
      </c>
      <c r="I142" s="1">
        <v>836.5000000782311</v>
      </c>
      <c r="J142" s="1">
        <v>0</v>
      </c>
      <c r="K142">
        <f t="shared" ref="K142:K205" si="56">(X142-Y142*(1000-Z142)/(1000-AA142))*AV142</f>
        <v>-0.629050172204067</v>
      </c>
      <c r="L142">
        <f t="shared" ref="L142:L205" si="57">IF(BG142&lt;&gt;0,1/(1/BG142-1/T142),0)</f>
        <v>1.0418966282291423E-2</v>
      </c>
      <c r="M142">
        <f t="shared" ref="M142:M205" si="58">((BJ142-AW142/2)*Y142-K142)/(BJ142+AW142/2)</f>
        <v>505.76859046851501</v>
      </c>
      <c r="N142">
        <f t="shared" ref="N142:N205" si="59">AW142*1000</f>
        <v>0.1733069467070639</v>
      </c>
      <c r="O142">
        <f t="shared" ref="O142:O205" si="60">(BB142-BH142)</f>
        <v>1.6047272976658853</v>
      </c>
      <c r="P142">
        <f t="shared" ref="P142:P205" si="61">(V142+BA142*J142)</f>
        <v>30.876255035400391</v>
      </c>
      <c r="Q142" s="1">
        <v>6</v>
      </c>
      <c r="R142">
        <f t="shared" ref="R142:R205" si="62">(Q142*AO142+AP142)</f>
        <v>1.4200000166893005</v>
      </c>
      <c r="S142" s="1">
        <v>1</v>
      </c>
      <c r="T142">
        <f t="shared" ref="T142:T205" si="63">R142*(S142+1)*(S142+1)/(S142*S142+1)</f>
        <v>2.8400000333786011</v>
      </c>
      <c r="U142" s="1">
        <v>31.305486679077148</v>
      </c>
      <c r="V142" s="1">
        <v>30.876255035400391</v>
      </c>
      <c r="W142" s="1">
        <v>31.032257080078125</v>
      </c>
      <c r="X142" s="1">
        <v>420.125732421875</v>
      </c>
      <c r="Y142" s="1">
        <v>421.23883056640625</v>
      </c>
      <c r="Z142" s="1">
        <v>28.47027587890625</v>
      </c>
      <c r="AA142" s="1">
        <v>28.807209014892578</v>
      </c>
      <c r="AB142" s="1">
        <v>61.895931243896484</v>
      </c>
      <c r="AC142" s="1">
        <v>62.628910064697266</v>
      </c>
      <c r="AD142" s="1">
        <v>299.7291259765625</v>
      </c>
      <c r="AE142" s="1">
        <v>0.97273671627044678</v>
      </c>
      <c r="AF142" s="1">
        <v>0.22549954056739807</v>
      </c>
      <c r="AG142" s="1">
        <v>99.798561096191406</v>
      </c>
      <c r="AH142" s="1">
        <v>0.79429268836975098</v>
      </c>
      <c r="AI142" s="1">
        <v>0.27317953109741211</v>
      </c>
      <c r="AJ142" s="1">
        <v>3.6921747028827667E-2</v>
      </c>
      <c r="AK142" s="1">
        <v>2.4163303896784782E-3</v>
      </c>
      <c r="AL142" s="1">
        <v>1.9836826249957085E-2</v>
      </c>
      <c r="AM142" s="1">
        <v>2.371631795540452E-3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87</v>
      </c>
      <c r="AV142">
        <f t="shared" ref="AV142:AV205" si="64">AD142*0.000001/(Q142*0.0001)</f>
        <v>0.49954854329427079</v>
      </c>
      <c r="AW142">
        <f t="shared" ref="AW142:AW205" si="65">(AA142-Z142)/(1000-AA142)*AV142</f>
        <v>1.733069467070639E-4</v>
      </c>
      <c r="AX142">
        <f t="shared" ref="AX142:AX205" si="66">(V142+273.15)</f>
        <v>304.02625503540037</v>
      </c>
      <c r="AY142">
        <f t="shared" ref="AY142:AY205" si="67">(U142+273.15)</f>
        <v>304.45548667907713</v>
      </c>
      <c r="AZ142">
        <f t="shared" ref="AZ142:AZ205" si="68">(AE142*AQ142+AF142*AR142)*AS142</f>
        <v>0.1556378711244939</v>
      </c>
      <c r="BA142">
        <f t="shared" ref="BA142:BA205" si="69">((AZ142+0.00000010773*(AY142^4-AX142^4))-AW142*44100)/(R142*0.92*2*29.3+0.00000043092*AX142^3)</f>
        <v>-2.5696324879050547E-2</v>
      </c>
      <c r="BB142">
        <f t="shared" ref="BB142:BB205" si="70">0.61365*EXP(17.502*P142/(240.97+P142))</f>
        <v>4.479645306549398</v>
      </c>
      <c r="BC142">
        <f t="shared" ref="BC142:BC205" si="71">BB142*1000/AG142</f>
        <v>44.886872689794259</v>
      </c>
      <c r="BD142">
        <f t="shared" ref="BD142:BD205" si="72">(BC142-AA142)</f>
        <v>16.079663674901681</v>
      </c>
      <c r="BE142">
        <f t="shared" ref="BE142:BE205" si="73">IF(J142,V142,(U142+V142)/2)</f>
        <v>31.09087085723877</v>
      </c>
      <c r="BF142">
        <f t="shared" ref="BF142:BF205" si="74">0.61365*EXP(17.502*BE142/(240.97+BE142))</f>
        <v>4.5348056317147725</v>
      </c>
      <c r="BG142">
        <f t="shared" ref="BG142:BG205" si="75">IF(BD142&lt;&gt;0,(1000-(BC142+AA142)/2)/BD142*AW142,0)</f>
        <v>1.0380882457280279E-2</v>
      </c>
      <c r="BH142">
        <f t="shared" ref="BH142:BH205" si="76">AA142*AG142/1000</f>
        <v>2.8749180088835127</v>
      </c>
      <c r="BI142">
        <f t="shared" ref="BI142:BI205" si="77">(BF142-BH142)</f>
        <v>1.6598876228312598</v>
      </c>
      <c r="BJ142">
        <f t="shared" ref="BJ142:BJ205" si="78">1/(1.6/L142+1.37/T142)</f>
        <v>6.4914624149216586E-3</v>
      </c>
      <c r="BK142">
        <f t="shared" ref="BK142:BK205" si="79">M142*AG142*0.001</f>
        <v>50.474977576406708</v>
      </c>
      <c r="BL142">
        <f t="shared" ref="BL142:BL205" si="80">M142/Y142</f>
        <v>1.2006694392073218</v>
      </c>
      <c r="BM142">
        <f t="shared" ref="BM142:BM205" si="81">(1-AW142*AG142/BB142/L142)*100</f>
        <v>62.942852199267982</v>
      </c>
      <c r="BN142">
        <f t="shared" ref="BN142:BN205" si="82">(Y142-K142/(T142/1.35))</f>
        <v>421.53785089122829</v>
      </c>
      <c r="BO142">
        <f t="shared" ref="BO142:BO205" si="83">K142*BM142/100/BN142</f>
        <v>-9.3928011283573622E-4</v>
      </c>
    </row>
    <row r="143" spans="1:67" x14ac:dyDescent="0.25">
      <c r="A143" s="1">
        <v>131</v>
      </c>
      <c r="B143" s="1" t="s">
        <v>218</v>
      </c>
      <c r="C143" s="1" t="s">
        <v>82</v>
      </c>
      <c r="D143" s="1" t="s">
        <v>11</v>
      </c>
      <c r="E143" s="1" t="s">
        <v>83</v>
      </c>
      <c r="F143" s="1" t="s">
        <v>84</v>
      </c>
      <c r="G143" s="1" t="s">
        <v>85</v>
      </c>
      <c r="H143" s="1" t="s">
        <v>86</v>
      </c>
      <c r="I143" s="1">
        <v>841.49999996647239</v>
      </c>
      <c r="J143" s="1">
        <v>0</v>
      </c>
      <c r="K143">
        <f t="shared" si="56"/>
        <v>-0.6412598396292204</v>
      </c>
      <c r="L143">
        <f t="shared" si="57"/>
        <v>1.0430343230527396E-2</v>
      </c>
      <c r="M143">
        <f t="shared" si="58"/>
        <v>507.53020693269258</v>
      </c>
      <c r="N143">
        <f t="shared" si="59"/>
        <v>0.17350428391908113</v>
      </c>
      <c r="O143">
        <f t="shared" si="60"/>
        <v>1.6048173967481643</v>
      </c>
      <c r="P143">
        <f t="shared" si="61"/>
        <v>30.874395370483398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31.304738998413086</v>
      </c>
      <c r="V143" s="1">
        <v>30.874395370483398</v>
      </c>
      <c r="W143" s="1">
        <v>31.031320571899414</v>
      </c>
      <c r="X143" s="1">
        <v>420.11395263671875</v>
      </c>
      <c r="Y143" s="1">
        <v>421.25128173828125</v>
      </c>
      <c r="Z143" s="1">
        <v>28.4642333984375</v>
      </c>
      <c r="AA143" s="1">
        <v>28.801540374755859</v>
      </c>
      <c r="AB143" s="1">
        <v>61.885868072509766</v>
      </c>
      <c r="AC143" s="1">
        <v>62.618991851806641</v>
      </c>
      <c r="AD143" s="1">
        <v>299.73959350585938</v>
      </c>
      <c r="AE143" s="1">
        <v>0.98827093839645386</v>
      </c>
      <c r="AF143" s="1">
        <v>0.26386508345603943</v>
      </c>
      <c r="AG143" s="1">
        <v>99.798568725585938</v>
      </c>
      <c r="AH143" s="1">
        <v>0.79429268836975098</v>
      </c>
      <c r="AI143" s="1">
        <v>0.27317953109741211</v>
      </c>
      <c r="AJ143" s="1">
        <v>3.6921747028827667E-2</v>
      </c>
      <c r="AK143" s="1">
        <v>2.4163303896784782E-3</v>
      </c>
      <c r="AL143" s="1">
        <v>1.9836826249957085E-2</v>
      </c>
      <c r="AM143" s="1">
        <v>2.371631795540452E-3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87</v>
      </c>
      <c r="AV143">
        <f t="shared" si="64"/>
        <v>0.49956598917643219</v>
      </c>
      <c r="AW143">
        <f t="shared" si="65"/>
        <v>1.7350428391908111E-4</v>
      </c>
      <c r="AX143">
        <f t="shared" si="66"/>
        <v>304.02439537048338</v>
      </c>
      <c r="AY143">
        <f t="shared" si="67"/>
        <v>304.45473899841306</v>
      </c>
      <c r="AZ143">
        <f t="shared" si="68"/>
        <v>0.15812334660910032</v>
      </c>
      <c r="BA143">
        <f t="shared" si="69"/>
        <v>-2.5615071240478529E-2</v>
      </c>
      <c r="BB143">
        <f t="shared" si="70"/>
        <v>4.4791699032409751</v>
      </c>
      <c r="BC143">
        <f t="shared" si="71"/>
        <v>44.88210562976365</v>
      </c>
      <c r="BD143">
        <f t="shared" si="72"/>
        <v>16.080565255007791</v>
      </c>
      <c r="BE143">
        <f t="shared" si="73"/>
        <v>31.089567184448242</v>
      </c>
      <c r="BF143">
        <f t="shared" si="74"/>
        <v>4.5344687854632468</v>
      </c>
      <c r="BG143">
        <f t="shared" si="75"/>
        <v>1.0392176341485176E-2</v>
      </c>
      <c r="BH143">
        <f t="shared" si="76"/>
        <v>2.8743525064928108</v>
      </c>
      <c r="BI143">
        <f t="shared" si="77"/>
        <v>1.660116278970436</v>
      </c>
      <c r="BJ143">
        <f t="shared" si="78"/>
        <v>6.4985285202760141E-3</v>
      </c>
      <c r="BK143">
        <f t="shared" si="79"/>
        <v>50.650788236883173</v>
      </c>
      <c r="BL143">
        <f t="shared" si="80"/>
        <v>1.2048158164371248</v>
      </c>
      <c r="BM143">
        <f t="shared" si="81"/>
        <v>62.937186968402784</v>
      </c>
      <c r="BN143">
        <f t="shared" si="82"/>
        <v>421.55610595424071</v>
      </c>
      <c r="BO143">
        <f t="shared" si="83"/>
        <v>-9.5738360450775084E-4</v>
      </c>
    </row>
    <row r="144" spans="1:67" x14ac:dyDescent="0.25">
      <c r="A144" s="1">
        <v>132</v>
      </c>
      <c r="B144" s="1" t="s">
        <v>219</v>
      </c>
      <c r="C144" s="1" t="s">
        <v>82</v>
      </c>
      <c r="D144" s="1" t="s">
        <v>11</v>
      </c>
      <c r="E144" s="1" t="s">
        <v>83</v>
      </c>
      <c r="F144" s="1" t="s">
        <v>84</v>
      </c>
      <c r="G144" s="1" t="s">
        <v>85</v>
      </c>
      <c r="H144" s="1" t="s">
        <v>86</v>
      </c>
      <c r="I144" s="1">
        <v>846.49999985471368</v>
      </c>
      <c r="J144" s="1">
        <v>0</v>
      </c>
      <c r="K144">
        <f t="shared" si="56"/>
        <v>-0.65692646264760235</v>
      </c>
      <c r="L144">
        <f t="shared" si="57"/>
        <v>1.0442734848707258E-2</v>
      </c>
      <c r="M144">
        <f t="shared" si="58"/>
        <v>509.80948325567982</v>
      </c>
      <c r="N144">
        <f t="shared" si="59"/>
        <v>0.17373461351016839</v>
      </c>
      <c r="O144">
        <f t="shared" si="60"/>
        <v>1.6050543040016572</v>
      </c>
      <c r="P144">
        <f t="shared" si="61"/>
        <v>30.873817443847656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31.303720474243164</v>
      </c>
      <c r="V144" s="1">
        <v>30.873817443847656</v>
      </c>
      <c r="W144" s="1">
        <v>31.028709411621094</v>
      </c>
      <c r="X144" s="1">
        <v>420.10330200195313</v>
      </c>
      <c r="Y144" s="1">
        <v>421.27182006835938</v>
      </c>
      <c r="Z144" s="1">
        <v>28.459888458251953</v>
      </c>
      <c r="AA144" s="1">
        <v>28.797653198242188</v>
      </c>
      <c r="AB144" s="1">
        <v>61.879386901855469</v>
      </c>
      <c r="AC144" s="1">
        <v>62.613410949707031</v>
      </c>
      <c r="AD144" s="1">
        <v>299.73193359375</v>
      </c>
      <c r="AE144" s="1">
        <v>0.98791617155075073</v>
      </c>
      <c r="AF144" s="1">
        <v>0.21578894555568695</v>
      </c>
      <c r="AG144" s="1">
        <v>99.798683166503906</v>
      </c>
      <c r="AH144" s="1">
        <v>0.79429268836975098</v>
      </c>
      <c r="AI144" s="1">
        <v>0.27317953109741211</v>
      </c>
      <c r="AJ144" s="1">
        <v>3.6921747028827667E-2</v>
      </c>
      <c r="AK144" s="1">
        <v>2.4163303896784782E-3</v>
      </c>
      <c r="AL144" s="1">
        <v>1.9836826249957085E-2</v>
      </c>
      <c r="AM144" s="1">
        <v>2.371631795540452E-3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87</v>
      </c>
      <c r="AV144">
        <f t="shared" si="64"/>
        <v>0.49955322265624991</v>
      </c>
      <c r="AW144">
        <f t="shared" si="65"/>
        <v>1.7373461351016838E-4</v>
      </c>
      <c r="AX144">
        <f t="shared" si="66"/>
        <v>304.02381744384763</v>
      </c>
      <c r="AY144">
        <f t="shared" si="67"/>
        <v>304.45372047424314</v>
      </c>
      <c r="AZ144">
        <f t="shared" si="68"/>
        <v>0.15806658391505657</v>
      </c>
      <c r="BA144">
        <f t="shared" si="69"/>
        <v>-2.5791058953542105E-2</v>
      </c>
      <c r="BB144">
        <f t="shared" si="70"/>
        <v>4.479022171471887</v>
      </c>
      <c r="BC144">
        <f t="shared" si="71"/>
        <v>44.880573864878521</v>
      </c>
      <c r="BD144">
        <f t="shared" si="72"/>
        <v>16.082920666636333</v>
      </c>
      <c r="BE144">
        <f t="shared" si="73"/>
        <v>31.08876895904541</v>
      </c>
      <c r="BF144">
        <f t="shared" si="74"/>
        <v>4.5342625487348842</v>
      </c>
      <c r="BG144">
        <f t="shared" si="75"/>
        <v>1.0404477384871833E-2</v>
      </c>
      <c r="BH144">
        <f t="shared" si="76"/>
        <v>2.8739678674702298</v>
      </c>
      <c r="BI144">
        <f t="shared" si="77"/>
        <v>1.6602946812646544</v>
      </c>
      <c r="BJ144">
        <f t="shared" si="78"/>
        <v>6.5062247717006085E-3</v>
      </c>
      <c r="BK144">
        <f t="shared" si="79"/>
        <v>50.878315094712669</v>
      </c>
      <c r="BL144">
        <f t="shared" si="80"/>
        <v>1.2101675425926983</v>
      </c>
      <c r="BM144">
        <f t="shared" si="81"/>
        <v>62.930758467019523</v>
      </c>
      <c r="BN144">
        <f t="shared" si="82"/>
        <v>421.58409144658157</v>
      </c>
      <c r="BO144">
        <f t="shared" si="83"/>
        <v>-9.8060817260956922E-4</v>
      </c>
    </row>
    <row r="145" spans="1:67" x14ac:dyDescent="0.25">
      <c r="A145" s="1">
        <v>133</v>
      </c>
      <c r="B145" s="1" t="s">
        <v>220</v>
      </c>
      <c r="C145" s="1" t="s">
        <v>82</v>
      </c>
      <c r="D145" s="1" t="s">
        <v>11</v>
      </c>
      <c r="E145" s="1" t="s">
        <v>83</v>
      </c>
      <c r="F145" s="1" t="s">
        <v>84</v>
      </c>
      <c r="G145" s="1" t="s">
        <v>85</v>
      </c>
      <c r="H145" s="1" t="s">
        <v>86</v>
      </c>
      <c r="I145" s="1">
        <v>851.9999997317791</v>
      </c>
      <c r="J145" s="1">
        <v>0</v>
      </c>
      <c r="K145">
        <f t="shared" si="56"/>
        <v>-0.64886332269426616</v>
      </c>
      <c r="L145">
        <f t="shared" si="57"/>
        <v>1.0474796762529602E-2</v>
      </c>
      <c r="M145">
        <f t="shared" si="58"/>
        <v>508.28684491650529</v>
      </c>
      <c r="N145">
        <f t="shared" si="59"/>
        <v>0.17428499210248433</v>
      </c>
      <c r="O145">
        <f t="shared" si="60"/>
        <v>1.6052288602483871</v>
      </c>
      <c r="P145">
        <f t="shared" si="61"/>
        <v>30.873003005981445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31.301492691040039</v>
      </c>
      <c r="V145" s="1">
        <v>30.873003005981445</v>
      </c>
      <c r="W145" s="1">
        <v>31.02461051940918</v>
      </c>
      <c r="X145" s="1">
        <v>420.12185668945313</v>
      </c>
      <c r="Y145" s="1">
        <v>421.2738037109375</v>
      </c>
      <c r="Z145" s="1">
        <v>28.455053329467773</v>
      </c>
      <c r="AA145" s="1">
        <v>28.793899536132813</v>
      </c>
      <c r="AB145" s="1">
        <v>61.875823974609375</v>
      </c>
      <c r="AC145" s="1">
        <v>62.612701416015625</v>
      </c>
      <c r="AD145" s="1">
        <v>299.72296142578125</v>
      </c>
      <c r="AE145" s="1">
        <v>0.96587848663330078</v>
      </c>
      <c r="AF145" s="1">
        <v>0.16153670847415924</v>
      </c>
      <c r="AG145" s="1">
        <v>99.79840087890625</v>
      </c>
      <c r="AH145" s="1">
        <v>0.79429268836975098</v>
      </c>
      <c r="AI145" s="1">
        <v>0.27317953109741211</v>
      </c>
      <c r="AJ145" s="1">
        <v>3.6921747028827667E-2</v>
      </c>
      <c r="AK145" s="1">
        <v>2.4163303896784782E-3</v>
      </c>
      <c r="AL145" s="1">
        <v>1.9836826249957085E-2</v>
      </c>
      <c r="AM145" s="1">
        <v>2.371631795540452E-3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87</v>
      </c>
      <c r="AV145">
        <f t="shared" si="64"/>
        <v>0.49953826904296872</v>
      </c>
      <c r="AW145">
        <f t="shared" si="65"/>
        <v>1.7428499210248431E-4</v>
      </c>
      <c r="AX145">
        <f t="shared" si="66"/>
        <v>304.02300300598142</v>
      </c>
      <c r="AY145">
        <f t="shared" si="67"/>
        <v>304.45149269104002</v>
      </c>
      <c r="AZ145">
        <f t="shared" si="68"/>
        <v>0.15454055440707748</v>
      </c>
      <c r="BA145">
        <f t="shared" si="69"/>
        <v>-2.6298921097935905E-2</v>
      </c>
      <c r="BB145">
        <f t="shared" si="70"/>
        <v>4.4788139890223224</v>
      </c>
      <c r="BC145">
        <f t="shared" si="71"/>
        <v>44.878614783185178</v>
      </c>
      <c r="BD145">
        <f t="shared" si="72"/>
        <v>16.084715247052365</v>
      </c>
      <c r="BE145">
        <f t="shared" si="73"/>
        <v>31.087247848510742</v>
      </c>
      <c r="BF145">
        <f t="shared" si="74"/>
        <v>4.5338695634895698</v>
      </c>
      <c r="BG145">
        <f t="shared" si="75"/>
        <v>1.0436304450281797E-2</v>
      </c>
      <c r="BH145">
        <f t="shared" si="76"/>
        <v>2.8735851287739353</v>
      </c>
      <c r="BI145">
        <f t="shared" si="77"/>
        <v>1.6602844347156345</v>
      </c>
      <c r="BJ145">
        <f t="shared" si="78"/>
        <v>6.5261376878012521E-3</v>
      </c>
      <c r="BK145">
        <f t="shared" si="79"/>
        <v>50.726214310451851</v>
      </c>
      <c r="BL145">
        <f t="shared" si="80"/>
        <v>1.2065474768169371</v>
      </c>
      <c r="BM145">
        <f t="shared" si="81"/>
        <v>62.925530775152019</v>
      </c>
      <c r="BN145">
        <f t="shared" si="82"/>
        <v>421.58224225859311</v>
      </c>
      <c r="BO145">
        <f t="shared" si="83"/>
        <v>-9.6849593954246313E-4</v>
      </c>
    </row>
    <row r="146" spans="1:67" x14ac:dyDescent="0.25">
      <c r="A146" s="1">
        <v>134</v>
      </c>
      <c r="B146" s="1" t="s">
        <v>221</v>
      </c>
      <c r="C146" s="1" t="s">
        <v>82</v>
      </c>
      <c r="D146" s="1" t="s">
        <v>11</v>
      </c>
      <c r="E146" s="1" t="s">
        <v>83</v>
      </c>
      <c r="F146" s="1" t="s">
        <v>84</v>
      </c>
      <c r="G146" s="1" t="s">
        <v>85</v>
      </c>
      <c r="H146" s="1" t="s">
        <v>86</v>
      </c>
      <c r="I146" s="1">
        <v>856.99999962002039</v>
      </c>
      <c r="J146" s="1">
        <v>0</v>
      </c>
      <c r="K146">
        <f t="shared" si="56"/>
        <v>-0.64447698367761641</v>
      </c>
      <c r="L146">
        <f t="shared" si="57"/>
        <v>1.0443502543023441E-2</v>
      </c>
      <c r="M146">
        <f t="shared" si="58"/>
        <v>507.91068028825106</v>
      </c>
      <c r="N146">
        <f t="shared" si="59"/>
        <v>0.17377590159790368</v>
      </c>
      <c r="O146">
        <f t="shared" si="60"/>
        <v>1.6053248840214556</v>
      </c>
      <c r="P146">
        <f t="shared" si="61"/>
        <v>30.871250152587891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31.299526214599609</v>
      </c>
      <c r="V146" s="1">
        <v>30.871250152587891</v>
      </c>
      <c r="W146" s="1">
        <v>31.023077011108398</v>
      </c>
      <c r="X146" s="1">
        <v>420.12680053710938</v>
      </c>
      <c r="Y146" s="1">
        <v>421.27041625976563</v>
      </c>
      <c r="Z146" s="1">
        <v>28.450614929199219</v>
      </c>
      <c r="AA146" s="1">
        <v>28.788478851318359</v>
      </c>
      <c r="AB146" s="1">
        <v>61.872970581054688</v>
      </c>
      <c r="AC146" s="1">
        <v>62.607704162597656</v>
      </c>
      <c r="AD146" s="1">
        <v>299.71798706054688</v>
      </c>
      <c r="AE146" s="1">
        <v>0.95509666204452515</v>
      </c>
      <c r="AF146" s="1">
        <v>0.13715557754039764</v>
      </c>
      <c r="AG146" s="1">
        <v>99.798294067382813</v>
      </c>
      <c r="AH146" s="1">
        <v>0.79429268836975098</v>
      </c>
      <c r="AI146" s="1">
        <v>0.27317953109741211</v>
      </c>
      <c r="AJ146" s="1">
        <v>3.6921747028827667E-2</v>
      </c>
      <c r="AK146" s="1">
        <v>2.4163303896784782E-3</v>
      </c>
      <c r="AL146" s="1">
        <v>1.9836826249957085E-2</v>
      </c>
      <c r="AM146" s="1">
        <v>2.371631795540452E-3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87</v>
      </c>
      <c r="AV146">
        <f t="shared" si="64"/>
        <v>0.49952997843424474</v>
      </c>
      <c r="AW146">
        <f t="shared" si="65"/>
        <v>1.7377590159790368E-4</v>
      </c>
      <c r="AX146">
        <f t="shared" si="66"/>
        <v>304.02125015258787</v>
      </c>
      <c r="AY146">
        <f t="shared" si="67"/>
        <v>304.44952621459959</v>
      </c>
      <c r="AZ146">
        <f t="shared" si="68"/>
        <v>0.15281546251143219</v>
      </c>
      <c r="BA146">
        <f t="shared" si="69"/>
        <v>-2.6095538703492075E-2</v>
      </c>
      <c r="BB146">
        <f t="shared" si="70"/>
        <v>4.4783659621779561</v>
      </c>
      <c r="BC146">
        <f t="shared" si="71"/>
        <v>44.874173491925703</v>
      </c>
      <c r="BD146">
        <f t="shared" si="72"/>
        <v>16.085694640607343</v>
      </c>
      <c r="BE146">
        <f t="shared" si="73"/>
        <v>31.08538818359375</v>
      </c>
      <c r="BF146">
        <f t="shared" si="74"/>
        <v>4.5333891516137728</v>
      </c>
      <c r="BG146">
        <f t="shared" si="75"/>
        <v>1.0405239464315982E-2</v>
      </c>
      <c r="BH146">
        <f t="shared" si="76"/>
        <v>2.8730410781565006</v>
      </c>
      <c r="BI146">
        <f t="shared" si="77"/>
        <v>1.6603480734572722</v>
      </c>
      <c r="BJ146">
        <f t="shared" si="78"/>
        <v>6.506701573440383E-3</v>
      </c>
      <c r="BK146">
        <f t="shared" si="79"/>
        <v>50.688619431371336</v>
      </c>
      <c r="BL146">
        <f t="shared" si="80"/>
        <v>1.2056642495756478</v>
      </c>
      <c r="BM146">
        <f t="shared" si="81"/>
        <v>62.919386501804865</v>
      </c>
      <c r="BN146">
        <f t="shared" si="82"/>
        <v>421.57676975192732</v>
      </c>
      <c r="BO146">
        <f t="shared" si="83"/>
        <v>-9.6186743048936576E-4</v>
      </c>
    </row>
    <row r="147" spans="1:67" x14ac:dyDescent="0.25">
      <c r="A147" s="1">
        <v>135</v>
      </c>
      <c r="B147" s="1" t="s">
        <v>222</v>
      </c>
      <c r="C147" s="1" t="s">
        <v>82</v>
      </c>
      <c r="D147" s="1" t="s">
        <v>11</v>
      </c>
      <c r="E147" s="1" t="s">
        <v>83</v>
      </c>
      <c r="F147" s="1" t="s">
        <v>84</v>
      </c>
      <c r="G147" s="1" t="s">
        <v>85</v>
      </c>
      <c r="H147" s="1" t="s">
        <v>86</v>
      </c>
      <c r="I147" s="1">
        <v>861.99999950826168</v>
      </c>
      <c r="J147" s="1">
        <v>0</v>
      </c>
      <c r="K147">
        <f t="shared" si="56"/>
        <v>-0.64216209082973885</v>
      </c>
      <c r="L147">
        <f t="shared" si="57"/>
        <v>1.0372281936203522E-2</v>
      </c>
      <c r="M147">
        <f t="shared" si="58"/>
        <v>508.20476019526143</v>
      </c>
      <c r="N147">
        <f t="shared" si="59"/>
        <v>0.1726186722421944</v>
      </c>
      <c r="O147">
        <f t="shared" si="60"/>
        <v>1.6055525737355834</v>
      </c>
      <c r="P147">
        <f t="shared" si="61"/>
        <v>30.86932373046875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31.299327850341797</v>
      </c>
      <c r="V147" s="1">
        <v>30.86932373046875</v>
      </c>
      <c r="W147" s="1">
        <v>31.028635025024414</v>
      </c>
      <c r="X147" s="1">
        <v>420.11016845703125</v>
      </c>
      <c r="Y147" s="1">
        <v>421.2501220703125</v>
      </c>
      <c r="Z147" s="1">
        <v>28.445674896240234</v>
      </c>
      <c r="AA147" s="1">
        <v>28.781288146972656</v>
      </c>
      <c r="AB147" s="1">
        <v>61.864124298095703</v>
      </c>
      <c r="AC147" s="1">
        <v>62.594970703125</v>
      </c>
      <c r="AD147" s="1">
        <v>299.72085571289063</v>
      </c>
      <c r="AE147" s="1">
        <v>0.94358175992965698</v>
      </c>
      <c r="AF147" s="1">
        <v>0.13953019678592682</v>
      </c>
      <c r="AG147" s="1">
        <v>99.798210144042969</v>
      </c>
      <c r="AH147" s="1">
        <v>0.79429268836975098</v>
      </c>
      <c r="AI147" s="1">
        <v>0.27317953109741211</v>
      </c>
      <c r="AJ147" s="1">
        <v>3.6921747028827667E-2</v>
      </c>
      <c r="AK147" s="1">
        <v>2.4163303896784782E-3</v>
      </c>
      <c r="AL147" s="1">
        <v>1.9836826249957085E-2</v>
      </c>
      <c r="AM147" s="1">
        <v>2.371631795540452E-3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87</v>
      </c>
      <c r="AV147">
        <f t="shared" si="64"/>
        <v>0.49953475952148424</v>
      </c>
      <c r="AW147">
        <f t="shared" si="65"/>
        <v>1.726186722421944E-4</v>
      </c>
      <c r="AX147">
        <f t="shared" si="66"/>
        <v>304.01932373046873</v>
      </c>
      <c r="AY147">
        <f t="shared" si="67"/>
        <v>304.44932785034177</v>
      </c>
      <c r="AZ147">
        <f t="shared" si="68"/>
        <v>0.15097307821423378</v>
      </c>
      <c r="BA147">
        <f t="shared" si="69"/>
        <v>-2.5304910645717001E-2</v>
      </c>
      <c r="BB147">
        <f t="shared" si="70"/>
        <v>4.4778736164434134</v>
      </c>
      <c r="BC147">
        <f t="shared" si="71"/>
        <v>44.869277815507004</v>
      </c>
      <c r="BD147">
        <f t="shared" si="72"/>
        <v>16.087989668534348</v>
      </c>
      <c r="BE147">
        <f t="shared" si="73"/>
        <v>31.084325790405273</v>
      </c>
      <c r="BF147">
        <f t="shared" si="74"/>
        <v>4.5331147208320024</v>
      </c>
      <c r="BG147">
        <f t="shared" si="75"/>
        <v>1.033453801342331E-2</v>
      </c>
      <c r="BH147">
        <f t="shared" si="76"/>
        <v>2.8723210427078301</v>
      </c>
      <c r="BI147">
        <f t="shared" si="77"/>
        <v>1.6607936781241723</v>
      </c>
      <c r="BJ147">
        <f t="shared" si="78"/>
        <v>6.462466742480218E-3</v>
      </c>
      <c r="BK147">
        <f t="shared" si="79"/>
        <v>50.717925454169666</v>
      </c>
      <c r="BL147">
        <f t="shared" si="80"/>
        <v>1.2064204461178412</v>
      </c>
      <c r="BM147">
        <f t="shared" si="81"/>
        <v>62.909355559562655</v>
      </c>
      <c r="BN147">
        <f t="shared" si="82"/>
        <v>421.55537517328122</v>
      </c>
      <c r="BO147">
        <f t="shared" si="83"/>
        <v>-9.5830834281912622E-4</v>
      </c>
    </row>
    <row r="148" spans="1:67" x14ac:dyDescent="0.25">
      <c r="A148" s="1">
        <v>136</v>
      </c>
      <c r="B148" s="1" t="s">
        <v>223</v>
      </c>
      <c r="C148" s="1" t="s">
        <v>82</v>
      </c>
      <c r="D148" s="1" t="s">
        <v>11</v>
      </c>
      <c r="E148" s="1" t="s">
        <v>83</v>
      </c>
      <c r="F148" s="1" t="s">
        <v>84</v>
      </c>
      <c r="G148" s="1" t="s">
        <v>85</v>
      </c>
      <c r="H148" s="1" t="s">
        <v>86</v>
      </c>
      <c r="I148" s="1">
        <v>867.4999993853271</v>
      </c>
      <c r="J148" s="1">
        <v>0</v>
      </c>
      <c r="K148">
        <f t="shared" si="56"/>
        <v>-0.62745181858428445</v>
      </c>
      <c r="L148">
        <f t="shared" si="57"/>
        <v>1.0371684877011313E-2</v>
      </c>
      <c r="M148">
        <f t="shared" si="58"/>
        <v>505.9369387225409</v>
      </c>
      <c r="N148">
        <f t="shared" si="59"/>
        <v>0.17266904095647023</v>
      </c>
      <c r="O148">
        <f t="shared" si="60"/>
        <v>1.6061209502033873</v>
      </c>
      <c r="P148">
        <f t="shared" si="61"/>
        <v>30.869869232177734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31.301528930664063</v>
      </c>
      <c r="V148" s="1">
        <v>30.869869232177734</v>
      </c>
      <c r="W148" s="1">
        <v>31.03825569152832</v>
      </c>
      <c r="X148" s="1">
        <v>420.1163330078125</v>
      </c>
      <c r="Y148" s="1">
        <v>421.22671508789063</v>
      </c>
      <c r="Z148" s="1">
        <v>28.441211700439453</v>
      </c>
      <c r="AA148" s="1">
        <v>28.776897430419922</v>
      </c>
      <c r="AB148" s="1">
        <v>61.848049163818359</v>
      </c>
      <c r="AC148" s="1">
        <v>62.577766418457031</v>
      </c>
      <c r="AD148" s="1">
        <v>299.74493408203125</v>
      </c>
      <c r="AE148" s="1">
        <v>0.94838184118270874</v>
      </c>
      <c r="AF148" s="1">
        <v>0.13166718184947968</v>
      </c>
      <c r="AG148" s="1">
        <v>99.798530578613281</v>
      </c>
      <c r="AH148" s="1">
        <v>0.79429268836975098</v>
      </c>
      <c r="AI148" s="1">
        <v>0.27317953109741211</v>
      </c>
      <c r="AJ148" s="1">
        <v>3.6921747028827667E-2</v>
      </c>
      <c r="AK148" s="1">
        <v>2.4163303896784782E-3</v>
      </c>
      <c r="AL148" s="1">
        <v>1.9836826249957085E-2</v>
      </c>
      <c r="AM148" s="1">
        <v>2.371631795540452E-3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87</v>
      </c>
      <c r="AV148">
        <f t="shared" si="64"/>
        <v>0.49957489013671869</v>
      </c>
      <c r="AW148">
        <f t="shared" si="65"/>
        <v>1.7266904095647023E-4</v>
      </c>
      <c r="AX148">
        <f t="shared" si="66"/>
        <v>304.01986923217771</v>
      </c>
      <c r="AY148">
        <f t="shared" si="67"/>
        <v>304.45152893066404</v>
      </c>
      <c r="AZ148">
        <f t="shared" si="68"/>
        <v>0.15174109119755563</v>
      </c>
      <c r="BA148">
        <f t="shared" si="69"/>
        <v>-2.5093900764555872E-2</v>
      </c>
      <c r="BB148">
        <f t="shared" si="70"/>
        <v>4.4780130283707678</v>
      </c>
      <c r="BC148">
        <f t="shared" si="71"/>
        <v>44.870530682246347</v>
      </c>
      <c r="BD148">
        <f t="shared" si="72"/>
        <v>16.093633251826425</v>
      </c>
      <c r="BE148">
        <f t="shared" si="73"/>
        <v>31.085699081420898</v>
      </c>
      <c r="BF148">
        <f t="shared" si="74"/>
        <v>4.533469463538113</v>
      </c>
      <c r="BG148">
        <f t="shared" si="75"/>
        <v>1.0333945291504248E-2</v>
      </c>
      <c r="BH148">
        <f t="shared" si="76"/>
        <v>2.8718920781673805</v>
      </c>
      <c r="BI148">
        <f t="shared" si="77"/>
        <v>1.6615773853707325</v>
      </c>
      <c r="BJ148">
        <f t="shared" si="78"/>
        <v>6.4620959034252801E-3</v>
      </c>
      <c r="BK148">
        <f t="shared" si="79"/>
        <v>50.491763049951494</v>
      </c>
      <c r="BL148">
        <f t="shared" si="80"/>
        <v>1.2011036351694244</v>
      </c>
      <c r="BM148">
        <f t="shared" si="81"/>
        <v>62.897433020402694</v>
      </c>
      <c r="BN148">
        <f t="shared" si="82"/>
        <v>421.52497563195163</v>
      </c>
      <c r="BO148">
        <f t="shared" si="83"/>
        <v>-9.3624603557045875E-4</v>
      </c>
    </row>
    <row r="149" spans="1:67" x14ac:dyDescent="0.25">
      <c r="A149" s="1">
        <v>137</v>
      </c>
      <c r="B149" s="1" t="s">
        <v>224</v>
      </c>
      <c r="C149" s="1" t="s">
        <v>82</v>
      </c>
      <c r="D149" s="1" t="s">
        <v>11</v>
      </c>
      <c r="E149" s="1" t="s">
        <v>83</v>
      </c>
      <c r="F149" s="1" t="s">
        <v>84</v>
      </c>
      <c r="G149" s="1" t="s">
        <v>85</v>
      </c>
      <c r="H149" s="1" t="s">
        <v>86</v>
      </c>
      <c r="I149" s="1">
        <v>872.49999927356839</v>
      </c>
      <c r="J149" s="1">
        <v>0</v>
      </c>
      <c r="K149">
        <f t="shared" si="56"/>
        <v>-0.61930069749584205</v>
      </c>
      <c r="L149">
        <f t="shared" si="57"/>
        <v>1.037399680850306E-2</v>
      </c>
      <c r="M149">
        <f t="shared" si="58"/>
        <v>504.65745248058727</v>
      </c>
      <c r="N149">
        <f t="shared" si="59"/>
        <v>0.17277683320169276</v>
      </c>
      <c r="O149">
        <f t="shared" si="60"/>
        <v>1.6067663204516771</v>
      </c>
      <c r="P149">
        <f t="shared" si="61"/>
        <v>30.871171951293945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31.303312301635742</v>
      </c>
      <c r="V149" s="1">
        <v>30.871171951293945</v>
      </c>
      <c r="W149" s="1">
        <v>31.043918609619141</v>
      </c>
      <c r="X149" s="1">
        <v>420.1236572265625</v>
      </c>
      <c r="Y149" s="1">
        <v>421.2176513671875</v>
      </c>
      <c r="Z149" s="1">
        <v>28.437870025634766</v>
      </c>
      <c r="AA149" s="1">
        <v>28.773771286010742</v>
      </c>
      <c r="AB149" s="1">
        <v>61.834072113037109</v>
      </c>
      <c r="AC149" s="1">
        <v>62.564304351806641</v>
      </c>
      <c r="AD149" s="1">
        <v>299.74057006835938</v>
      </c>
      <c r="AE149" s="1">
        <v>0.95571070909500122</v>
      </c>
      <c r="AF149" s="1">
        <v>0.12554454803466797</v>
      </c>
      <c r="AG149" s="1">
        <v>99.798515319824219</v>
      </c>
      <c r="AH149" s="1">
        <v>0.79429268836975098</v>
      </c>
      <c r="AI149" s="1">
        <v>0.27317953109741211</v>
      </c>
      <c r="AJ149" s="1">
        <v>3.6921747028827667E-2</v>
      </c>
      <c r="AK149" s="1">
        <v>2.4163303896784782E-3</v>
      </c>
      <c r="AL149" s="1">
        <v>1.9836826249957085E-2</v>
      </c>
      <c r="AM149" s="1">
        <v>2.371631795540452E-3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87</v>
      </c>
      <c r="AV149">
        <f t="shared" si="64"/>
        <v>0.49956761678059891</v>
      </c>
      <c r="AW149">
        <f t="shared" si="65"/>
        <v>1.7277683320169275E-4</v>
      </c>
      <c r="AX149">
        <f t="shared" si="66"/>
        <v>304.02117195129392</v>
      </c>
      <c r="AY149">
        <f t="shared" si="67"/>
        <v>304.45331230163572</v>
      </c>
      <c r="AZ149">
        <f t="shared" si="68"/>
        <v>0.15291371003731236</v>
      </c>
      <c r="BA149">
        <f t="shared" si="69"/>
        <v>-2.506756285024218E-2</v>
      </c>
      <c r="BB149">
        <f t="shared" si="70"/>
        <v>4.4783459749477386</v>
      </c>
      <c r="BC149">
        <f t="shared" si="71"/>
        <v>44.873873730445659</v>
      </c>
      <c r="BD149">
        <f t="shared" si="72"/>
        <v>16.100102444434917</v>
      </c>
      <c r="BE149">
        <f t="shared" si="73"/>
        <v>31.087242126464844</v>
      </c>
      <c r="BF149">
        <f t="shared" si="74"/>
        <v>4.5338680852311759</v>
      </c>
      <c r="BG149">
        <f t="shared" si="75"/>
        <v>1.0336240426834172E-2</v>
      </c>
      <c r="BH149">
        <f t="shared" si="76"/>
        <v>2.8715796544960615</v>
      </c>
      <c r="BI149">
        <f t="shared" si="77"/>
        <v>1.6622884307351145</v>
      </c>
      <c r="BJ149">
        <f t="shared" si="78"/>
        <v>6.4635318649828187E-3</v>
      </c>
      <c r="BK149">
        <f t="shared" si="79"/>
        <v>50.364064502647352</v>
      </c>
      <c r="BL149">
        <f t="shared" si="80"/>
        <v>1.1980918910747711</v>
      </c>
      <c r="BM149">
        <f t="shared" si="81"/>
        <v>62.885309952348379</v>
      </c>
      <c r="BN149">
        <f t="shared" si="82"/>
        <v>421.51203725866395</v>
      </c>
      <c r="BO149">
        <f t="shared" si="83"/>
        <v>-9.2393366910736017E-4</v>
      </c>
    </row>
    <row r="150" spans="1:67" x14ac:dyDescent="0.25">
      <c r="A150" s="1">
        <v>138</v>
      </c>
      <c r="B150" s="1" t="s">
        <v>225</v>
      </c>
      <c r="C150" s="1" t="s">
        <v>82</v>
      </c>
      <c r="D150" s="1" t="s">
        <v>11</v>
      </c>
      <c r="E150" s="1" t="s">
        <v>83</v>
      </c>
      <c r="F150" s="1" t="s">
        <v>84</v>
      </c>
      <c r="G150" s="1" t="s">
        <v>85</v>
      </c>
      <c r="H150" s="1" t="s">
        <v>86</v>
      </c>
      <c r="I150" s="1">
        <v>877.49999916180968</v>
      </c>
      <c r="J150" s="1">
        <v>0</v>
      </c>
      <c r="K150">
        <f t="shared" si="56"/>
        <v>-0.61207186520311296</v>
      </c>
      <c r="L150">
        <f t="shared" si="57"/>
        <v>1.0404210728792985E-2</v>
      </c>
      <c r="M150">
        <f t="shared" si="58"/>
        <v>503.28071539640149</v>
      </c>
      <c r="N150">
        <f t="shared" si="59"/>
        <v>0.17331146388953575</v>
      </c>
      <c r="O150">
        <f t="shared" si="60"/>
        <v>1.607075861774605</v>
      </c>
      <c r="P150">
        <f t="shared" si="61"/>
        <v>30.871484756469727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31.303972244262695</v>
      </c>
      <c r="V150" s="1">
        <v>30.871484756469727</v>
      </c>
      <c r="W150" s="1">
        <v>31.040971755981445</v>
      </c>
      <c r="X150" s="1">
        <v>420.13836669921875</v>
      </c>
      <c r="Y150" s="1">
        <v>421.2174072265625</v>
      </c>
      <c r="Z150" s="1">
        <v>28.434541702270508</v>
      </c>
      <c r="AA150" s="1">
        <v>28.771472930908203</v>
      </c>
      <c r="AB150" s="1">
        <v>61.823955535888672</v>
      </c>
      <c r="AC150" s="1">
        <v>62.55572509765625</v>
      </c>
      <c r="AD150" s="1">
        <v>299.74966430664063</v>
      </c>
      <c r="AE150" s="1">
        <v>0.95377153158187866</v>
      </c>
      <c r="AF150" s="1">
        <v>0.15963459014892578</v>
      </c>
      <c r="AG150" s="1">
        <v>99.798507690429688</v>
      </c>
      <c r="AH150" s="1">
        <v>0.79429268836975098</v>
      </c>
      <c r="AI150" s="1">
        <v>0.27317953109741211</v>
      </c>
      <c r="AJ150" s="1">
        <v>3.6921747028827667E-2</v>
      </c>
      <c r="AK150" s="1">
        <v>2.4163303896784782E-3</v>
      </c>
      <c r="AL150" s="1">
        <v>1.9836826249957085E-2</v>
      </c>
      <c r="AM150" s="1">
        <v>2.371631795540452E-3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87</v>
      </c>
      <c r="AV150">
        <f t="shared" si="64"/>
        <v>0.49958277384440097</v>
      </c>
      <c r="AW150">
        <f t="shared" si="65"/>
        <v>1.7331146388953575E-4</v>
      </c>
      <c r="AX150">
        <f t="shared" si="66"/>
        <v>304.0214847564697</v>
      </c>
      <c r="AY150">
        <f t="shared" si="67"/>
        <v>304.45397224426267</v>
      </c>
      <c r="AZ150">
        <f t="shared" si="68"/>
        <v>0.15260344164214779</v>
      </c>
      <c r="BA150">
        <f t="shared" si="69"/>
        <v>-2.5289173616264756E-2</v>
      </c>
      <c r="BB150">
        <f t="shared" si="70"/>
        <v>4.4784259243348368</v>
      </c>
      <c r="BC150">
        <f t="shared" si="71"/>
        <v>44.874678269004832</v>
      </c>
      <c r="BD150">
        <f t="shared" si="72"/>
        <v>16.103205338096629</v>
      </c>
      <c r="BE150">
        <f t="shared" si="73"/>
        <v>31.087728500366211</v>
      </c>
      <c r="BF150">
        <f t="shared" si="74"/>
        <v>4.5339937386932698</v>
      </c>
      <c r="BG150">
        <f t="shared" si="75"/>
        <v>1.0366234500995504E-2</v>
      </c>
      <c r="BH150">
        <f t="shared" si="76"/>
        <v>2.8713500625602317</v>
      </c>
      <c r="BI150">
        <f t="shared" si="77"/>
        <v>1.6626436761330381</v>
      </c>
      <c r="BJ150">
        <f t="shared" si="78"/>
        <v>6.4822978206619426E-3</v>
      </c>
      <c r="BK150">
        <f t="shared" si="79"/>
        <v>50.226664345932733</v>
      </c>
      <c r="BL150">
        <f t="shared" si="80"/>
        <v>1.1948241140131683</v>
      </c>
      <c r="BM150">
        <f t="shared" si="81"/>
        <v>62.879244827326005</v>
      </c>
      <c r="BN150">
        <f t="shared" si="82"/>
        <v>421.50835687737685</v>
      </c>
      <c r="BO150">
        <f t="shared" si="83"/>
        <v>-9.130688878659875E-4</v>
      </c>
    </row>
    <row r="151" spans="1:67" x14ac:dyDescent="0.25">
      <c r="A151" s="1">
        <v>139</v>
      </c>
      <c r="B151" s="1" t="s">
        <v>226</v>
      </c>
      <c r="C151" s="1" t="s">
        <v>82</v>
      </c>
      <c r="D151" s="1" t="s">
        <v>11</v>
      </c>
      <c r="E151" s="1" t="s">
        <v>83</v>
      </c>
      <c r="F151" s="1" t="s">
        <v>84</v>
      </c>
      <c r="G151" s="1" t="s">
        <v>85</v>
      </c>
      <c r="H151" s="1" t="s">
        <v>86</v>
      </c>
      <c r="I151" s="1">
        <v>882.9999990388751</v>
      </c>
      <c r="J151" s="1">
        <v>0</v>
      </c>
      <c r="K151">
        <f t="shared" si="56"/>
        <v>-0.62124539852963989</v>
      </c>
      <c r="L151">
        <f t="shared" si="57"/>
        <v>1.0367660448020519E-2</v>
      </c>
      <c r="M151">
        <f t="shared" si="58"/>
        <v>505.02041648255505</v>
      </c>
      <c r="N151">
        <f t="shared" si="59"/>
        <v>0.17274033037973274</v>
      </c>
      <c r="O151">
        <f t="shared" si="60"/>
        <v>1.6074074530227578</v>
      </c>
      <c r="P151">
        <f t="shared" si="61"/>
        <v>30.870765686035156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31.302871704101563</v>
      </c>
      <c r="V151" s="1">
        <v>30.870765686035156</v>
      </c>
      <c r="W151" s="1">
        <v>31.034336090087891</v>
      </c>
      <c r="X151" s="1">
        <v>420.13320922851563</v>
      </c>
      <c r="Y151" s="1">
        <v>421.23114013671875</v>
      </c>
      <c r="Z151" s="1">
        <v>28.430549621582031</v>
      </c>
      <c r="AA151" s="1">
        <v>28.766387939453125</v>
      </c>
      <c r="AB151" s="1">
        <v>61.818210601806641</v>
      </c>
      <c r="AC151" s="1">
        <v>62.548969268798828</v>
      </c>
      <c r="AD151" s="1">
        <v>299.73568725585938</v>
      </c>
      <c r="AE151" s="1">
        <v>0.96010816097259521</v>
      </c>
      <c r="AF151" s="1">
        <v>0.16723422706127167</v>
      </c>
      <c r="AG151" s="1">
        <v>99.798233032226563</v>
      </c>
      <c r="AH151" s="1">
        <v>0.79429268836975098</v>
      </c>
      <c r="AI151" s="1">
        <v>0.27317953109741211</v>
      </c>
      <c r="AJ151" s="1">
        <v>3.6921747028827667E-2</v>
      </c>
      <c r="AK151" s="1">
        <v>2.4163303896784782E-3</v>
      </c>
      <c r="AL151" s="1">
        <v>1.9836826249957085E-2</v>
      </c>
      <c r="AM151" s="1">
        <v>2.371631795540452E-3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87</v>
      </c>
      <c r="AV151">
        <f t="shared" si="64"/>
        <v>0.49955947875976553</v>
      </c>
      <c r="AW151">
        <f t="shared" si="65"/>
        <v>1.7274033037973274E-4</v>
      </c>
      <c r="AX151">
        <f t="shared" si="66"/>
        <v>304.02076568603513</v>
      </c>
      <c r="AY151">
        <f t="shared" si="67"/>
        <v>304.45287170410154</v>
      </c>
      <c r="AZ151">
        <f t="shared" si="68"/>
        <v>0.15361730232200088</v>
      </c>
      <c r="BA151">
        <f t="shared" si="69"/>
        <v>-2.5046430941556015E-2</v>
      </c>
      <c r="BB151">
        <f t="shared" si="70"/>
        <v>4.4782421400997325</v>
      </c>
      <c r="BC151">
        <f t="shared" si="71"/>
        <v>44.872960212167598</v>
      </c>
      <c r="BD151">
        <f t="shared" si="72"/>
        <v>16.106572272714473</v>
      </c>
      <c r="BE151">
        <f t="shared" si="73"/>
        <v>31.086818695068359</v>
      </c>
      <c r="BF151">
        <f t="shared" si="74"/>
        <v>4.5337586952750373</v>
      </c>
      <c r="BG151">
        <f t="shared" si="75"/>
        <v>1.0329950091073152E-2</v>
      </c>
      <c r="BH151">
        <f t="shared" si="76"/>
        <v>2.8708346870769748</v>
      </c>
      <c r="BI151">
        <f t="shared" si="77"/>
        <v>1.6629240081980625</v>
      </c>
      <c r="BJ151">
        <f t="shared" si="78"/>
        <v>6.4595962894237156E-3</v>
      </c>
      <c r="BK151">
        <f t="shared" si="79"/>
        <v>50.400145210158136</v>
      </c>
      <c r="BL151">
        <f t="shared" si="80"/>
        <v>1.1989151996660097</v>
      </c>
      <c r="BM151">
        <f t="shared" si="81"/>
        <v>62.86971690998476</v>
      </c>
      <c r="BN151">
        <f t="shared" si="82"/>
        <v>421.5264504459293</v>
      </c>
      <c r="BO151">
        <f t="shared" si="83"/>
        <v>-9.2657346403459372E-4</v>
      </c>
    </row>
    <row r="152" spans="1:67" x14ac:dyDescent="0.25">
      <c r="A152" s="1">
        <v>140</v>
      </c>
      <c r="B152" s="1" t="s">
        <v>227</v>
      </c>
      <c r="C152" s="1" t="s">
        <v>82</v>
      </c>
      <c r="D152" s="1" t="s">
        <v>11</v>
      </c>
      <c r="E152" s="1" t="s">
        <v>83</v>
      </c>
      <c r="F152" s="1" t="s">
        <v>84</v>
      </c>
      <c r="G152" s="1" t="s">
        <v>85</v>
      </c>
      <c r="H152" s="1" t="s">
        <v>86</v>
      </c>
      <c r="I152" s="1">
        <v>887.99999892711639</v>
      </c>
      <c r="J152" s="1">
        <v>0</v>
      </c>
      <c r="K152">
        <f t="shared" si="56"/>
        <v>-0.62620478152096692</v>
      </c>
      <c r="L152">
        <f t="shared" si="57"/>
        <v>1.0401747242487819E-2</v>
      </c>
      <c r="M152">
        <f t="shared" si="58"/>
        <v>505.46645532897708</v>
      </c>
      <c r="N152">
        <f t="shared" si="59"/>
        <v>0.17330893555671437</v>
      </c>
      <c r="O152">
        <f t="shared" si="60"/>
        <v>1.6074399993458486</v>
      </c>
      <c r="P152">
        <f t="shared" si="61"/>
        <v>30.869821548461914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31.301628112792969</v>
      </c>
      <c r="V152" s="1">
        <v>30.869821548461914</v>
      </c>
      <c r="W152" s="1">
        <v>31.030513763427734</v>
      </c>
      <c r="X152" s="1">
        <v>420.12484741210938</v>
      </c>
      <c r="Y152" s="1">
        <v>421.23226928710938</v>
      </c>
      <c r="Z152" s="1">
        <v>28.426637649536133</v>
      </c>
      <c r="AA152" s="1">
        <v>28.763595581054688</v>
      </c>
      <c r="AB152" s="1">
        <v>61.813785552978516</v>
      </c>
      <c r="AC152" s="1">
        <v>62.546054840087891</v>
      </c>
      <c r="AD152" s="1">
        <v>299.72396850585938</v>
      </c>
      <c r="AE152" s="1">
        <v>0.93667781352996826</v>
      </c>
      <c r="AF152" s="1">
        <v>0.18480969965457916</v>
      </c>
      <c r="AG152" s="1">
        <v>99.79840087890625</v>
      </c>
      <c r="AH152" s="1">
        <v>0.79429268836975098</v>
      </c>
      <c r="AI152" s="1">
        <v>0.27317953109741211</v>
      </c>
      <c r="AJ152" s="1">
        <v>3.6921747028827667E-2</v>
      </c>
      <c r="AK152" s="1">
        <v>2.4163303896784782E-3</v>
      </c>
      <c r="AL152" s="1">
        <v>1.9836826249957085E-2</v>
      </c>
      <c r="AM152" s="1">
        <v>2.371631795540452E-3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87</v>
      </c>
      <c r="AV152">
        <f t="shared" si="64"/>
        <v>0.49953994750976549</v>
      </c>
      <c r="AW152">
        <f t="shared" si="65"/>
        <v>1.7330893555671438E-4</v>
      </c>
      <c r="AX152">
        <f t="shared" si="66"/>
        <v>304.01982154846189</v>
      </c>
      <c r="AY152">
        <f t="shared" si="67"/>
        <v>304.45162811279295</v>
      </c>
      <c r="AZ152">
        <f t="shared" si="68"/>
        <v>0.14986844681497402</v>
      </c>
      <c r="BA152">
        <f t="shared" si="69"/>
        <v>-2.5413181200276164E-2</v>
      </c>
      <c r="BB152">
        <f t="shared" si="70"/>
        <v>4.4780008418626807</v>
      </c>
      <c r="BC152">
        <f t="shared" si="71"/>
        <v>44.870466885498629</v>
      </c>
      <c r="BD152">
        <f t="shared" si="72"/>
        <v>16.106871304443942</v>
      </c>
      <c r="BE152">
        <f t="shared" si="73"/>
        <v>31.085724830627441</v>
      </c>
      <c r="BF152">
        <f t="shared" si="74"/>
        <v>4.5334761151947767</v>
      </c>
      <c r="BG152">
        <f t="shared" si="75"/>
        <v>1.0363788963612119E-2</v>
      </c>
      <c r="BH152">
        <f t="shared" si="76"/>
        <v>2.8705608425168321</v>
      </c>
      <c r="BI152">
        <f t="shared" si="77"/>
        <v>1.6629152726779446</v>
      </c>
      <c r="BJ152">
        <f t="shared" si="78"/>
        <v>6.4807677547586559E-3</v>
      </c>
      <c r="BK152">
        <f t="shared" si="79"/>
        <v>50.444743939761018</v>
      </c>
      <c r="BL152">
        <f t="shared" si="80"/>
        <v>1.1999708763633543</v>
      </c>
      <c r="BM152">
        <f t="shared" si="81"/>
        <v>62.867510236877912</v>
      </c>
      <c r="BN152">
        <f t="shared" si="82"/>
        <v>421.52993704947471</v>
      </c>
      <c r="BO152">
        <f t="shared" si="83"/>
        <v>-9.3392976518369311E-4</v>
      </c>
    </row>
    <row r="153" spans="1:67" x14ac:dyDescent="0.25">
      <c r="A153" s="1">
        <v>141</v>
      </c>
      <c r="B153" s="1" t="s">
        <v>228</v>
      </c>
      <c r="C153" s="1" t="s">
        <v>82</v>
      </c>
      <c r="D153" s="1" t="s">
        <v>11</v>
      </c>
      <c r="E153" s="1" t="s">
        <v>83</v>
      </c>
      <c r="F153" s="1" t="s">
        <v>84</v>
      </c>
      <c r="G153" s="1" t="s">
        <v>85</v>
      </c>
      <c r="H153" s="1" t="s">
        <v>86</v>
      </c>
      <c r="I153" s="1">
        <v>892.99999881535769</v>
      </c>
      <c r="J153" s="1">
        <v>0</v>
      </c>
      <c r="K153">
        <f t="shared" si="56"/>
        <v>-0.6273434065492991</v>
      </c>
      <c r="L153">
        <f t="shared" si="57"/>
        <v>1.0449444370752238E-2</v>
      </c>
      <c r="M153">
        <f t="shared" si="58"/>
        <v>505.21284012543146</v>
      </c>
      <c r="N153">
        <f t="shared" si="59"/>
        <v>0.17410870354084973</v>
      </c>
      <c r="O153">
        <f t="shared" si="60"/>
        <v>1.6075179660466508</v>
      </c>
      <c r="P153">
        <f t="shared" si="61"/>
        <v>30.8690185546875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31.300743103027344</v>
      </c>
      <c r="V153" s="1">
        <v>30.8690185546875</v>
      </c>
      <c r="W153" s="1">
        <v>31.030715942382813</v>
      </c>
      <c r="X153" s="1">
        <v>420.131591796875</v>
      </c>
      <c r="Y153" s="1">
        <v>421.24069213867188</v>
      </c>
      <c r="Z153" s="1">
        <v>28.422216415405273</v>
      </c>
      <c r="AA153" s="1">
        <v>28.760753631591797</v>
      </c>
      <c r="AB153" s="1">
        <v>61.807621002197266</v>
      </c>
      <c r="AC153" s="1">
        <v>62.543281555175781</v>
      </c>
      <c r="AD153" s="1">
        <v>299.70330810546875</v>
      </c>
      <c r="AE153" s="1">
        <v>0.95772194862365723</v>
      </c>
      <c r="AF153" s="1">
        <v>0.21869178116321564</v>
      </c>
      <c r="AG153" s="1">
        <v>99.798416137695313</v>
      </c>
      <c r="AH153" s="1">
        <v>0.79429268836975098</v>
      </c>
      <c r="AI153" s="1">
        <v>0.27317953109741211</v>
      </c>
      <c r="AJ153" s="1">
        <v>3.6921747028827667E-2</v>
      </c>
      <c r="AK153" s="1">
        <v>2.4163303896784782E-3</v>
      </c>
      <c r="AL153" s="1">
        <v>1.9836826249957085E-2</v>
      </c>
      <c r="AM153" s="1">
        <v>2.371631795540452E-3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87</v>
      </c>
      <c r="AV153">
        <f t="shared" si="64"/>
        <v>0.49950551350911448</v>
      </c>
      <c r="AW153">
        <f t="shared" si="65"/>
        <v>1.7410870354084973E-4</v>
      </c>
      <c r="AX153">
        <f t="shared" si="66"/>
        <v>304.01901855468748</v>
      </c>
      <c r="AY153">
        <f t="shared" si="67"/>
        <v>304.45074310302732</v>
      </c>
      <c r="AZ153">
        <f t="shared" si="68"/>
        <v>0.15323550835470456</v>
      </c>
      <c r="BA153">
        <f t="shared" si="69"/>
        <v>-2.578474196622486E-2</v>
      </c>
      <c r="BB153">
        <f t="shared" si="70"/>
        <v>4.4777956254059808</v>
      </c>
      <c r="BC153">
        <f t="shared" si="71"/>
        <v>44.868403715223415</v>
      </c>
      <c r="BD153">
        <f t="shared" si="72"/>
        <v>16.107650083631619</v>
      </c>
      <c r="BE153">
        <f t="shared" si="73"/>
        <v>31.084880828857422</v>
      </c>
      <c r="BF153">
        <f t="shared" si="74"/>
        <v>4.5332580930978068</v>
      </c>
      <c r="BG153">
        <f t="shared" si="75"/>
        <v>1.0411137819974969E-2</v>
      </c>
      <c r="BH153">
        <f t="shared" si="76"/>
        <v>2.87027765935933</v>
      </c>
      <c r="BI153">
        <f t="shared" si="77"/>
        <v>1.6629804337384768</v>
      </c>
      <c r="BJ153">
        <f t="shared" si="78"/>
        <v>6.5103919330350719E-3</v>
      </c>
      <c r="BK153">
        <f t="shared" si="79"/>
        <v>50.419441256944737</v>
      </c>
      <c r="BL153">
        <f t="shared" si="80"/>
        <v>1.1993448153368718</v>
      </c>
      <c r="BM153">
        <f t="shared" si="81"/>
        <v>62.864723280443592</v>
      </c>
      <c r="BN153">
        <f t="shared" si="82"/>
        <v>421.53890114884359</v>
      </c>
      <c r="BO153">
        <f t="shared" si="83"/>
        <v>-9.3556655262540538E-4</v>
      </c>
    </row>
    <row r="154" spans="1:67" x14ac:dyDescent="0.25">
      <c r="A154" s="1">
        <v>142</v>
      </c>
      <c r="B154" s="1" t="s">
        <v>229</v>
      </c>
      <c r="C154" s="1" t="s">
        <v>82</v>
      </c>
      <c r="D154" s="1" t="s">
        <v>11</v>
      </c>
      <c r="E154" s="1" t="s">
        <v>83</v>
      </c>
      <c r="F154" s="1" t="s">
        <v>84</v>
      </c>
      <c r="G154" s="1" t="s">
        <v>85</v>
      </c>
      <c r="H154" s="1" t="s">
        <v>86</v>
      </c>
      <c r="I154" s="1">
        <v>898.49999869242311</v>
      </c>
      <c r="J154" s="1">
        <v>0</v>
      </c>
      <c r="K154">
        <f t="shared" si="56"/>
        <v>-0.63344281848808248</v>
      </c>
      <c r="L154">
        <f t="shared" si="57"/>
        <v>1.0405262754422235E-2</v>
      </c>
      <c r="M154">
        <f t="shared" si="58"/>
        <v>506.55858269564163</v>
      </c>
      <c r="N154">
        <f t="shared" si="59"/>
        <v>0.17343116592519744</v>
      </c>
      <c r="O154">
        <f t="shared" si="60"/>
        <v>1.6080472529585683</v>
      </c>
      <c r="P154">
        <f t="shared" si="61"/>
        <v>30.868741989135742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31.300399780273438</v>
      </c>
      <c r="V154" s="1">
        <v>30.868741989135742</v>
      </c>
      <c r="W154" s="1">
        <v>31.032699584960938</v>
      </c>
      <c r="X154" s="1">
        <v>420.13809204101563</v>
      </c>
      <c r="Y154" s="1">
        <v>421.260009765625</v>
      </c>
      <c r="Z154" s="1">
        <v>28.41741943359375</v>
      </c>
      <c r="AA154" s="1">
        <v>28.754653930664063</v>
      </c>
      <c r="AB154" s="1">
        <v>61.799171447753906</v>
      </c>
      <c r="AC154" s="1">
        <v>62.532398223876953</v>
      </c>
      <c r="AD154" s="1">
        <v>299.692138671875</v>
      </c>
      <c r="AE154" s="1">
        <v>0.95713216066360474</v>
      </c>
      <c r="AF154" s="1">
        <v>0.2769027054309845</v>
      </c>
      <c r="AG154" s="1">
        <v>99.798721313476563</v>
      </c>
      <c r="AH154" s="1">
        <v>0.79429268836975098</v>
      </c>
      <c r="AI154" s="1">
        <v>0.27317953109741211</v>
      </c>
      <c r="AJ154" s="1">
        <v>3.6921747028827667E-2</v>
      </c>
      <c r="AK154" s="1">
        <v>2.4163303896784782E-3</v>
      </c>
      <c r="AL154" s="1">
        <v>1.9836826249957085E-2</v>
      </c>
      <c r="AM154" s="1">
        <v>2.371631795540452E-3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87</v>
      </c>
      <c r="AV154">
        <f t="shared" si="64"/>
        <v>0.49948689778645827</v>
      </c>
      <c r="AW154">
        <f t="shared" si="65"/>
        <v>1.7343116592519745E-4</v>
      </c>
      <c r="AX154">
        <f t="shared" si="66"/>
        <v>304.01874198913572</v>
      </c>
      <c r="AY154">
        <f t="shared" si="67"/>
        <v>304.45039978027341</v>
      </c>
      <c r="AZ154">
        <f t="shared" si="68"/>
        <v>0.15314114228320541</v>
      </c>
      <c r="BA154">
        <f t="shared" si="69"/>
        <v>-2.545813596090148E-2</v>
      </c>
      <c r="BB154">
        <f t="shared" si="70"/>
        <v>4.4777249470503744</v>
      </c>
      <c r="BC154">
        <f t="shared" si="71"/>
        <v>44.86755830253022</v>
      </c>
      <c r="BD154">
        <f t="shared" si="72"/>
        <v>16.112904371866158</v>
      </c>
      <c r="BE154">
        <f t="shared" si="73"/>
        <v>31.08457088470459</v>
      </c>
      <c r="BF154">
        <f t="shared" si="74"/>
        <v>4.5331780307785845</v>
      </c>
      <c r="BG154">
        <f t="shared" si="75"/>
        <v>1.036727886029481E-2</v>
      </c>
      <c r="BH154">
        <f t="shared" si="76"/>
        <v>2.8696776940918061</v>
      </c>
      <c r="BI154">
        <f t="shared" si="77"/>
        <v>1.6635003366867784</v>
      </c>
      <c r="BJ154">
        <f t="shared" si="78"/>
        <v>6.482951230766372E-3</v>
      </c>
      <c r="BK154">
        <f t="shared" si="79"/>
        <v>50.553898823392011</v>
      </c>
      <c r="BL154">
        <f t="shared" si="80"/>
        <v>1.2024843824541378</v>
      </c>
      <c r="BM154">
        <f t="shared" si="81"/>
        <v>62.851468001025459</v>
      </c>
      <c r="BN154">
        <f t="shared" si="82"/>
        <v>421.56111814411383</v>
      </c>
      <c r="BO154">
        <f t="shared" si="83"/>
        <v>-9.4441373559201879E-4</v>
      </c>
    </row>
    <row r="155" spans="1:67" x14ac:dyDescent="0.25">
      <c r="A155" s="1">
        <v>143</v>
      </c>
      <c r="B155" s="1" t="s">
        <v>230</v>
      </c>
      <c r="C155" s="1" t="s">
        <v>82</v>
      </c>
      <c r="D155" s="1" t="s">
        <v>11</v>
      </c>
      <c r="E155" s="1" t="s">
        <v>83</v>
      </c>
      <c r="F155" s="1" t="s">
        <v>84</v>
      </c>
      <c r="G155" s="1" t="s">
        <v>85</v>
      </c>
      <c r="H155" s="1" t="s">
        <v>86</v>
      </c>
      <c r="I155" s="1">
        <v>903.4999985806644</v>
      </c>
      <c r="J155" s="1">
        <v>0</v>
      </c>
      <c r="K155">
        <f t="shared" si="56"/>
        <v>-0.64338413955074036</v>
      </c>
      <c r="L155">
        <f t="shared" si="57"/>
        <v>1.0354756747723223E-2</v>
      </c>
      <c r="M155">
        <f t="shared" si="58"/>
        <v>508.55908199011759</v>
      </c>
      <c r="N155">
        <f t="shared" si="59"/>
        <v>0.17266059027002137</v>
      </c>
      <c r="O155">
        <f t="shared" si="60"/>
        <v>1.6086859819278581</v>
      </c>
      <c r="P155">
        <f t="shared" si="61"/>
        <v>30.868940353393555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31.300142288208008</v>
      </c>
      <c r="V155" s="1">
        <v>30.868940353393555</v>
      </c>
      <c r="W155" s="1">
        <v>31.033079147338867</v>
      </c>
      <c r="X155" s="1">
        <v>420.13406372070313</v>
      </c>
      <c r="Y155" s="1">
        <v>421.27642822265625</v>
      </c>
      <c r="Z155" s="1">
        <v>28.413070678710938</v>
      </c>
      <c r="AA155" s="1">
        <v>28.748779296875</v>
      </c>
      <c r="AB155" s="1">
        <v>61.790439605712891</v>
      </c>
      <c r="AC155" s="1">
        <v>62.520957946777344</v>
      </c>
      <c r="AD155" s="1">
        <v>299.718505859375</v>
      </c>
      <c r="AE155" s="1">
        <v>0.99543601274490356</v>
      </c>
      <c r="AF155" s="1">
        <v>0.30835461616516113</v>
      </c>
      <c r="AG155" s="1">
        <v>99.798660278320313</v>
      </c>
      <c r="AH155" s="1">
        <v>0.79429268836975098</v>
      </c>
      <c r="AI155" s="1">
        <v>0.27317953109741211</v>
      </c>
      <c r="AJ155" s="1">
        <v>3.6921747028827667E-2</v>
      </c>
      <c r="AK155" s="1">
        <v>2.4163303896784782E-3</v>
      </c>
      <c r="AL155" s="1">
        <v>1.9836826249957085E-2</v>
      </c>
      <c r="AM155" s="1">
        <v>2.371631795540452E-3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87</v>
      </c>
      <c r="AV155">
        <f t="shared" si="64"/>
        <v>0.49953084309895823</v>
      </c>
      <c r="AW155">
        <f t="shared" si="65"/>
        <v>1.7266059027002138E-4</v>
      </c>
      <c r="AX155">
        <f t="shared" si="66"/>
        <v>304.01894035339353</v>
      </c>
      <c r="AY155">
        <f t="shared" si="67"/>
        <v>304.45014228820799</v>
      </c>
      <c r="AZ155">
        <f t="shared" si="68"/>
        <v>0.15926975847922797</v>
      </c>
      <c r="BA155">
        <f t="shared" si="69"/>
        <v>-2.5068140387307109E-2</v>
      </c>
      <c r="BB155">
        <f t="shared" si="70"/>
        <v>4.4777756403930944</v>
      </c>
      <c r="BC155">
        <f t="shared" si="71"/>
        <v>44.868093698907302</v>
      </c>
      <c r="BD155">
        <f t="shared" si="72"/>
        <v>16.119314402032302</v>
      </c>
      <c r="BE155">
        <f t="shared" si="73"/>
        <v>31.084541320800781</v>
      </c>
      <c r="BF155">
        <f t="shared" si="74"/>
        <v>4.5331703941293986</v>
      </c>
      <c r="BG155">
        <f t="shared" si="75"/>
        <v>1.0317140031489884E-2</v>
      </c>
      <c r="BH155">
        <f t="shared" si="76"/>
        <v>2.8690896584652363</v>
      </c>
      <c r="BI155">
        <f t="shared" si="77"/>
        <v>1.6640807356641623</v>
      </c>
      <c r="BJ155">
        <f t="shared" si="78"/>
        <v>6.4515816284333007E-3</v>
      </c>
      <c r="BK155">
        <f t="shared" si="79"/>
        <v>50.753515054986195</v>
      </c>
      <c r="BL155">
        <f t="shared" si="80"/>
        <v>1.2071861797150683</v>
      </c>
      <c r="BM155">
        <f t="shared" si="81"/>
        <v>62.836577549875869</v>
      </c>
      <c r="BN155">
        <f t="shared" si="82"/>
        <v>421.58226222905949</v>
      </c>
      <c r="BO155">
        <f t="shared" si="83"/>
        <v>-9.5896011292036676E-4</v>
      </c>
    </row>
    <row r="156" spans="1:67" x14ac:dyDescent="0.25">
      <c r="A156" s="1">
        <v>144</v>
      </c>
      <c r="B156" s="1" t="s">
        <v>231</v>
      </c>
      <c r="C156" s="1" t="s">
        <v>82</v>
      </c>
      <c r="D156" s="1" t="s">
        <v>11</v>
      </c>
      <c r="E156" s="1" t="s">
        <v>83</v>
      </c>
      <c r="F156" s="1" t="s">
        <v>84</v>
      </c>
      <c r="G156" s="1" t="s">
        <v>85</v>
      </c>
      <c r="H156" s="1" t="s">
        <v>86</v>
      </c>
      <c r="I156" s="1">
        <v>908.49999846890569</v>
      </c>
      <c r="J156" s="1">
        <v>0</v>
      </c>
      <c r="K156">
        <f t="shared" si="56"/>
        <v>-0.65597734143454467</v>
      </c>
      <c r="L156">
        <f t="shared" si="57"/>
        <v>1.031738045132193E-2</v>
      </c>
      <c r="M156">
        <f t="shared" si="58"/>
        <v>510.85458909197786</v>
      </c>
      <c r="N156">
        <f t="shared" si="59"/>
        <v>0.17211531159189217</v>
      </c>
      <c r="O156">
        <f t="shared" si="60"/>
        <v>1.6094004800232065</v>
      </c>
      <c r="P156">
        <f t="shared" si="61"/>
        <v>30.869852066040039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31.299840927124023</v>
      </c>
      <c r="V156" s="1">
        <v>30.869852066040039</v>
      </c>
      <c r="W156" s="1">
        <v>31.033361434936523</v>
      </c>
      <c r="X156" s="1">
        <v>420.12115478515625</v>
      </c>
      <c r="Y156" s="1">
        <v>421.2891845703125</v>
      </c>
      <c r="Z156" s="1">
        <v>28.409225463867188</v>
      </c>
      <c r="AA156" s="1">
        <v>28.743875503540039</v>
      </c>
      <c r="AB156" s="1">
        <v>61.783309936523438</v>
      </c>
      <c r="AC156" s="1">
        <v>62.510845184326172</v>
      </c>
      <c r="AD156" s="1">
        <v>299.71856689453125</v>
      </c>
      <c r="AE156" s="1">
        <v>1.0049419403076172</v>
      </c>
      <c r="AF156" s="1">
        <v>0.22740134596824646</v>
      </c>
      <c r="AG156" s="1">
        <v>99.798934936523438</v>
      </c>
      <c r="AH156" s="1">
        <v>0.79429268836975098</v>
      </c>
      <c r="AI156" s="1">
        <v>0.27317953109741211</v>
      </c>
      <c r="AJ156" s="1">
        <v>3.6921747028827667E-2</v>
      </c>
      <c r="AK156" s="1">
        <v>2.4163303896784782E-3</v>
      </c>
      <c r="AL156" s="1">
        <v>1.9836826249957085E-2</v>
      </c>
      <c r="AM156" s="1">
        <v>2.371631795540452E-3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87</v>
      </c>
      <c r="AV156">
        <f t="shared" si="64"/>
        <v>0.49953094482421867</v>
      </c>
      <c r="AW156">
        <f t="shared" si="65"/>
        <v>1.7211531159189215E-4</v>
      </c>
      <c r="AX156">
        <f t="shared" si="66"/>
        <v>304.01985206604002</v>
      </c>
      <c r="AY156">
        <f t="shared" si="67"/>
        <v>304.449840927124</v>
      </c>
      <c r="AZ156">
        <f t="shared" si="68"/>
        <v>0.16079070685526631</v>
      </c>
      <c r="BA156">
        <f t="shared" si="69"/>
        <v>-2.4945586600375574E-2</v>
      </c>
      <c r="BB156">
        <f t="shared" si="70"/>
        <v>4.4780086412245286</v>
      </c>
      <c r="BC156">
        <f t="shared" si="71"/>
        <v>44.870304919313426</v>
      </c>
      <c r="BD156">
        <f t="shared" si="72"/>
        <v>16.126429415773387</v>
      </c>
      <c r="BE156">
        <f t="shared" si="73"/>
        <v>31.084846496582031</v>
      </c>
      <c r="BF156">
        <f t="shared" si="74"/>
        <v>4.5332492245956395</v>
      </c>
      <c r="BG156">
        <f t="shared" si="75"/>
        <v>1.0280034316164904E-2</v>
      </c>
      <c r="BH156">
        <f t="shared" si="76"/>
        <v>2.8686081612013221</v>
      </c>
      <c r="BI156">
        <f t="shared" si="77"/>
        <v>1.6646410633943174</v>
      </c>
      <c r="BJ156">
        <f t="shared" si="78"/>
        <v>6.428366359570321E-3</v>
      </c>
      <c r="BK156">
        <f t="shared" si="79"/>
        <v>50.982743898814711</v>
      </c>
      <c r="BL156">
        <f t="shared" si="80"/>
        <v>1.2125983951214323</v>
      </c>
      <c r="BM156">
        <f t="shared" si="81"/>
        <v>62.821570415308493</v>
      </c>
      <c r="BN156">
        <f t="shared" si="82"/>
        <v>421.60100478176622</v>
      </c>
      <c r="BO156">
        <f t="shared" si="83"/>
        <v>-9.7745323845014188E-4</v>
      </c>
    </row>
    <row r="157" spans="1:67" x14ac:dyDescent="0.25">
      <c r="A157" s="1">
        <v>145</v>
      </c>
      <c r="B157" s="1" t="s">
        <v>232</v>
      </c>
      <c r="C157" s="1" t="s">
        <v>82</v>
      </c>
      <c r="D157" s="1" t="s">
        <v>11</v>
      </c>
      <c r="E157" s="1" t="s">
        <v>83</v>
      </c>
      <c r="F157" s="1" t="s">
        <v>84</v>
      </c>
      <c r="G157" s="1" t="s">
        <v>85</v>
      </c>
      <c r="H157" s="1" t="s">
        <v>86</v>
      </c>
      <c r="I157" s="1">
        <v>913.99999834597111</v>
      </c>
      <c r="J157" s="1">
        <v>0</v>
      </c>
      <c r="K157">
        <f t="shared" si="56"/>
        <v>-0.66314290565318768</v>
      </c>
      <c r="L157">
        <f t="shared" si="57"/>
        <v>1.0305704632677144E-2</v>
      </c>
      <c r="M157">
        <f t="shared" si="58"/>
        <v>512.06286644676811</v>
      </c>
      <c r="N157">
        <f t="shared" si="59"/>
        <v>0.17199892311921236</v>
      </c>
      <c r="O157">
        <f t="shared" si="60"/>
        <v>1.6101297187980279</v>
      </c>
      <c r="P157">
        <f t="shared" si="61"/>
        <v>30.870807647705078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31.299264907836914</v>
      </c>
      <c r="V157" s="1">
        <v>30.870807647705078</v>
      </c>
      <c r="W157" s="1">
        <v>31.032772064208984</v>
      </c>
      <c r="X157" s="1">
        <v>420.10562133789063</v>
      </c>
      <c r="Y157" s="1">
        <v>421.2880859375</v>
      </c>
      <c r="Z157" s="1">
        <v>28.404592514038086</v>
      </c>
      <c r="AA157" s="1">
        <v>28.739015579223633</v>
      </c>
      <c r="AB157" s="1">
        <v>61.775241851806641</v>
      </c>
      <c r="AC157" s="1">
        <v>62.502632141113281</v>
      </c>
      <c r="AD157" s="1">
        <v>299.72067260742188</v>
      </c>
      <c r="AE157" s="1">
        <v>1.0177097320556641</v>
      </c>
      <c r="AF157" s="1">
        <v>0.27574148774147034</v>
      </c>
      <c r="AG157" s="1">
        <v>99.798934936523438</v>
      </c>
      <c r="AH157" s="1">
        <v>0.79429268836975098</v>
      </c>
      <c r="AI157" s="1">
        <v>0.27317953109741211</v>
      </c>
      <c r="AJ157" s="1">
        <v>3.6921747028827667E-2</v>
      </c>
      <c r="AK157" s="1">
        <v>2.4163303896784782E-3</v>
      </c>
      <c r="AL157" s="1">
        <v>1.9836826249957085E-2</v>
      </c>
      <c r="AM157" s="1">
        <v>2.371631795540452E-3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87</v>
      </c>
      <c r="AV157">
        <f t="shared" si="64"/>
        <v>0.49953445434570304</v>
      </c>
      <c r="AW157">
        <f t="shared" si="65"/>
        <v>1.7199892311921237E-4</v>
      </c>
      <c r="AX157">
        <f t="shared" si="66"/>
        <v>304.02080764770506</v>
      </c>
      <c r="AY157">
        <f t="shared" si="67"/>
        <v>304.44926490783689</v>
      </c>
      <c r="AZ157">
        <f t="shared" si="68"/>
        <v>0.16283355348929263</v>
      </c>
      <c r="BA157">
        <f t="shared" si="69"/>
        <v>-2.5074129797175455E-2</v>
      </c>
      <c r="BB157">
        <f t="shared" si="70"/>
        <v>4.4782528647287005</v>
      </c>
      <c r="BC157">
        <f t="shared" si="71"/>
        <v>44.872752074729746</v>
      </c>
      <c r="BD157">
        <f t="shared" si="72"/>
        <v>16.133736495506113</v>
      </c>
      <c r="BE157">
        <f t="shared" si="73"/>
        <v>31.085036277770996</v>
      </c>
      <c r="BF157">
        <f t="shared" si="74"/>
        <v>4.533298247893959</v>
      </c>
      <c r="BG157">
        <f t="shared" si="75"/>
        <v>1.0268442823686054E-2</v>
      </c>
      <c r="BH157">
        <f t="shared" si="76"/>
        <v>2.8681231459306726</v>
      </c>
      <c r="BI157">
        <f t="shared" si="77"/>
        <v>1.6651751019632863</v>
      </c>
      <c r="BJ157">
        <f t="shared" si="78"/>
        <v>6.4211141357976998E-3</v>
      </c>
      <c r="BK157">
        <f t="shared" si="79"/>
        <v>51.103328691930699</v>
      </c>
      <c r="BL157">
        <f t="shared" si="80"/>
        <v>1.2154696122185971</v>
      </c>
      <c r="BM157">
        <f t="shared" si="81"/>
        <v>62.806647109100197</v>
      </c>
      <c r="BN157">
        <f t="shared" si="82"/>
        <v>421.60331231500351</v>
      </c>
      <c r="BO157">
        <f t="shared" si="83"/>
        <v>-9.8789030450368459E-4</v>
      </c>
    </row>
    <row r="158" spans="1:67" x14ac:dyDescent="0.25">
      <c r="A158" s="1">
        <v>146</v>
      </c>
      <c r="B158" s="1" t="s">
        <v>233</v>
      </c>
      <c r="C158" s="1" t="s">
        <v>82</v>
      </c>
      <c r="D158" s="1" t="s">
        <v>11</v>
      </c>
      <c r="E158" s="1" t="s">
        <v>83</v>
      </c>
      <c r="F158" s="1" t="s">
        <v>84</v>
      </c>
      <c r="G158" s="1" t="s">
        <v>85</v>
      </c>
      <c r="H158" s="1" t="s">
        <v>86</v>
      </c>
      <c r="I158" s="1">
        <v>918.9999982342124</v>
      </c>
      <c r="J158" s="1">
        <v>0</v>
      </c>
      <c r="K158">
        <f t="shared" si="56"/>
        <v>-0.6506280451579457</v>
      </c>
      <c r="L158">
        <f t="shared" si="57"/>
        <v>1.0304049640095191E-2</v>
      </c>
      <c r="M158">
        <f t="shared" si="58"/>
        <v>510.15034185627809</v>
      </c>
      <c r="N158">
        <f t="shared" si="59"/>
        <v>0.17203554679606017</v>
      </c>
      <c r="O158">
        <f t="shared" si="60"/>
        <v>1.6107345424768402</v>
      </c>
      <c r="P158">
        <f t="shared" si="61"/>
        <v>30.871715545654297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31.299093246459961</v>
      </c>
      <c r="V158" s="1">
        <v>30.871715545654297</v>
      </c>
      <c r="W158" s="1">
        <v>31.032238006591797</v>
      </c>
      <c r="X158" s="1">
        <v>420.12994384765625</v>
      </c>
      <c r="Y158" s="1">
        <v>421.28738403320313</v>
      </c>
      <c r="Z158" s="1">
        <v>28.400714874267578</v>
      </c>
      <c r="AA158" s="1">
        <v>28.735227584838867</v>
      </c>
      <c r="AB158" s="1">
        <v>61.767440795898438</v>
      </c>
      <c r="AC158" s="1">
        <v>62.494739532470703</v>
      </c>
      <c r="AD158" s="1">
        <v>299.705322265625</v>
      </c>
      <c r="AE158" s="1">
        <v>1.0247328281402588</v>
      </c>
      <c r="AF158" s="1">
        <v>0.34503459930419922</v>
      </c>
      <c r="AG158" s="1">
        <v>99.799118041992188</v>
      </c>
      <c r="AH158" s="1">
        <v>0.79429268836975098</v>
      </c>
      <c r="AI158" s="1">
        <v>0.27317953109741211</v>
      </c>
      <c r="AJ158" s="1">
        <v>3.6921747028827667E-2</v>
      </c>
      <c r="AK158" s="1">
        <v>2.4163303896784782E-3</v>
      </c>
      <c r="AL158" s="1">
        <v>1.9836826249957085E-2</v>
      </c>
      <c r="AM158" s="1">
        <v>2.371631795540452E-3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87</v>
      </c>
      <c r="AV158">
        <f t="shared" si="64"/>
        <v>0.49950887044270825</v>
      </c>
      <c r="AW158">
        <f t="shared" si="65"/>
        <v>1.7203554679606016E-4</v>
      </c>
      <c r="AX158">
        <f t="shared" si="66"/>
        <v>304.02171554565427</v>
      </c>
      <c r="AY158">
        <f t="shared" si="67"/>
        <v>304.44909324645994</v>
      </c>
      <c r="AZ158">
        <f t="shared" si="68"/>
        <v>0.16395724883771123</v>
      </c>
      <c r="BA158">
        <f t="shared" si="69"/>
        <v>-2.522717786484973E-2</v>
      </c>
      <c r="BB158">
        <f t="shared" si="70"/>
        <v>4.4784849121796846</v>
      </c>
      <c r="BC158">
        <f t="shared" si="71"/>
        <v>44.874994890188155</v>
      </c>
      <c r="BD158">
        <f t="shared" si="72"/>
        <v>16.139767305349288</v>
      </c>
      <c r="BE158">
        <f t="shared" si="73"/>
        <v>31.085404396057129</v>
      </c>
      <c r="BF158">
        <f t="shared" si="74"/>
        <v>4.5333933396282813</v>
      </c>
      <c r="BG158">
        <f t="shared" si="75"/>
        <v>1.0266799776258523E-2</v>
      </c>
      <c r="BH158">
        <f t="shared" si="76"/>
        <v>2.8677503697028444</v>
      </c>
      <c r="BI158">
        <f t="shared" si="77"/>
        <v>1.6656429699254369</v>
      </c>
      <c r="BJ158">
        <f t="shared" si="78"/>
        <v>6.4200861629418382E-3</v>
      </c>
      <c r="BK158">
        <f t="shared" si="79"/>
        <v>50.912554186077365</v>
      </c>
      <c r="BL158">
        <f t="shared" si="80"/>
        <v>1.2109319224619159</v>
      </c>
      <c r="BM158">
        <f t="shared" si="81"/>
        <v>62.794612017855385</v>
      </c>
      <c r="BN158">
        <f t="shared" si="82"/>
        <v>421.59666144540029</v>
      </c>
      <c r="BO158">
        <f t="shared" si="83"/>
        <v>-9.6907635661910992E-4</v>
      </c>
    </row>
    <row r="159" spans="1:67" x14ac:dyDescent="0.25">
      <c r="A159" s="1">
        <v>147</v>
      </c>
      <c r="B159" s="1" t="s">
        <v>234</v>
      </c>
      <c r="C159" s="1" t="s">
        <v>82</v>
      </c>
      <c r="D159" s="1" t="s">
        <v>11</v>
      </c>
      <c r="E159" s="1" t="s">
        <v>83</v>
      </c>
      <c r="F159" s="1" t="s">
        <v>84</v>
      </c>
      <c r="G159" s="1" t="s">
        <v>85</v>
      </c>
      <c r="H159" s="1" t="s">
        <v>86</v>
      </c>
      <c r="I159" s="1">
        <v>923.99999812245369</v>
      </c>
      <c r="J159" s="1">
        <v>0</v>
      </c>
      <c r="K159">
        <f t="shared" si="56"/>
        <v>-0.64203778539554313</v>
      </c>
      <c r="L159">
        <f t="shared" si="57"/>
        <v>1.0275975743690841E-2</v>
      </c>
      <c r="M159">
        <f t="shared" si="58"/>
        <v>509.09190507665397</v>
      </c>
      <c r="N159">
        <f t="shared" si="59"/>
        <v>0.17160515300991075</v>
      </c>
      <c r="O159">
        <f t="shared" si="60"/>
        <v>1.6110830269296401</v>
      </c>
      <c r="P159">
        <f t="shared" si="61"/>
        <v>30.871517181396484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31.298301696777344</v>
      </c>
      <c r="V159" s="1">
        <v>30.871517181396484</v>
      </c>
      <c r="W159" s="1">
        <v>31.029365539550781</v>
      </c>
      <c r="X159" s="1">
        <v>420.1424560546875</v>
      </c>
      <c r="Y159" s="1">
        <v>421.28305053710938</v>
      </c>
      <c r="Z159" s="1">
        <v>28.397541046142578</v>
      </c>
      <c r="AA159" s="1">
        <v>28.73121452331543</v>
      </c>
      <c r="AB159" s="1">
        <v>61.762699127197266</v>
      </c>
      <c r="AC159" s="1">
        <v>62.489540100097656</v>
      </c>
      <c r="AD159" s="1">
        <v>299.70867919921875</v>
      </c>
      <c r="AE159" s="1">
        <v>1.01953125</v>
      </c>
      <c r="AF159" s="1">
        <v>0.37796556949615479</v>
      </c>
      <c r="AG159" s="1">
        <v>99.799163818359375</v>
      </c>
      <c r="AH159" s="1">
        <v>0.79429268836975098</v>
      </c>
      <c r="AI159" s="1">
        <v>0.27317953109741211</v>
      </c>
      <c r="AJ159" s="1">
        <v>3.6921747028827667E-2</v>
      </c>
      <c r="AK159" s="1">
        <v>2.4163303896784782E-3</v>
      </c>
      <c r="AL159" s="1">
        <v>1.9836826249957085E-2</v>
      </c>
      <c r="AM159" s="1">
        <v>2.371631795540452E-3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87</v>
      </c>
      <c r="AV159">
        <f t="shared" si="64"/>
        <v>0.49951446533203114</v>
      </c>
      <c r="AW159">
        <f t="shared" si="65"/>
        <v>1.7160515300991075E-4</v>
      </c>
      <c r="AX159">
        <f t="shared" si="66"/>
        <v>304.02151718139646</v>
      </c>
      <c r="AY159">
        <f t="shared" si="67"/>
        <v>304.44830169677732</v>
      </c>
      <c r="AZ159">
        <f t="shared" si="68"/>
        <v>0.16312499635387212</v>
      </c>
      <c r="BA159">
        <f t="shared" si="69"/>
        <v>-2.5103969529912201E-2</v>
      </c>
      <c r="BB159">
        <f t="shared" si="70"/>
        <v>4.4784342118424227</v>
      </c>
      <c r="BC159">
        <f t="shared" si="71"/>
        <v>44.874466283038693</v>
      </c>
      <c r="BD159">
        <f t="shared" si="72"/>
        <v>16.143251759723263</v>
      </c>
      <c r="BE159">
        <f t="shared" si="73"/>
        <v>31.084909439086914</v>
      </c>
      <c r="BF159">
        <f t="shared" si="74"/>
        <v>4.533265483527825</v>
      </c>
      <c r="BG159">
        <f t="shared" si="75"/>
        <v>1.0238928216662944E-2</v>
      </c>
      <c r="BH159">
        <f t="shared" si="76"/>
        <v>2.8673511849127826</v>
      </c>
      <c r="BI159">
        <f t="shared" si="77"/>
        <v>1.6659142986150424</v>
      </c>
      <c r="BJ159">
        <f t="shared" si="78"/>
        <v>6.402648343795541E-3</v>
      </c>
      <c r="BK159">
        <f t="shared" si="79"/>
        <v>50.806946433345651</v>
      </c>
      <c r="BL159">
        <f t="shared" si="80"/>
        <v>1.208431966174746</v>
      </c>
      <c r="BM159">
        <f t="shared" si="81"/>
        <v>62.785862489023444</v>
      </c>
      <c r="BN159">
        <f t="shared" si="82"/>
        <v>421.58824455122806</v>
      </c>
      <c r="BO159">
        <f t="shared" si="83"/>
        <v>-9.5616746025525053E-4</v>
      </c>
    </row>
    <row r="160" spans="1:67" x14ac:dyDescent="0.25">
      <c r="A160" s="1">
        <v>148</v>
      </c>
      <c r="B160" s="1" t="s">
        <v>235</v>
      </c>
      <c r="C160" s="1" t="s">
        <v>82</v>
      </c>
      <c r="D160" s="1" t="s">
        <v>11</v>
      </c>
      <c r="E160" s="1" t="s">
        <v>83</v>
      </c>
      <c r="F160" s="1" t="s">
        <v>84</v>
      </c>
      <c r="G160" s="1" t="s">
        <v>85</v>
      </c>
      <c r="H160" s="1" t="s">
        <v>86</v>
      </c>
      <c r="I160" s="1">
        <v>929.49999799951911</v>
      </c>
      <c r="J160" s="1">
        <v>0</v>
      </c>
      <c r="K160">
        <f t="shared" si="56"/>
        <v>-0.63820198537182637</v>
      </c>
      <c r="L160">
        <f t="shared" si="57"/>
        <v>1.0305481215674326E-2</v>
      </c>
      <c r="M160">
        <f t="shared" si="58"/>
        <v>508.21515607004818</v>
      </c>
      <c r="N160">
        <f t="shared" si="59"/>
        <v>0.17212617337974948</v>
      </c>
      <c r="O160">
        <f t="shared" si="60"/>
        <v>1.6113704543506104</v>
      </c>
      <c r="P160">
        <f t="shared" si="61"/>
        <v>30.871355056762695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31.296966552734375</v>
      </c>
      <c r="V160" s="1">
        <v>30.871355056762695</v>
      </c>
      <c r="W160" s="1">
        <v>31.025140762329102</v>
      </c>
      <c r="X160" s="1">
        <v>420.1478271484375</v>
      </c>
      <c r="Y160" s="1">
        <v>421.2802734375</v>
      </c>
      <c r="Z160" s="1">
        <v>28.393192291259766</v>
      </c>
      <c r="AA160" s="1">
        <v>28.727870941162109</v>
      </c>
      <c r="AB160" s="1">
        <v>61.757900238037109</v>
      </c>
      <c r="AC160" s="1">
        <v>62.485431671142578</v>
      </c>
      <c r="AD160" s="1">
        <v>299.716796875</v>
      </c>
      <c r="AE160" s="1">
        <v>0.98266863822937012</v>
      </c>
      <c r="AF160" s="1">
        <v>0.2861906886100769</v>
      </c>
      <c r="AG160" s="1">
        <v>99.799331665039063</v>
      </c>
      <c r="AH160" s="1">
        <v>0.79429268836975098</v>
      </c>
      <c r="AI160" s="1">
        <v>0.27317953109741211</v>
      </c>
      <c r="AJ160" s="1">
        <v>3.6921747028827667E-2</v>
      </c>
      <c r="AK160" s="1">
        <v>2.4163303896784782E-3</v>
      </c>
      <c r="AL160" s="1">
        <v>1.9836826249957085E-2</v>
      </c>
      <c r="AM160" s="1">
        <v>2.371631795540452E-3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87</v>
      </c>
      <c r="AV160">
        <f t="shared" si="64"/>
        <v>0.49952799479166654</v>
      </c>
      <c r="AW160">
        <f t="shared" si="65"/>
        <v>1.7212617337974948E-4</v>
      </c>
      <c r="AX160">
        <f t="shared" si="66"/>
        <v>304.02135505676267</v>
      </c>
      <c r="AY160">
        <f t="shared" si="67"/>
        <v>304.44696655273435</v>
      </c>
      <c r="AZ160">
        <f t="shared" si="68"/>
        <v>0.15722697860240231</v>
      </c>
      <c r="BA160">
        <f t="shared" si="69"/>
        <v>-2.5590612212270509E-2</v>
      </c>
      <c r="BB160">
        <f t="shared" si="70"/>
        <v>4.4783927744380856</v>
      </c>
      <c r="BC160">
        <f t="shared" si="71"/>
        <v>44.873975604056291</v>
      </c>
      <c r="BD160">
        <f t="shared" si="72"/>
        <v>16.146104662894182</v>
      </c>
      <c r="BE160">
        <f t="shared" si="73"/>
        <v>31.084160804748535</v>
      </c>
      <c r="BF160">
        <f t="shared" si="74"/>
        <v>4.5330721040642876</v>
      </c>
      <c r="BG160">
        <f t="shared" si="75"/>
        <v>1.0268221019339992E-2</v>
      </c>
      <c r="BH160">
        <f t="shared" si="76"/>
        <v>2.8670223200874752</v>
      </c>
      <c r="BI160">
        <f t="shared" si="77"/>
        <v>1.6660497839768125</v>
      </c>
      <c r="BJ160">
        <f t="shared" si="78"/>
        <v>6.4209753638671679E-3</v>
      </c>
      <c r="BK160">
        <f t="shared" si="79"/>
        <v>50.719532917834329</v>
      </c>
      <c r="BL160">
        <f t="shared" si="80"/>
        <v>1.2063587784996195</v>
      </c>
      <c r="BM160">
        <f t="shared" si="81"/>
        <v>62.779338241663972</v>
      </c>
      <c r="BN160">
        <f t="shared" si="82"/>
        <v>421.58364409599506</v>
      </c>
      <c r="BO160">
        <f t="shared" si="83"/>
        <v>-9.503665255342857E-4</v>
      </c>
    </row>
    <row r="161" spans="1:67" x14ac:dyDescent="0.25">
      <c r="A161" s="1">
        <v>149</v>
      </c>
      <c r="B161" s="1" t="s">
        <v>236</v>
      </c>
      <c r="C161" s="1" t="s">
        <v>82</v>
      </c>
      <c r="D161" s="1" t="s">
        <v>11</v>
      </c>
      <c r="E161" s="1" t="s">
        <v>83</v>
      </c>
      <c r="F161" s="1" t="s">
        <v>84</v>
      </c>
      <c r="G161" s="1" t="s">
        <v>85</v>
      </c>
      <c r="H161" s="1" t="s">
        <v>86</v>
      </c>
      <c r="I161" s="1">
        <v>934.4999978877604</v>
      </c>
      <c r="J161" s="1">
        <v>0</v>
      </c>
      <c r="K161">
        <f t="shared" si="56"/>
        <v>-0.64940575522458199</v>
      </c>
      <c r="L161">
        <f t="shared" si="57"/>
        <v>1.0390073251918116E-2</v>
      </c>
      <c r="M161">
        <f t="shared" si="58"/>
        <v>509.1383418157443</v>
      </c>
      <c r="N161">
        <f t="shared" si="59"/>
        <v>0.17353331429535387</v>
      </c>
      <c r="O161">
        <f t="shared" si="60"/>
        <v>1.6113665294647261</v>
      </c>
      <c r="P161">
        <f t="shared" si="61"/>
        <v>30.870847702026367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31.295654296875</v>
      </c>
      <c r="V161" s="1">
        <v>30.870847702026367</v>
      </c>
      <c r="W161" s="1">
        <v>31.023605346679688</v>
      </c>
      <c r="X161" s="1">
        <v>420.1383056640625</v>
      </c>
      <c r="Y161" s="1">
        <v>421.29190063476563</v>
      </c>
      <c r="Z161" s="1">
        <v>28.389230728149414</v>
      </c>
      <c r="AA161" s="1">
        <v>28.726619720458984</v>
      </c>
      <c r="AB161" s="1">
        <v>61.754096984863281</v>
      </c>
      <c r="AC161" s="1">
        <v>62.487113952636719</v>
      </c>
      <c r="AD161" s="1">
        <v>299.739990234375</v>
      </c>
      <c r="AE161" s="1">
        <v>0.94365459680557251</v>
      </c>
      <c r="AF161" s="1">
        <v>0.18708108365535736</v>
      </c>
      <c r="AG161" s="1">
        <v>99.799301147460938</v>
      </c>
      <c r="AH161" s="1">
        <v>0.79429268836975098</v>
      </c>
      <c r="AI161" s="1">
        <v>0.27317953109741211</v>
      </c>
      <c r="AJ161" s="1">
        <v>3.6921747028827667E-2</v>
      </c>
      <c r="AK161" s="1">
        <v>2.4163303896784782E-3</v>
      </c>
      <c r="AL161" s="1">
        <v>1.9836826249957085E-2</v>
      </c>
      <c r="AM161" s="1">
        <v>2.371631795540452E-3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87</v>
      </c>
      <c r="AV161">
        <f t="shared" si="64"/>
        <v>0.49956665039062498</v>
      </c>
      <c r="AW161">
        <f t="shared" si="65"/>
        <v>1.7353331429535387E-4</v>
      </c>
      <c r="AX161">
        <f t="shared" si="66"/>
        <v>304.02084770202634</v>
      </c>
      <c r="AY161">
        <f t="shared" si="67"/>
        <v>304.44565429687498</v>
      </c>
      <c r="AZ161">
        <f t="shared" si="68"/>
        <v>0.15098473211411978</v>
      </c>
      <c r="BA161">
        <f t="shared" si="69"/>
        <v>-2.6471601309246761E-2</v>
      </c>
      <c r="BB161">
        <f t="shared" si="70"/>
        <v>4.4782631018954024</v>
      </c>
      <c r="BC161">
        <f t="shared" si="71"/>
        <v>44.872689992873134</v>
      </c>
      <c r="BD161">
        <f t="shared" si="72"/>
        <v>16.14607027241415</v>
      </c>
      <c r="BE161">
        <f t="shared" si="73"/>
        <v>31.083250999450684</v>
      </c>
      <c r="BF161">
        <f t="shared" si="74"/>
        <v>4.5328371022605172</v>
      </c>
      <c r="BG161">
        <f t="shared" si="75"/>
        <v>1.0352199972071577E-2</v>
      </c>
      <c r="BH161">
        <f t="shared" si="76"/>
        <v>2.8668965724306763</v>
      </c>
      <c r="BI161">
        <f t="shared" si="77"/>
        <v>1.6659405298298409</v>
      </c>
      <c r="BJ161">
        <f t="shared" si="78"/>
        <v>6.4735170341901505E-3</v>
      </c>
      <c r="BK161">
        <f t="shared" si="79"/>
        <v>50.811650700588366</v>
      </c>
      <c r="BL161">
        <f t="shared" si="80"/>
        <v>1.2085168052094506</v>
      </c>
      <c r="BM161">
        <f t="shared" si="81"/>
        <v>62.779504798084652</v>
      </c>
      <c r="BN161">
        <f t="shared" si="82"/>
        <v>421.60059702886753</v>
      </c>
      <c r="BO161">
        <f t="shared" si="83"/>
        <v>-9.6701408900599591E-4</v>
      </c>
    </row>
    <row r="162" spans="1:67" x14ac:dyDescent="0.25">
      <c r="A162" s="1">
        <v>150</v>
      </c>
      <c r="B162" s="1" t="s">
        <v>237</v>
      </c>
      <c r="C162" s="1" t="s">
        <v>82</v>
      </c>
      <c r="D162" s="1" t="s">
        <v>11</v>
      </c>
      <c r="E162" s="1" t="s">
        <v>83</v>
      </c>
      <c r="F162" s="1" t="s">
        <v>84</v>
      </c>
      <c r="G162" s="1" t="s">
        <v>85</v>
      </c>
      <c r="H162" s="1" t="s">
        <v>86</v>
      </c>
      <c r="I162" s="1">
        <v>939.49999777600169</v>
      </c>
      <c r="J162" s="1">
        <v>0</v>
      </c>
      <c r="K162">
        <f t="shared" si="56"/>
        <v>-0.648979245206876</v>
      </c>
      <c r="L162">
        <f t="shared" si="57"/>
        <v>1.0401146421078889E-2</v>
      </c>
      <c r="M162">
        <f t="shared" si="58"/>
        <v>508.96434708154914</v>
      </c>
      <c r="N162">
        <f t="shared" si="59"/>
        <v>0.17376859690109292</v>
      </c>
      <c r="O162">
        <f t="shared" si="60"/>
        <v>1.6118403769902874</v>
      </c>
      <c r="P162">
        <f t="shared" si="61"/>
        <v>30.871326446533203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31.295770645141602</v>
      </c>
      <c r="V162" s="1">
        <v>30.871326446533203</v>
      </c>
      <c r="W162" s="1">
        <v>31.029193878173828</v>
      </c>
      <c r="X162" s="1">
        <v>420.13897705078125</v>
      </c>
      <c r="Y162" s="1">
        <v>421.29150390625</v>
      </c>
      <c r="Z162" s="1">
        <v>28.385276794433594</v>
      </c>
      <c r="AA162" s="1">
        <v>28.723119735717773</v>
      </c>
      <c r="AB162" s="1">
        <v>61.745834350585938</v>
      </c>
      <c r="AC162" s="1">
        <v>62.479988098144531</v>
      </c>
      <c r="AD162" s="1">
        <v>299.74417114257813</v>
      </c>
      <c r="AE162" s="1">
        <v>0.92462050914764404</v>
      </c>
      <c r="AF162" s="1">
        <v>0.18491701781749725</v>
      </c>
      <c r="AG162" s="1">
        <v>99.799224853515625</v>
      </c>
      <c r="AH162" s="1">
        <v>0.79429268836975098</v>
      </c>
      <c r="AI162" s="1">
        <v>0.27317953109741211</v>
      </c>
      <c r="AJ162" s="1">
        <v>3.6921747028827667E-2</v>
      </c>
      <c r="AK162" s="1">
        <v>2.4163303896784782E-3</v>
      </c>
      <c r="AL162" s="1">
        <v>1.9836826249957085E-2</v>
      </c>
      <c r="AM162" s="1">
        <v>2.371631795540452E-3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87</v>
      </c>
      <c r="AV162">
        <f t="shared" si="64"/>
        <v>0.49957361857096344</v>
      </c>
      <c r="AW162">
        <f t="shared" si="65"/>
        <v>1.7376859690109293E-4</v>
      </c>
      <c r="AX162">
        <f t="shared" si="66"/>
        <v>304.02132644653318</v>
      </c>
      <c r="AY162">
        <f t="shared" si="67"/>
        <v>304.44577064514158</v>
      </c>
      <c r="AZ162">
        <f t="shared" si="68"/>
        <v>0.14793927815692243</v>
      </c>
      <c r="BA162">
        <f t="shared" si="69"/>
        <v>-2.6672384388304615E-2</v>
      </c>
      <c r="BB162">
        <f t="shared" si="70"/>
        <v>4.4783854619896379</v>
      </c>
      <c r="BC162">
        <f t="shared" si="71"/>
        <v>44.873950359463926</v>
      </c>
      <c r="BD162">
        <f t="shared" si="72"/>
        <v>16.150830623746153</v>
      </c>
      <c r="BE162">
        <f t="shared" si="73"/>
        <v>31.083548545837402</v>
      </c>
      <c r="BF162">
        <f t="shared" si="74"/>
        <v>4.5329139570286339</v>
      </c>
      <c r="BG162">
        <f t="shared" si="75"/>
        <v>1.0363192519137154E-2</v>
      </c>
      <c r="BH162">
        <f t="shared" si="76"/>
        <v>2.8665450849993506</v>
      </c>
      <c r="BI162">
        <f t="shared" si="77"/>
        <v>1.6663688720292833</v>
      </c>
      <c r="BJ162">
        <f t="shared" si="78"/>
        <v>6.4803945855648583E-3</v>
      </c>
      <c r="BK162">
        <f t="shared" si="79"/>
        <v>50.794247316814293</v>
      </c>
      <c r="BL162">
        <f t="shared" si="80"/>
        <v>1.2081049400768571</v>
      </c>
      <c r="BM162">
        <f t="shared" si="81"/>
        <v>62.769764695963474</v>
      </c>
      <c r="BN162">
        <f t="shared" si="82"/>
        <v>421.59999755791625</v>
      </c>
      <c r="BO162">
        <f t="shared" si="83"/>
        <v>-9.6623042576283568E-4</v>
      </c>
    </row>
    <row r="163" spans="1:67" x14ac:dyDescent="0.25">
      <c r="A163" s="1">
        <v>151</v>
      </c>
      <c r="B163" s="1" t="s">
        <v>238</v>
      </c>
      <c r="C163" s="1" t="s">
        <v>82</v>
      </c>
      <c r="D163" s="1" t="s">
        <v>11</v>
      </c>
      <c r="E163" s="1" t="s">
        <v>83</v>
      </c>
      <c r="F163" s="1" t="s">
        <v>84</v>
      </c>
      <c r="G163" s="1" t="s">
        <v>85</v>
      </c>
      <c r="H163" s="1" t="s">
        <v>86</v>
      </c>
      <c r="I163" s="1">
        <v>944.99999765306711</v>
      </c>
      <c r="J163" s="1">
        <v>0</v>
      </c>
      <c r="K163">
        <f t="shared" si="56"/>
        <v>-0.65500293149642386</v>
      </c>
      <c r="L163">
        <f t="shared" si="57"/>
        <v>1.0383973050544917E-2</v>
      </c>
      <c r="M163">
        <f t="shared" si="58"/>
        <v>510.05439061408748</v>
      </c>
      <c r="N163">
        <f t="shared" si="59"/>
        <v>0.17351012283461295</v>
      </c>
      <c r="O163">
        <f t="shared" si="60"/>
        <v>1.6121038921465076</v>
      </c>
      <c r="P163">
        <f t="shared" si="61"/>
        <v>30.870691299438477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31.297597885131836</v>
      </c>
      <c r="V163" s="1">
        <v>30.870691299438477</v>
      </c>
      <c r="W163" s="1">
        <v>31.038972854614258</v>
      </c>
      <c r="X163" s="1">
        <v>420.13726806640625</v>
      </c>
      <c r="Y163" s="1">
        <v>421.3021240234375</v>
      </c>
      <c r="Z163" s="1">
        <v>28.381423950195313</v>
      </c>
      <c r="AA163" s="1">
        <v>28.718782424926758</v>
      </c>
      <c r="AB163" s="1">
        <v>61.732173919677734</v>
      </c>
      <c r="AC163" s="1">
        <v>62.466068267822266</v>
      </c>
      <c r="AD163" s="1">
        <v>299.72946166992188</v>
      </c>
      <c r="AE163" s="1">
        <v>0.94332379102706909</v>
      </c>
      <c r="AF163" s="1">
        <v>0.16438907384872437</v>
      </c>
      <c r="AG163" s="1">
        <v>99.799468994140625</v>
      </c>
      <c r="AH163" s="1">
        <v>0.79429268836975098</v>
      </c>
      <c r="AI163" s="1">
        <v>0.27317953109741211</v>
      </c>
      <c r="AJ163" s="1">
        <v>3.6921747028827667E-2</v>
      </c>
      <c r="AK163" s="1">
        <v>2.4163303896784782E-3</v>
      </c>
      <c r="AL163" s="1">
        <v>1.9836826249957085E-2</v>
      </c>
      <c r="AM163" s="1">
        <v>2.371631795540452E-3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87</v>
      </c>
      <c r="AV163">
        <f t="shared" si="64"/>
        <v>0.49954910278320303</v>
      </c>
      <c r="AW163">
        <f t="shared" si="65"/>
        <v>1.7351012283461296E-4</v>
      </c>
      <c r="AX163">
        <f t="shared" si="66"/>
        <v>304.02069129943845</v>
      </c>
      <c r="AY163">
        <f t="shared" si="67"/>
        <v>304.44759788513181</v>
      </c>
      <c r="AZ163">
        <f t="shared" si="68"/>
        <v>0.15093180319074229</v>
      </c>
      <c r="BA163">
        <f t="shared" si="69"/>
        <v>-2.6172753485957122E-2</v>
      </c>
      <c r="BB163">
        <f t="shared" si="70"/>
        <v>4.4782231283124565</v>
      </c>
      <c r="BC163">
        <f t="shared" si="71"/>
        <v>44.872213985180416</v>
      </c>
      <c r="BD163">
        <f t="shared" si="72"/>
        <v>16.153431560253658</v>
      </c>
      <c r="BE163">
        <f t="shared" si="73"/>
        <v>31.084144592285156</v>
      </c>
      <c r="BF163">
        <f t="shared" si="74"/>
        <v>4.5330679163082568</v>
      </c>
      <c r="BG163">
        <f t="shared" si="75"/>
        <v>1.0346144148870183E-2</v>
      </c>
      <c r="BH163">
        <f t="shared" si="76"/>
        <v>2.8661192361659489</v>
      </c>
      <c r="BI163">
        <f t="shared" si="77"/>
        <v>1.6669486801423079</v>
      </c>
      <c r="BJ163">
        <f t="shared" si="78"/>
        <v>6.4697281762506461E-3</v>
      </c>
      <c r="BK163">
        <f t="shared" si="79"/>
        <v>50.903157341415913</v>
      </c>
      <c r="BL163">
        <f t="shared" si="80"/>
        <v>1.2106618066461792</v>
      </c>
      <c r="BM163">
        <f t="shared" si="81"/>
        <v>62.762221282064388</v>
      </c>
      <c r="BN163">
        <f t="shared" si="82"/>
        <v>421.61348104707395</v>
      </c>
      <c r="BO163">
        <f t="shared" si="83"/>
        <v>-9.7505039034530934E-4</v>
      </c>
    </row>
    <row r="164" spans="1:67" x14ac:dyDescent="0.25">
      <c r="A164" s="1">
        <v>152</v>
      </c>
      <c r="B164" s="1" t="s">
        <v>239</v>
      </c>
      <c r="C164" s="1" t="s">
        <v>82</v>
      </c>
      <c r="D164" s="1" t="s">
        <v>11</v>
      </c>
      <c r="E164" s="1" t="s">
        <v>83</v>
      </c>
      <c r="F164" s="1" t="s">
        <v>84</v>
      </c>
      <c r="G164" s="1" t="s">
        <v>85</v>
      </c>
      <c r="H164" s="1" t="s">
        <v>86</v>
      </c>
      <c r="I164" s="1">
        <v>949.9999975413084</v>
      </c>
      <c r="J164" s="1">
        <v>0</v>
      </c>
      <c r="K164">
        <f t="shared" si="56"/>
        <v>-0.66148556799400127</v>
      </c>
      <c r="L164">
        <f t="shared" si="57"/>
        <v>1.036930583614935E-2</v>
      </c>
      <c r="M164">
        <f t="shared" si="58"/>
        <v>511.18943797830497</v>
      </c>
      <c r="N164">
        <f t="shared" si="59"/>
        <v>0.17329323352519982</v>
      </c>
      <c r="O164">
        <f t="shared" si="60"/>
        <v>1.6123640188011872</v>
      </c>
      <c r="P164">
        <f t="shared" si="61"/>
        <v>30.870010375976563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31.299749374389648</v>
      </c>
      <c r="V164" s="1">
        <v>30.870010375976563</v>
      </c>
      <c r="W164" s="1">
        <v>31.044063568115234</v>
      </c>
      <c r="X164" s="1">
        <v>420.13027954101563</v>
      </c>
      <c r="Y164" s="1">
        <v>421.30828857421875</v>
      </c>
      <c r="Z164" s="1">
        <v>28.377477645874023</v>
      </c>
      <c r="AA164" s="1">
        <v>28.714414596557617</v>
      </c>
      <c r="AB164" s="1">
        <v>61.71649169921875</v>
      </c>
      <c r="AC164" s="1">
        <v>62.449623107910156</v>
      </c>
      <c r="AD164" s="1">
        <v>299.73065185546875</v>
      </c>
      <c r="AE164" s="1">
        <v>0.96037119626998901</v>
      </c>
      <c r="AF164" s="1">
        <v>0.17942896485328674</v>
      </c>
      <c r="AG164" s="1">
        <v>99.799530029296875</v>
      </c>
      <c r="AH164" s="1">
        <v>0.79429268836975098</v>
      </c>
      <c r="AI164" s="1">
        <v>0.27317953109741211</v>
      </c>
      <c r="AJ164" s="1">
        <v>3.6921747028827667E-2</v>
      </c>
      <c r="AK164" s="1">
        <v>2.4163303896784782E-3</v>
      </c>
      <c r="AL164" s="1">
        <v>1.9836826249957085E-2</v>
      </c>
      <c r="AM164" s="1">
        <v>2.371631795540452E-3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87</v>
      </c>
      <c r="AV164">
        <f t="shared" si="64"/>
        <v>0.49955108642578122</v>
      </c>
      <c r="AW164">
        <f t="shared" si="65"/>
        <v>1.7329323352519981E-4</v>
      </c>
      <c r="AX164">
        <f t="shared" si="66"/>
        <v>304.02001037597654</v>
      </c>
      <c r="AY164">
        <f t="shared" si="67"/>
        <v>304.44974937438963</v>
      </c>
      <c r="AZ164">
        <f t="shared" si="68"/>
        <v>0.1536593879686432</v>
      </c>
      <c r="BA164">
        <f t="shared" si="69"/>
        <v>-2.5646068574675305E-2</v>
      </c>
      <c r="BB164">
        <f t="shared" si="70"/>
        <v>4.4780491006040197</v>
      </c>
      <c r="BC164">
        <f t="shared" si="71"/>
        <v>44.870442769514611</v>
      </c>
      <c r="BD164">
        <f t="shared" si="72"/>
        <v>16.156028172956994</v>
      </c>
      <c r="BE164">
        <f t="shared" si="73"/>
        <v>31.084879875183105</v>
      </c>
      <c r="BF164">
        <f t="shared" si="74"/>
        <v>4.5332578467503213</v>
      </c>
      <c r="BG164">
        <f t="shared" si="75"/>
        <v>1.0331583530466247E-2</v>
      </c>
      <c r="BH164">
        <f t="shared" si="76"/>
        <v>2.8656850818028325</v>
      </c>
      <c r="BI164">
        <f t="shared" si="77"/>
        <v>1.6675727649474887</v>
      </c>
      <c r="BJ164">
        <f t="shared" si="78"/>
        <v>6.460618257547659E-3</v>
      </c>
      <c r="BK164">
        <f t="shared" si="79"/>
        <v>51.016465666175236</v>
      </c>
      <c r="BL164">
        <f t="shared" si="80"/>
        <v>1.2133381940057715</v>
      </c>
      <c r="BM164">
        <f t="shared" si="81"/>
        <v>62.754692306410931</v>
      </c>
      <c r="BN164">
        <f t="shared" si="82"/>
        <v>421.62272713277383</v>
      </c>
      <c r="BO164">
        <f t="shared" si="83"/>
        <v>-9.8456085531467628E-4</v>
      </c>
    </row>
    <row r="165" spans="1:67" x14ac:dyDescent="0.25">
      <c r="A165" s="1">
        <v>153</v>
      </c>
      <c r="B165" s="1" t="s">
        <v>240</v>
      </c>
      <c r="C165" s="1" t="s">
        <v>82</v>
      </c>
      <c r="D165" s="1" t="s">
        <v>11</v>
      </c>
      <c r="E165" s="1" t="s">
        <v>83</v>
      </c>
      <c r="F165" s="1" t="s">
        <v>84</v>
      </c>
      <c r="G165" s="1" t="s">
        <v>85</v>
      </c>
      <c r="H165" s="1" t="s">
        <v>86</v>
      </c>
      <c r="I165" s="1">
        <v>954.99999742954969</v>
      </c>
      <c r="J165" s="1">
        <v>0</v>
      </c>
      <c r="K165">
        <f t="shared" si="56"/>
        <v>-0.66969266019070806</v>
      </c>
      <c r="L165">
        <f t="shared" si="57"/>
        <v>1.0366404781756088E-2</v>
      </c>
      <c r="M165">
        <f t="shared" si="58"/>
        <v>512.48295204375358</v>
      </c>
      <c r="N165">
        <f t="shared" si="59"/>
        <v>0.17325412350160535</v>
      </c>
      <c r="O165">
        <f t="shared" si="60"/>
        <v>1.6124584811790106</v>
      </c>
      <c r="P165">
        <f t="shared" si="61"/>
        <v>30.869050979614258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31.300037384033203</v>
      </c>
      <c r="V165" s="1">
        <v>30.869050979614258</v>
      </c>
      <c r="W165" s="1">
        <v>31.041122436523438</v>
      </c>
      <c r="X165" s="1">
        <v>420.12625122070313</v>
      </c>
      <c r="Y165" s="1">
        <v>421.32073974609375</v>
      </c>
      <c r="Z165" s="1">
        <v>28.374074935913086</v>
      </c>
      <c r="AA165" s="1">
        <v>28.710943222045898</v>
      </c>
      <c r="AB165" s="1">
        <v>61.706928253173828</v>
      </c>
      <c r="AC165" s="1">
        <v>62.439090728759766</v>
      </c>
      <c r="AD165" s="1">
        <v>299.72515869140625</v>
      </c>
      <c r="AE165" s="1">
        <v>0.97453516721725464</v>
      </c>
      <c r="AF165" s="1">
        <v>0.21104179322719574</v>
      </c>
      <c r="AG165" s="1">
        <v>99.799766540527344</v>
      </c>
      <c r="AH165" s="1">
        <v>0.79429268836975098</v>
      </c>
      <c r="AI165" s="1">
        <v>0.27317953109741211</v>
      </c>
      <c r="AJ165" s="1">
        <v>3.6921747028827667E-2</v>
      </c>
      <c r="AK165" s="1">
        <v>2.4163303896784782E-3</v>
      </c>
      <c r="AL165" s="1">
        <v>1.9836826249957085E-2</v>
      </c>
      <c r="AM165" s="1">
        <v>2.371631795540452E-3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87</v>
      </c>
      <c r="AV165">
        <f t="shared" si="64"/>
        <v>0.49954193115234369</v>
      </c>
      <c r="AW165">
        <f t="shared" si="65"/>
        <v>1.7325412350160536E-4</v>
      </c>
      <c r="AX165">
        <f t="shared" si="66"/>
        <v>304.01905097961424</v>
      </c>
      <c r="AY165">
        <f t="shared" si="67"/>
        <v>304.45003738403318</v>
      </c>
      <c r="AZ165">
        <f t="shared" si="68"/>
        <v>0.15592562326955139</v>
      </c>
      <c r="BA165">
        <f t="shared" si="69"/>
        <v>-2.5430563803360673E-2</v>
      </c>
      <c r="BB165">
        <f t="shared" si="70"/>
        <v>4.477803911897527</v>
      </c>
      <c r="BC165">
        <f t="shared" si="71"/>
        <v>44.86787962654352</v>
      </c>
      <c r="BD165">
        <f t="shared" si="72"/>
        <v>16.156936404497621</v>
      </c>
      <c r="BE165">
        <f t="shared" si="73"/>
        <v>31.08454418182373</v>
      </c>
      <c r="BF165">
        <f t="shared" si="74"/>
        <v>4.533171133159474</v>
      </c>
      <c r="BG165">
        <f t="shared" si="75"/>
        <v>1.0328703542132816E-2</v>
      </c>
      <c r="BH165">
        <f t="shared" si="76"/>
        <v>2.8653454307185164</v>
      </c>
      <c r="BI165">
        <f t="shared" si="77"/>
        <v>1.6678257024409575</v>
      </c>
      <c r="BJ165">
        <f t="shared" si="78"/>
        <v>6.4588163810282541E-3</v>
      </c>
      <c r="BK165">
        <f t="shared" si="79"/>
        <v>51.14567896996688</v>
      </c>
      <c r="BL165">
        <f t="shared" si="80"/>
        <v>1.2163724775395537</v>
      </c>
      <c r="BM165">
        <f t="shared" si="81"/>
        <v>62.75054947470624</v>
      </c>
      <c r="BN165">
        <f t="shared" si="82"/>
        <v>421.63907956321759</v>
      </c>
      <c r="BO165">
        <f t="shared" si="83"/>
        <v>-9.9667190360242549E-4</v>
      </c>
    </row>
    <row r="166" spans="1:67" x14ac:dyDescent="0.25">
      <c r="A166" s="1">
        <v>154</v>
      </c>
      <c r="B166" s="1" t="s">
        <v>241</v>
      </c>
      <c r="C166" s="1" t="s">
        <v>82</v>
      </c>
      <c r="D166" s="1" t="s">
        <v>11</v>
      </c>
      <c r="E166" s="1" t="s">
        <v>83</v>
      </c>
      <c r="F166" s="1" t="s">
        <v>84</v>
      </c>
      <c r="G166" s="1" t="s">
        <v>85</v>
      </c>
      <c r="H166" s="1" t="s">
        <v>86</v>
      </c>
      <c r="I166" s="1">
        <v>960.49999730661511</v>
      </c>
      <c r="J166" s="1">
        <v>0</v>
      </c>
      <c r="K166">
        <f t="shared" si="56"/>
        <v>-0.67158214161333363</v>
      </c>
      <c r="L166">
        <f t="shared" si="57"/>
        <v>1.036976245576909E-2</v>
      </c>
      <c r="M166">
        <f t="shared" si="58"/>
        <v>512.75450329469334</v>
      </c>
      <c r="N166">
        <f t="shared" si="59"/>
        <v>0.17331901953328291</v>
      </c>
      <c r="O166">
        <f t="shared" si="60"/>
        <v>1.6125494360368724</v>
      </c>
      <c r="P166">
        <f t="shared" si="61"/>
        <v>30.868045806884766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31.298576354980469</v>
      </c>
      <c r="V166" s="1">
        <v>30.868045806884766</v>
      </c>
      <c r="W166" s="1">
        <v>31.034076690673828</v>
      </c>
      <c r="X166" s="1">
        <v>420.13967895507813</v>
      </c>
      <c r="Y166" s="1">
        <v>421.33782958984375</v>
      </c>
      <c r="Z166" s="1">
        <v>28.370439529418945</v>
      </c>
      <c r="AA166" s="1">
        <v>28.707418441772461</v>
      </c>
      <c r="AB166" s="1">
        <v>61.702953338623047</v>
      </c>
      <c r="AC166" s="1">
        <v>62.436782836914063</v>
      </c>
      <c r="AD166" s="1">
        <v>299.74008178710938</v>
      </c>
      <c r="AE166" s="1">
        <v>0.98548281192779541</v>
      </c>
      <c r="AF166" s="1">
        <v>0.22027753293514252</v>
      </c>
      <c r="AG166" s="1">
        <v>99.799903869628906</v>
      </c>
      <c r="AH166" s="1">
        <v>0.79429268836975098</v>
      </c>
      <c r="AI166" s="1">
        <v>0.27317953109741211</v>
      </c>
      <c r="AJ166" s="1">
        <v>3.6921747028827667E-2</v>
      </c>
      <c r="AK166" s="1">
        <v>2.4163303896784782E-3</v>
      </c>
      <c r="AL166" s="1">
        <v>1.9836826249957085E-2</v>
      </c>
      <c r="AM166" s="1">
        <v>2.371631795540452E-3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87</v>
      </c>
      <c r="AV166">
        <f t="shared" si="64"/>
        <v>0.49956680297851558</v>
      </c>
      <c r="AW166">
        <f t="shared" si="65"/>
        <v>1.7331901953328291E-4</v>
      </c>
      <c r="AX166">
        <f t="shared" si="66"/>
        <v>304.01804580688474</v>
      </c>
      <c r="AY166">
        <f t="shared" si="67"/>
        <v>304.44857635498045</v>
      </c>
      <c r="AZ166">
        <f t="shared" si="68"/>
        <v>0.15767724638408609</v>
      </c>
      <c r="BA166">
        <f t="shared" si="69"/>
        <v>-2.5506225814515594E-2</v>
      </c>
      <c r="BB166">
        <f t="shared" si="70"/>
        <v>4.477547036870976</v>
      </c>
      <c r="BC166">
        <f t="shared" si="71"/>
        <v>44.865243985806906</v>
      </c>
      <c r="BD166">
        <f t="shared" si="72"/>
        <v>16.157825544034445</v>
      </c>
      <c r="BE166">
        <f t="shared" si="73"/>
        <v>31.083311080932617</v>
      </c>
      <c r="BF166">
        <f t="shared" si="74"/>
        <v>4.5328526209203233</v>
      </c>
      <c r="BG166">
        <f t="shared" si="75"/>
        <v>1.0332036833800238E-2</v>
      </c>
      <c r="BH166">
        <f t="shared" si="76"/>
        <v>2.8649976008341036</v>
      </c>
      <c r="BI166">
        <f t="shared" si="77"/>
        <v>1.6678550200862197</v>
      </c>
      <c r="BJ166">
        <f t="shared" si="78"/>
        <v>6.4609018686866641E-3</v>
      </c>
      <c r="BK166">
        <f t="shared" si="79"/>
        <v>51.172850137529714</v>
      </c>
      <c r="BL166">
        <f t="shared" si="80"/>
        <v>1.2169676380443699</v>
      </c>
      <c r="BM166">
        <f t="shared" si="81"/>
        <v>62.746474233239979</v>
      </c>
      <c r="BN166">
        <f t="shared" si="82"/>
        <v>421.65706757594313</v>
      </c>
      <c r="BO166">
        <f t="shared" si="83"/>
        <v>-9.9937638390599462E-4</v>
      </c>
    </row>
    <row r="167" spans="1:67" x14ac:dyDescent="0.25">
      <c r="A167" s="1">
        <v>155</v>
      </c>
      <c r="B167" s="1" t="s">
        <v>242</v>
      </c>
      <c r="C167" s="1" t="s">
        <v>82</v>
      </c>
      <c r="D167" s="1" t="s">
        <v>11</v>
      </c>
      <c r="E167" s="1" t="s">
        <v>83</v>
      </c>
      <c r="F167" s="1" t="s">
        <v>84</v>
      </c>
      <c r="G167" s="1" t="s">
        <v>85</v>
      </c>
      <c r="H167" s="1" t="s">
        <v>86</v>
      </c>
      <c r="I167" s="1">
        <v>965.49999719485641</v>
      </c>
      <c r="J167" s="1">
        <v>0</v>
      </c>
      <c r="K167">
        <f t="shared" si="56"/>
        <v>-0.66184342828054343</v>
      </c>
      <c r="L167">
        <f t="shared" si="57"/>
        <v>1.02758013047815E-2</v>
      </c>
      <c r="M167">
        <f t="shared" si="58"/>
        <v>512.18291831999829</v>
      </c>
      <c r="N167">
        <f t="shared" si="59"/>
        <v>0.1717802447555829</v>
      </c>
      <c r="O167">
        <f t="shared" si="60"/>
        <v>1.6128041381649743</v>
      </c>
      <c r="P167">
        <f t="shared" si="61"/>
        <v>30.866950988769531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31.296899795532227</v>
      </c>
      <c r="V167" s="1">
        <v>30.866950988769531</v>
      </c>
      <c r="W167" s="1">
        <v>31.030057907104492</v>
      </c>
      <c r="X167" s="1">
        <v>420.15399169921875</v>
      </c>
      <c r="Y167" s="1">
        <v>421.33404541015625</v>
      </c>
      <c r="Z167" s="1">
        <v>28.367984771728516</v>
      </c>
      <c r="AA167" s="1">
        <v>28.702001571655273</v>
      </c>
      <c r="AB167" s="1">
        <v>61.702926635742188</v>
      </c>
      <c r="AC167" s="1">
        <v>62.430831909179688</v>
      </c>
      <c r="AD167" s="1">
        <v>299.71511840820313</v>
      </c>
      <c r="AE167" s="1">
        <v>0.97115474939346313</v>
      </c>
      <c r="AF167" s="1">
        <v>0.19420860707759857</v>
      </c>
      <c r="AG167" s="1">
        <v>99.800117492675781</v>
      </c>
      <c r="AH167" s="1">
        <v>0.79429268836975098</v>
      </c>
      <c r="AI167" s="1">
        <v>0.27317953109741211</v>
      </c>
      <c r="AJ167" s="1">
        <v>3.6921747028827667E-2</v>
      </c>
      <c r="AK167" s="1">
        <v>2.4163303896784782E-3</v>
      </c>
      <c r="AL167" s="1">
        <v>1.9836826249957085E-2</v>
      </c>
      <c r="AM167" s="1">
        <v>2.371631795540452E-3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87</v>
      </c>
      <c r="AV167">
        <f t="shared" si="64"/>
        <v>0.49952519734700512</v>
      </c>
      <c r="AW167">
        <f t="shared" si="65"/>
        <v>1.7178024475558289E-4</v>
      </c>
      <c r="AX167">
        <f t="shared" si="66"/>
        <v>304.01695098876951</v>
      </c>
      <c r="AY167">
        <f t="shared" si="67"/>
        <v>304.4468997955322</v>
      </c>
      <c r="AZ167">
        <f t="shared" si="68"/>
        <v>0.15538475642983407</v>
      </c>
      <c r="BA167">
        <f t="shared" si="69"/>
        <v>-2.484717488668808E-2</v>
      </c>
      <c r="BB167">
        <f t="shared" si="70"/>
        <v>4.4772672672911353</v>
      </c>
      <c r="BC167">
        <f t="shared" si="71"/>
        <v>44.862344652246691</v>
      </c>
      <c r="BD167">
        <f t="shared" si="72"/>
        <v>16.160343080591417</v>
      </c>
      <c r="BE167">
        <f t="shared" si="73"/>
        <v>31.081925392150879</v>
      </c>
      <c r="BF167">
        <f t="shared" si="74"/>
        <v>4.5324947182067055</v>
      </c>
      <c r="BG167">
        <f t="shared" si="75"/>
        <v>1.023875503326965E-2</v>
      </c>
      <c r="BH167">
        <f t="shared" si="76"/>
        <v>2.8644631291261611</v>
      </c>
      <c r="BI167">
        <f t="shared" si="77"/>
        <v>1.6680315890805444</v>
      </c>
      <c r="BJ167">
        <f t="shared" si="78"/>
        <v>6.4025399918968256E-3</v>
      </c>
      <c r="BK167">
        <f t="shared" si="79"/>
        <v>51.115915426077393</v>
      </c>
      <c r="BL167">
        <f t="shared" si="80"/>
        <v>1.2156219605311109</v>
      </c>
      <c r="BM167">
        <f t="shared" si="81"/>
        <v>62.737194326342518</v>
      </c>
      <c r="BN167">
        <f t="shared" si="82"/>
        <v>421.64865407835259</v>
      </c>
      <c r="BO167">
        <f t="shared" si="83"/>
        <v>-9.8475826667605956E-4</v>
      </c>
    </row>
    <row r="168" spans="1:67" x14ac:dyDescent="0.25">
      <c r="A168" s="1">
        <v>156</v>
      </c>
      <c r="B168" s="1" t="s">
        <v>243</v>
      </c>
      <c r="C168" s="1" t="s">
        <v>82</v>
      </c>
      <c r="D168" s="1" t="s">
        <v>11</v>
      </c>
      <c r="E168" s="1" t="s">
        <v>83</v>
      </c>
      <c r="F168" s="1" t="s">
        <v>84</v>
      </c>
      <c r="G168" s="1" t="s">
        <v>85</v>
      </c>
      <c r="H168" s="1" t="s">
        <v>86</v>
      </c>
      <c r="I168" s="1">
        <v>970.4999970830977</v>
      </c>
      <c r="J168" s="1">
        <v>0</v>
      </c>
      <c r="K168">
        <f t="shared" si="56"/>
        <v>-0.65035136537915106</v>
      </c>
      <c r="L168">
        <f t="shared" si="57"/>
        <v>1.032876107438776E-2</v>
      </c>
      <c r="M168">
        <f t="shared" si="58"/>
        <v>509.8924387722314</v>
      </c>
      <c r="N168">
        <f t="shared" si="59"/>
        <v>0.17265477695192877</v>
      </c>
      <c r="O168">
        <f t="shared" si="60"/>
        <v>1.6127323277882226</v>
      </c>
      <c r="P168">
        <f t="shared" si="61"/>
        <v>30.865837097167969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31.296209335327148</v>
      </c>
      <c r="V168" s="1">
        <v>30.865837097167969</v>
      </c>
      <c r="W168" s="1">
        <v>31.03004264831543</v>
      </c>
      <c r="X168" s="1">
        <v>420.17001342773438</v>
      </c>
      <c r="Y168" s="1">
        <v>421.3262939453125</v>
      </c>
      <c r="Z168" s="1">
        <v>28.364248275756836</v>
      </c>
      <c r="AA168" s="1">
        <v>28.699956893920898</v>
      </c>
      <c r="AB168" s="1">
        <v>61.698390960693359</v>
      </c>
      <c r="AC168" s="1">
        <v>62.428337097167969</v>
      </c>
      <c r="AD168" s="1">
        <v>299.72348022460938</v>
      </c>
      <c r="AE168" s="1">
        <v>0.95857501029968262</v>
      </c>
      <c r="AF168" s="1">
        <v>0.14111700654029846</v>
      </c>
      <c r="AG168" s="1">
        <v>99.799812316894531</v>
      </c>
      <c r="AH168" s="1">
        <v>0.79429268836975098</v>
      </c>
      <c r="AI168" s="1">
        <v>0.27317953109741211</v>
      </c>
      <c r="AJ168" s="1">
        <v>3.6921747028827667E-2</v>
      </c>
      <c r="AK168" s="1">
        <v>2.4163303896784782E-3</v>
      </c>
      <c r="AL168" s="1">
        <v>1.9836826249957085E-2</v>
      </c>
      <c r="AM168" s="1">
        <v>2.371631795540452E-3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87</v>
      </c>
      <c r="AV168">
        <f t="shared" si="64"/>
        <v>0.49953913370768227</v>
      </c>
      <c r="AW168">
        <f t="shared" si="65"/>
        <v>1.7265477695192877E-4</v>
      </c>
      <c r="AX168">
        <f t="shared" si="66"/>
        <v>304.01583709716795</v>
      </c>
      <c r="AY168">
        <f t="shared" si="67"/>
        <v>304.44620933532713</v>
      </c>
      <c r="AZ168">
        <f t="shared" si="68"/>
        <v>0.15337199821981784</v>
      </c>
      <c r="BA168">
        <f t="shared" si="69"/>
        <v>-2.5247468424689636E-2</v>
      </c>
      <c r="BB168">
        <f t="shared" si="70"/>
        <v>4.4769826393044916</v>
      </c>
      <c r="BC168">
        <f t="shared" si="71"/>
        <v>44.859629846684683</v>
      </c>
      <c r="BD168">
        <f t="shared" si="72"/>
        <v>16.159672952763785</v>
      </c>
      <c r="BE168">
        <f t="shared" si="73"/>
        <v>31.081023216247559</v>
      </c>
      <c r="BF168">
        <f t="shared" si="74"/>
        <v>4.5322617128764504</v>
      </c>
      <c r="BG168">
        <f t="shared" si="75"/>
        <v>1.0291332653659805E-2</v>
      </c>
      <c r="BH168">
        <f t="shared" si="76"/>
        <v>2.864250311516269</v>
      </c>
      <c r="BI168">
        <f t="shared" si="77"/>
        <v>1.6680114013601814</v>
      </c>
      <c r="BJ168">
        <f t="shared" si="78"/>
        <v>6.4354351789569298E-3</v>
      </c>
      <c r="BK168">
        <f t="shared" si="79"/>
        <v>50.887169691272327</v>
      </c>
      <c r="BL168">
        <f t="shared" si="80"/>
        <v>1.2102079696891992</v>
      </c>
      <c r="BM168">
        <f t="shared" si="81"/>
        <v>62.737268976578711</v>
      </c>
      <c r="BN168">
        <f t="shared" si="82"/>
        <v>421.63543983719381</v>
      </c>
      <c r="BO168">
        <f t="shared" si="83"/>
        <v>-9.6769067976903522E-4</v>
      </c>
    </row>
    <row r="169" spans="1:67" x14ac:dyDescent="0.25">
      <c r="A169" s="1">
        <v>157</v>
      </c>
      <c r="B169" s="1" t="s">
        <v>244</v>
      </c>
      <c r="C169" s="1" t="s">
        <v>82</v>
      </c>
      <c r="D169" s="1" t="s">
        <v>11</v>
      </c>
      <c r="E169" s="1" t="s">
        <v>83</v>
      </c>
      <c r="F169" s="1" t="s">
        <v>84</v>
      </c>
      <c r="G169" s="1" t="s">
        <v>85</v>
      </c>
      <c r="H169" s="1" t="s">
        <v>86</v>
      </c>
      <c r="I169" s="1">
        <v>975.99999696016312</v>
      </c>
      <c r="J169" s="1">
        <v>0</v>
      </c>
      <c r="K169">
        <f t="shared" si="56"/>
        <v>-0.64316359522745536</v>
      </c>
      <c r="L169">
        <f t="shared" si="57"/>
        <v>1.0322866326041917E-2</v>
      </c>
      <c r="M169">
        <f t="shared" si="58"/>
        <v>508.84442938798281</v>
      </c>
      <c r="N169">
        <f t="shared" si="59"/>
        <v>0.17258372518585274</v>
      </c>
      <c r="O169">
        <f t="shared" si="60"/>
        <v>1.612985179222826</v>
      </c>
      <c r="P169">
        <f t="shared" si="61"/>
        <v>30.865386962890625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31.295492172241211</v>
      </c>
      <c r="V169" s="1">
        <v>30.865386962890625</v>
      </c>
      <c r="W169" s="1">
        <v>31.032112121582031</v>
      </c>
      <c r="X169" s="1">
        <v>420.18426513671875</v>
      </c>
      <c r="Y169" s="1">
        <v>421.32620239257813</v>
      </c>
      <c r="Z169" s="1">
        <v>28.360784530639648</v>
      </c>
      <c r="AA169" s="1">
        <v>28.696352005004883</v>
      </c>
      <c r="AB169" s="1">
        <v>61.692962646484375</v>
      </c>
      <c r="AC169" s="1">
        <v>62.422523498535156</v>
      </c>
      <c r="AD169" s="1">
        <v>299.72726440429688</v>
      </c>
      <c r="AE169" s="1">
        <v>0.95254522562026978</v>
      </c>
      <c r="AF169" s="1">
        <v>9.462304413318634E-2</v>
      </c>
      <c r="AG169" s="1">
        <v>99.799530029296875</v>
      </c>
      <c r="AH169" s="1">
        <v>0.79429268836975098</v>
      </c>
      <c r="AI169" s="1">
        <v>0.27317953109741211</v>
      </c>
      <c r="AJ169" s="1">
        <v>3.6921747028827667E-2</v>
      </c>
      <c r="AK169" s="1">
        <v>2.4163303896784782E-3</v>
      </c>
      <c r="AL169" s="1">
        <v>1.9836826249957085E-2</v>
      </c>
      <c r="AM169" s="1">
        <v>2.371631795540452E-3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87</v>
      </c>
      <c r="AV169">
        <f t="shared" si="64"/>
        <v>0.49954544067382806</v>
      </c>
      <c r="AW169">
        <f t="shared" si="65"/>
        <v>1.7258372518585274E-4</v>
      </c>
      <c r="AX169">
        <f t="shared" si="66"/>
        <v>304.0153869628906</v>
      </c>
      <c r="AY169">
        <f t="shared" si="67"/>
        <v>304.44549217224119</v>
      </c>
      <c r="AZ169">
        <f t="shared" si="68"/>
        <v>0.15240723269267598</v>
      </c>
      <c r="BA169">
        <f t="shared" si="69"/>
        <v>-2.525990798549595E-2</v>
      </c>
      <c r="BB169">
        <f t="shared" si="70"/>
        <v>4.4768676228775846</v>
      </c>
      <c r="BC169">
        <f t="shared" si="71"/>
        <v>44.858604259592887</v>
      </c>
      <c r="BD169">
        <f t="shared" si="72"/>
        <v>16.162252254588005</v>
      </c>
      <c r="BE169">
        <f t="shared" si="73"/>
        <v>31.080439567565918</v>
      </c>
      <c r="BF169">
        <f t="shared" si="74"/>
        <v>4.5321109792567302</v>
      </c>
      <c r="BG169">
        <f t="shared" si="75"/>
        <v>1.028548053750674E-2</v>
      </c>
      <c r="BH169">
        <f t="shared" si="76"/>
        <v>2.8638824436547585</v>
      </c>
      <c r="BI169">
        <f t="shared" si="77"/>
        <v>1.6682285356019717</v>
      </c>
      <c r="BJ169">
        <f t="shared" si="78"/>
        <v>6.4317737939484053E-3</v>
      </c>
      <c r="BK169">
        <f t="shared" si="79"/>
        <v>50.782434910946428</v>
      </c>
      <c r="BL169">
        <f t="shared" si="80"/>
        <v>1.2077208265197283</v>
      </c>
      <c r="BM169">
        <f t="shared" si="81"/>
        <v>62.730481786357608</v>
      </c>
      <c r="BN169">
        <f t="shared" si="82"/>
        <v>421.63193156277259</v>
      </c>
      <c r="BO169">
        <f t="shared" si="83"/>
        <v>-9.5690006320257686E-4</v>
      </c>
    </row>
    <row r="170" spans="1:67" x14ac:dyDescent="0.25">
      <c r="A170" s="1">
        <v>158</v>
      </c>
      <c r="B170" s="1" t="s">
        <v>245</v>
      </c>
      <c r="C170" s="1" t="s">
        <v>82</v>
      </c>
      <c r="D170" s="1" t="s">
        <v>11</v>
      </c>
      <c r="E170" s="1" t="s">
        <v>83</v>
      </c>
      <c r="F170" s="1" t="s">
        <v>84</v>
      </c>
      <c r="G170" s="1" t="s">
        <v>85</v>
      </c>
      <c r="H170" s="1" t="s">
        <v>86</v>
      </c>
      <c r="I170" s="1">
        <v>980.99999684840441</v>
      </c>
      <c r="J170" s="1">
        <v>0</v>
      </c>
      <c r="K170">
        <f t="shared" si="56"/>
        <v>-0.67609852872170695</v>
      </c>
      <c r="L170">
        <f t="shared" si="57"/>
        <v>1.0359495135182048E-2</v>
      </c>
      <c r="M170">
        <f t="shared" si="58"/>
        <v>513.53296860109333</v>
      </c>
      <c r="N170">
        <f t="shared" si="59"/>
        <v>0.1732107034910973</v>
      </c>
      <c r="O170">
        <f t="shared" si="60"/>
        <v>1.613140610247334</v>
      </c>
      <c r="P170">
        <f t="shared" si="61"/>
        <v>30.864994049072266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31.294954299926758</v>
      </c>
      <c r="V170" s="1">
        <v>30.864994049072266</v>
      </c>
      <c r="W170" s="1">
        <v>31.033273696899414</v>
      </c>
      <c r="X170" s="1">
        <v>420.12142944335938</v>
      </c>
      <c r="Y170" s="1">
        <v>421.3287353515625</v>
      </c>
      <c r="Z170" s="1">
        <v>28.357082366943359</v>
      </c>
      <c r="AA170" s="1">
        <v>28.69386100769043</v>
      </c>
      <c r="AB170" s="1">
        <v>61.686958312988281</v>
      </c>
      <c r="AC170" s="1">
        <v>62.418453216552734</v>
      </c>
      <c r="AD170" s="1">
        <v>299.73507690429688</v>
      </c>
      <c r="AE170" s="1">
        <v>0.97127115726470947</v>
      </c>
      <c r="AF170" s="1">
        <v>7.7946193516254425E-2</v>
      </c>
      <c r="AG170" s="1">
        <v>99.799278259277344</v>
      </c>
      <c r="AH170" s="1">
        <v>0.79429268836975098</v>
      </c>
      <c r="AI170" s="1">
        <v>0.27317953109741211</v>
      </c>
      <c r="AJ170" s="1">
        <v>3.6921747028827667E-2</v>
      </c>
      <c r="AK170" s="1">
        <v>2.4163303896784782E-3</v>
      </c>
      <c r="AL170" s="1">
        <v>1.9836826249957085E-2</v>
      </c>
      <c r="AM170" s="1">
        <v>2.371631795540452E-3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87</v>
      </c>
      <c r="AV170">
        <f t="shared" si="64"/>
        <v>0.49955846150716138</v>
      </c>
      <c r="AW170">
        <f t="shared" si="65"/>
        <v>1.732107034910973E-4</v>
      </c>
      <c r="AX170">
        <f t="shared" si="66"/>
        <v>304.01499404907224</v>
      </c>
      <c r="AY170">
        <f t="shared" si="67"/>
        <v>304.44495429992674</v>
      </c>
      <c r="AZ170">
        <f t="shared" si="68"/>
        <v>0.15540338168881718</v>
      </c>
      <c r="BA170">
        <f t="shared" si="69"/>
        <v>-2.5558088345997005E-2</v>
      </c>
      <c r="BB170">
        <f t="shared" si="70"/>
        <v>4.4767672292868594</v>
      </c>
      <c r="BC170">
        <f t="shared" si="71"/>
        <v>44.857711472183908</v>
      </c>
      <c r="BD170">
        <f t="shared" si="72"/>
        <v>16.163850464493478</v>
      </c>
      <c r="BE170">
        <f t="shared" si="73"/>
        <v>31.079974174499512</v>
      </c>
      <c r="BF170">
        <f t="shared" si="74"/>
        <v>4.5319907895647349</v>
      </c>
      <c r="BG170">
        <f t="shared" si="75"/>
        <v>1.0321844046474715E-2</v>
      </c>
      <c r="BH170">
        <f t="shared" si="76"/>
        <v>2.8636266190395254</v>
      </c>
      <c r="BI170">
        <f t="shared" si="77"/>
        <v>1.6683641705252095</v>
      </c>
      <c r="BJ170">
        <f t="shared" si="78"/>
        <v>6.4545247115372836E-3</v>
      </c>
      <c r="BK170">
        <f t="shared" si="79"/>
        <v>51.250219628733248</v>
      </c>
      <c r="BL170">
        <f t="shared" si="80"/>
        <v>1.2188415493963267</v>
      </c>
      <c r="BM170">
        <f t="shared" si="81"/>
        <v>62.726599004273133</v>
      </c>
      <c r="BN170">
        <f t="shared" si="82"/>
        <v>421.65012021179029</v>
      </c>
      <c r="BO170">
        <f t="shared" si="83"/>
        <v>-1.0057950719237028E-3</v>
      </c>
    </row>
    <row r="171" spans="1:67" x14ac:dyDescent="0.25">
      <c r="A171" s="1">
        <v>159</v>
      </c>
      <c r="B171" s="1" t="s">
        <v>246</v>
      </c>
      <c r="C171" s="1" t="s">
        <v>82</v>
      </c>
      <c r="D171" s="1" t="s">
        <v>11</v>
      </c>
      <c r="E171" s="1" t="s">
        <v>83</v>
      </c>
      <c r="F171" s="1" t="s">
        <v>84</v>
      </c>
      <c r="G171" s="1" t="s">
        <v>85</v>
      </c>
      <c r="H171" s="1" t="s">
        <v>86</v>
      </c>
      <c r="I171" s="1">
        <v>985.9999967366457</v>
      </c>
      <c r="J171" s="1">
        <v>0</v>
      </c>
      <c r="K171">
        <f t="shared" si="56"/>
        <v>-0.72438334132559801</v>
      </c>
      <c r="L171">
        <f t="shared" si="57"/>
        <v>1.0341070217147572E-2</v>
      </c>
      <c r="M171">
        <f t="shared" si="58"/>
        <v>521.09701771980224</v>
      </c>
      <c r="N171">
        <f t="shared" si="59"/>
        <v>0.17291338719741151</v>
      </c>
      <c r="O171">
        <f t="shared" si="60"/>
        <v>1.6132342975974203</v>
      </c>
      <c r="P171">
        <f t="shared" si="61"/>
        <v>30.864192962646484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31.294172286987305</v>
      </c>
      <c r="V171" s="1">
        <v>30.864192962646484</v>
      </c>
      <c r="W171" s="1">
        <v>31.03327751159668</v>
      </c>
      <c r="X171" s="1">
        <v>420.01052856445313</v>
      </c>
      <c r="Y171" s="1">
        <v>421.314697265625</v>
      </c>
      <c r="Z171" s="1">
        <v>28.35468864440918</v>
      </c>
      <c r="AA171" s="1">
        <v>28.690877914428711</v>
      </c>
      <c r="AB171" s="1">
        <v>61.683883666992188</v>
      </c>
      <c r="AC171" s="1">
        <v>62.415767669677734</v>
      </c>
      <c r="AD171" s="1">
        <v>299.74606323242188</v>
      </c>
      <c r="AE171" s="1">
        <v>0.98609673976898193</v>
      </c>
      <c r="AF171" s="1">
        <v>9.5731042325496674E-2</v>
      </c>
      <c r="AG171" s="1">
        <v>99.79925537109375</v>
      </c>
      <c r="AH171" s="1">
        <v>0.79429268836975098</v>
      </c>
      <c r="AI171" s="1">
        <v>0.27317953109741211</v>
      </c>
      <c r="AJ171" s="1">
        <v>3.6921747028827667E-2</v>
      </c>
      <c r="AK171" s="1">
        <v>2.4163303896784782E-3</v>
      </c>
      <c r="AL171" s="1">
        <v>1.9836826249957085E-2</v>
      </c>
      <c r="AM171" s="1">
        <v>2.371631795540452E-3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87</v>
      </c>
      <c r="AV171">
        <f t="shared" si="64"/>
        <v>0.49957677205403633</v>
      </c>
      <c r="AW171">
        <f t="shared" si="65"/>
        <v>1.7291338719741152E-4</v>
      </c>
      <c r="AX171">
        <f t="shared" si="66"/>
        <v>304.01419296264646</v>
      </c>
      <c r="AY171">
        <f t="shared" si="67"/>
        <v>304.44417228698728</v>
      </c>
      <c r="AZ171">
        <f t="shared" si="68"/>
        <v>0.15777547483648036</v>
      </c>
      <c r="BA171">
        <f t="shared" si="69"/>
        <v>-2.5381329459484344E-2</v>
      </c>
      <c r="BB171">
        <f t="shared" si="70"/>
        <v>4.4765625494003647</v>
      </c>
      <c r="BC171">
        <f t="shared" si="71"/>
        <v>44.855670843982807</v>
      </c>
      <c r="BD171">
        <f t="shared" si="72"/>
        <v>16.164792929554096</v>
      </c>
      <c r="BE171">
        <f t="shared" si="73"/>
        <v>31.079182624816895</v>
      </c>
      <c r="BF171">
        <f t="shared" si="74"/>
        <v>4.5317863749485197</v>
      </c>
      <c r="BG171">
        <f t="shared" si="75"/>
        <v>1.0303552695788084E-2</v>
      </c>
      <c r="BH171">
        <f t="shared" si="76"/>
        <v>2.8633282518029444</v>
      </c>
      <c r="BI171">
        <f t="shared" si="77"/>
        <v>1.6684581231455753</v>
      </c>
      <c r="BJ171">
        <f t="shared" si="78"/>
        <v>6.4430806731390075E-3</v>
      </c>
      <c r="BK171">
        <f t="shared" si="79"/>
        <v>52.005094344533909</v>
      </c>
      <c r="BL171">
        <f t="shared" si="80"/>
        <v>1.2368356031768524</v>
      </c>
      <c r="BM171">
        <f t="shared" si="81"/>
        <v>62.722586166374143</v>
      </c>
      <c r="BN171">
        <f t="shared" si="82"/>
        <v>421.65903441326446</v>
      </c>
      <c r="BO171">
        <f t="shared" si="83"/>
        <v>-1.0775340461281373E-3</v>
      </c>
    </row>
    <row r="172" spans="1:67" x14ac:dyDescent="0.25">
      <c r="A172" s="1">
        <v>160</v>
      </c>
      <c r="B172" s="1" t="s">
        <v>247</v>
      </c>
      <c r="C172" s="1" t="s">
        <v>82</v>
      </c>
      <c r="D172" s="1" t="s">
        <v>11</v>
      </c>
      <c r="E172" s="1" t="s">
        <v>83</v>
      </c>
      <c r="F172" s="1" t="s">
        <v>84</v>
      </c>
      <c r="G172" s="1" t="s">
        <v>85</v>
      </c>
      <c r="H172" s="1" t="s">
        <v>86</v>
      </c>
      <c r="I172" s="1">
        <v>991.49999661371112</v>
      </c>
      <c r="J172" s="1">
        <v>0</v>
      </c>
      <c r="K172">
        <f t="shared" si="56"/>
        <v>-0.74637878049464057</v>
      </c>
      <c r="L172">
        <f t="shared" si="57"/>
        <v>1.0275836641293758E-2</v>
      </c>
      <c r="M172">
        <f t="shared" si="58"/>
        <v>525.11966409111005</v>
      </c>
      <c r="N172">
        <f t="shared" si="59"/>
        <v>0.17183642326436868</v>
      </c>
      <c r="O172">
        <f t="shared" si="60"/>
        <v>1.6133328582166242</v>
      </c>
      <c r="P172">
        <f t="shared" si="61"/>
        <v>30.862667083740234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31.293972015380859</v>
      </c>
      <c r="V172" s="1">
        <v>30.862667083740234</v>
      </c>
      <c r="W172" s="1">
        <v>31.032819747924805</v>
      </c>
      <c r="X172" s="1">
        <v>419.89511108398438</v>
      </c>
      <c r="Y172" s="1">
        <v>421.24423217773438</v>
      </c>
      <c r="Z172" s="1">
        <v>28.35191535949707</v>
      </c>
      <c r="AA172" s="1">
        <v>28.686010360717773</v>
      </c>
      <c r="AB172" s="1">
        <v>61.678520202636719</v>
      </c>
      <c r="AC172" s="1">
        <v>62.405242919921875</v>
      </c>
      <c r="AD172" s="1">
        <v>299.74789428710938</v>
      </c>
      <c r="AE172" s="1">
        <v>0.9750787615776062</v>
      </c>
      <c r="AF172" s="1">
        <v>0.12897865474224091</v>
      </c>
      <c r="AG172" s="1">
        <v>99.799163818359375</v>
      </c>
      <c r="AH172" s="1">
        <v>0.79429268836975098</v>
      </c>
      <c r="AI172" s="1">
        <v>0.27317953109741211</v>
      </c>
      <c r="AJ172" s="1">
        <v>3.6921747028827667E-2</v>
      </c>
      <c r="AK172" s="1">
        <v>2.4163303896784782E-3</v>
      </c>
      <c r="AL172" s="1">
        <v>1.9836826249957085E-2</v>
      </c>
      <c r="AM172" s="1">
        <v>2.371631795540452E-3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87</v>
      </c>
      <c r="AV172">
        <f t="shared" si="64"/>
        <v>0.4995798238118489</v>
      </c>
      <c r="AW172">
        <f t="shared" si="65"/>
        <v>1.7183642326436868E-4</v>
      </c>
      <c r="AX172">
        <f t="shared" si="66"/>
        <v>304.01266708374021</v>
      </c>
      <c r="AY172">
        <f t="shared" si="67"/>
        <v>304.44397201538084</v>
      </c>
      <c r="AZ172">
        <f t="shared" si="68"/>
        <v>0.1560125983652636</v>
      </c>
      <c r="BA172">
        <f t="shared" si="69"/>
        <v>-2.4684682391078142E-2</v>
      </c>
      <c r="BB172">
        <f t="shared" si="70"/>
        <v>4.4761727055010514</v>
      </c>
      <c r="BC172">
        <f t="shared" si="71"/>
        <v>44.851805708993332</v>
      </c>
      <c r="BD172">
        <f t="shared" si="72"/>
        <v>16.165795348275559</v>
      </c>
      <c r="BE172">
        <f t="shared" si="73"/>
        <v>31.078319549560547</v>
      </c>
      <c r="BF172">
        <f t="shared" si="74"/>
        <v>4.5315634982839477</v>
      </c>
      <c r="BG172">
        <f t="shared" si="75"/>
        <v>1.0238790115450693E-2</v>
      </c>
      <c r="BH172">
        <f t="shared" si="76"/>
        <v>2.8628398472844272</v>
      </c>
      <c r="BI172">
        <f t="shared" si="77"/>
        <v>1.6687236509995205</v>
      </c>
      <c r="BJ172">
        <f t="shared" si="78"/>
        <v>6.4025619410042331E-3</v>
      </c>
      <c r="BK172">
        <f t="shared" si="79"/>
        <v>52.406503380870539</v>
      </c>
      <c r="BL172">
        <f t="shared" si="80"/>
        <v>1.2465919387818414</v>
      </c>
      <c r="BM172">
        <f t="shared" si="81"/>
        <v>62.716377618606735</v>
      </c>
      <c r="BN172">
        <f t="shared" si="82"/>
        <v>421.59902490372917</v>
      </c>
      <c r="BO172">
        <f t="shared" si="83"/>
        <v>-1.1103007995501419E-3</v>
      </c>
    </row>
    <row r="173" spans="1:67" x14ac:dyDescent="0.25">
      <c r="A173" s="1">
        <v>161</v>
      </c>
      <c r="B173" s="1" t="s">
        <v>248</v>
      </c>
      <c r="C173" s="1" t="s">
        <v>82</v>
      </c>
      <c r="D173" s="1" t="s">
        <v>11</v>
      </c>
      <c r="E173" s="1" t="s">
        <v>83</v>
      </c>
      <c r="F173" s="1" t="s">
        <v>84</v>
      </c>
      <c r="G173" s="1" t="s">
        <v>85</v>
      </c>
      <c r="H173" s="1" t="s">
        <v>86</v>
      </c>
      <c r="I173" s="1">
        <v>996.49999650195241</v>
      </c>
      <c r="J173" s="1">
        <v>0</v>
      </c>
      <c r="K173">
        <f t="shared" si="56"/>
        <v>-0.72305871648195241</v>
      </c>
      <c r="L173">
        <f t="shared" si="57"/>
        <v>1.0230295159003644E-2</v>
      </c>
      <c r="M173">
        <f t="shared" si="58"/>
        <v>521.93989543075759</v>
      </c>
      <c r="N173">
        <f t="shared" si="59"/>
        <v>0.17109873485842669</v>
      </c>
      <c r="O173">
        <f t="shared" si="60"/>
        <v>1.613538635440011</v>
      </c>
      <c r="P173">
        <f t="shared" si="61"/>
        <v>30.861871719360352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31.293521881103516</v>
      </c>
      <c r="V173" s="1">
        <v>30.861871719360352</v>
      </c>
      <c r="W173" s="1">
        <v>31.031970977783203</v>
      </c>
      <c r="X173" s="1">
        <v>419.86032104492188</v>
      </c>
      <c r="Y173" s="1">
        <v>421.16342163085938</v>
      </c>
      <c r="Z173" s="1">
        <v>28.349225997924805</v>
      </c>
      <c r="AA173" s="1">
        <v>28.681890487670898</v>
      </c>
      <c r="AB173" s="1">
        <v>61.674278259277344</v>
      </c>
      <c r="AC173" s="1">
        <v>62.399238586425781</v>
      </c>
      <c r="AD173" s="1">
        <v>299.74578857421875</v>
      </c>
      <c r="AE173" s="1">
        <v>0.96297311782836914</v>
      </c>
      <c r="AF173" s="1">
        <v>0.11831866949796677</v>
      </c>
      <c r="AG173" s="1">
        <v>99.799240112304688</v>
      </c>
      <c r="AH173" s="1">
        <v>0.79429268836975098</v>
      </c>
      <c r="AI173" s="1">
        <v>0.27317953109741211</v>
      </c>
      <c r="AJ173" s="1">
        <v>3.6921747028827667E-2</v>
      </c>
      <c r="AK173" s="1">
        <v>2.4163303896784782E-3</v>
      </c>
      <c r="AL173" s="1">
        <v>1.9836826249957085E-2</v>
      </c>
      <c r="AM173" s="1">
        <v>2.371631795540452E-3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87</v>
      </c>
      <c r="AV173">
        <f t="shared" si="64"/>
        <v>0.49957631429036453</v>
      </c>
      <c r="AW173">
        <f t="shared" si="65"/>
        <v>1.7109873485842669E-4</v>
      </c>
      <c r="AX173">
        <f t="shared" si="66"/>
        <v>304.01187171936033</v>
      </c>
      <c r="AY173">
        <f t="shared" si="67"/>
        <v>304.44352188110349</v>
      </c>
      <c r="AZ173">
        <f t="shared" si="68"/>
        <v>0.15407569540867883</v>
      </c>
      <c r="BA173">
        <f t="shared" si="69"/>
        <v>-2.4292753144305106E-2</v>
      </c>
      <c r="BB173">
        <f t="shared" si="70"/>
        <v>4.4759695110939068</v>
      </c>
      <c r="BC173">
        <f t="shared" si="71"/>
        <v>44.849735389338342</v>
      </c>
      <c r="BD173">
        <f t="shared" si="72"/>
        <v>16.167844901667443</v>
      </c>
      <c r="BE173">
        <f t="shared" si="73"/>
        <v>31.077696800231934</v>
      </c>
      <c r="BF173">
        <f t="shared" si="74"/>
        <v>4.531402688233543</v>
      </c>
      <c r="BG173">
        <f t="shared" si="75"/>
        <v>1.0193575691810959E-2</v>
      </c>
      <c r="BH173">
        <f t="shared" si="76"/>
        <v>2.8624308756538959</v>
      </c>
      <c r="BI173">
        <f t="shared" si="77"/>
        <v>1.6689718125796471</v>
      </c>
      <c r="BJ173">
        <f t="shared" si="78"/>
        <v>6.3742736778272403E-3</v>
      </c>
      <c r="BK173">
        <f t="shared" si="79"/>
        <v>52.089204948285378</v>
      </c>
      <c r="BL173">
        <f t="shared" si="80"/>
        <v>1.2392811640898544</v>
      </c>
      <c r="BM173">
        <f t="shared" si="81"/>
        <v>62.709453396394146</v>
      </c>
      <c r="BN173">
        <f t="shared" si="82"/>
        <v>421.50712911528831</v>
      </c>
      <c r="BO173">
        <f t="shared" si="83"/>
        <v>-1.0757259783304805E-3</v>
      </c>
    </row>
    <row r="174" spans="1:67" x14ac:dyDescent="0.25">
      <c r="A174" s="1">
        <v>162</v>
      </c>
      <c r="B174" s="1" t="s">
        <v>249</v>
      </c>
      <c r="C174" s="1" t="s">
        <v>82</v>
      </c>
      <c r="D174" s="1" t="s">
        <v>11</v>
      </c>
      <c r="E174" s="1" t="s">
        <v>83</v>
      </c>
      <c r="F174" s="1" t="s">
        <v>84</v>
      </c>
      <c r="G174" s="1" t="s">
        <v>85</v>
      </c>
      <c r="H174" s="1" t="s">
        <v>86</v>
      </c>
      <c r="I174" s="1">
        <v>1001.4999963901937</v>
      </c>
      <c r="J174" s="1">
        <v>0</v>
      </c>
      <c r="K174">
        <f t="shared" si="56"/>
        <v>-0.69700959289328446</v>
      </c>
      <c r="L174">
        <f t="shared" si="57"/>
        <v>1.0222599181818386E-2</v>
      </c>
      <c r="M174">
        <f t="shared" si="58"/>
        <v>517.92204628353136</v>
      </c>
      <c r="N174">
        <f t="shared" si="59"/>
        <v>0.1709946096501446</v>
      </c>
      <c r="O174">
        <f t="shared" si="60"/>
        <v>1.6137742271008011</v>
      </c>
      <c r="P174">
        <f t="shared" si="61"/>
        <v>30.86126708984375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31.292882919311523</v>
      </c>
      <c r="V174" s="1">
        <v>30.86126708984375</v>
      </c>
      <c r="W174" s="1">
        <v>31.029132843017578</v>
      </c>
      <c r="X174" s="1">
        <v>419.845947265625</v>
      </c>
      <c r="Y174" s="1">
        <v>421.09707641601563</v>
      </c>
      <c r="Z174" s="1">
        <v>28.34544563293457</v>
      </c>
      <c r="AA174" s="1">
        <v>28.677925109863281</v>
      </c>
      <c r="AB174" s="1">
        <v>61.668960571289063</v>
      </c>
      <c r="AC174" s="1">
        <v>62.3917236328125</v>
      </c>
      <c r="AD174" s="1">
        <v>299.73129272460938</v>
      </c>
      <c r="AE174" s="1">
        <v>0.96756017208099365</v>
      </c>
      <c r="AF174" s="1">
        <v>0.15483853220939636</v>
      </c>
      <c r="AG174" s="1">
        <v>99.7994384765625</v>
      </c>
      <c r="AH174" s="1">
        <v>0.79429268836975098</v>
      </c>
      <c r="AI174" s="1">
        <v>0.27317953109741211</v>
      </c>
      <c r="AJ174" s="1">
        <v>3.6921747028827667E-2</v>
      </c>
      <c r="AK174" s="1">
        <v>2.4163303896784782E-3</v>
      </c>
      <c r="AL174" s="1">
        <v>1.9836826249957085E-2</v>
      </c>
      <c r="AM174" s="1">
        <v>2.371631795540452E-3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87</v>
      </c>
      <c r="AV174">
        <f t="shared" si="64"/>
        <v>0.49955215454101559</v>
      </c>
      <c r="AW174">
        <f t="shared" si="65"/>
        <v>1.709946096501446E-4</v>
      </c>
      <c r="AX174">
        <f t="shared" si="66"/>
        <v>304.01126708984373</v>
      </c>
      <c r="AY174">
        <f t="shared" si="67"/>
        <v>304.4428829193115</v>
      </c>
      <c r="AZ174">
        <f t="shared" si="68"/>
        <v>0.15480962407269416</v>
      </c>
      <c r="BA174">
        <f t="shared" si="69"/>
        <v>-2.4237764995817025E-2</v>
      </c>
      <c r="BB174">
        <f t="shared" si="70"/>
        <v>4.4758150497380687</v>
      </c>
      <c r="BC174">
        <f t="shared" si="71"/>
        <v>44.848098527019225</v>
      </c>
      <c r="BD174">
        <f t="shared" si="72"/>
        <v>16.170173417155944</v>
      </c>
      <c r="BE174">
        <f t="shared" si="73"/>
        <v>31.077075004577637</v>
      </c>
      <c r="BF174">
        <f t="shared" si="74"/>
        <v>4.5312421294056273</v>
      </c>
      <c r="BG174">
        <f t="shared" si="75"/>
        <v>1.0185934840991704E-2</v>
      </c>
      <c r="BH174">
        <f t="shared" si="76"/>
        <v>2.8620408226372676</v>
      </c>
      <c r="BI174">
        <f t="shared" si="77"/>
        <v>1.6692013067683598</v>
      </c>
      <c r="BJ174">
        <f t="shared" si="78"/>
        <v>6.3694932161313996E-3</v>
      </c>
      <c r="BK174">
        <f t="shared" si="79"/>
        <v>51.688329393728644</v>
      </c>
      <c r="BL174">
        <f t="shared" si="80"/>
        <v>1.2299350323008635</v>
      </c>
      <c r="BM174">
        <f t="shared" si="81"/>
        <v>62.702729290893508</v>
      </c>
      <c r="BN174">
        <f t="shared" si="82"/>
        <v>421.42840139465886</v>
      </c>
      <c r="BO174">
        <f t="shared" si="83"/>
        <v>-1.0370540682998546E-3</v>
      </c>
    </row>
    <row r="175" spans="1:67" x14ac:dyDescent="0.25">
      <c r="A175" s="1">
        <v>163</v>
      </c>
      <c r="B175" s="1" t="s">
        <v>250</v>
      </c>
      <c r="C175" s="1" t="s">
        <v>82</v>
      </c>
      <c r="D175" s="1" t="s">
        <v>11</v>
      </c>
      <c r="E175" s="1" t="s">
        <v>83</v>
      </c>
      <c r="F175" s="1" t="s">
        <v>84</v>
      </c>
      <c r="G175" s="1" t="s">
        <v>85</v>
      </c>
      <c r="H175" s="1" t="s">
        <v>86</v>
      </c>
      <c r="I175" s="1">
        <v>1006.9999962672591</v>
      </c>
      <c r="J175" s="1">
        <v>0</v>
      </c>
      <c r="K175">
        <f t="shared" si="56"/>
        <v>-0.68370381197877395</v>
      </c>
      <c r="L175">
        <f t="shared" si="57"/>
        <v>1.0299340841636044E-2</v>
      </c>
      <c r="M175">
        <f t="shared" si="58"/>
        <v>515.01380545123072</v>
      </c>
      <c r="N175">
        <f t="shared" si="59"/>
        <v>0.1722640476146757</v>
      </c>
      <c r="O175">
        <f t="shared" si="60"/>
        <v>1.6136947578945731</v>
      </c>
      <c r="P175">
        <f t="shared" si="61"/>
        <v>30.86042594909668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31.290897369384766</v>
      </c>
      <c r="V175" s="1">
        <v>30.86042594909668</v>
      </c>
      <c r="W175" s="1">
        <v>31.024068832397461</v>
      </c>
      <c r="X175" s="1">
        <v>419.81109619140625</v>
      </c>
      <c r="Y175" s="1">
        <v>421.0345458984375</v>
      </c>
      <c r="Z175" s="1">
        <v>28.34149169921875</v>
      </c>
      <c r="AA175" s="1">
        <v>28.676441192626953</v>
      </c>
      <c r="AB175" s="1">
        <v>61.666702270507813</v>
      </c>
      <c r="AC175" s="1">
        <v>62.394367218017578</v>
      </c>
      <c r="AD175" s="1">
        <v>299.73019409179688</v>
      </c>
      <c r="AE175" s="1">
        <v>0.97801142930984497</v>
      </c>
      <c r="AF175" s="1">
        <v>0.18302041292190552</v>
      </c>
      <c r="AG175" s="1">
        <v>99.799880981445313</v>
      </c>
      <c r="AH175" s="1">
        <v>0.79429268836975098</v>
      </c>
      <c r="AI175" s="1">
        <v>0.27317953109741211</v>
      </c>
      <c r="AJ175" s="1">
        <v>3.6921747028827667E-2</v>
      </c>
      <c r="AK175" s="1">
        <v>2.4163303896784782E-3</v>
      </c>
      <c r="AL175" s="1">
        <v>1.9836826249957085E-2</v>
      </c>
      <c r="AM175" s="1">
        <v>2.371631795540452E-3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87</v>
      </c>
      <c r="AV175">
        <f t="shared" si="64"/>
        <v>0.499550323486328</v>
      </c>
      <c r="AW175">
        <f t="shared" si="65"/>
        <v>1.722640476146757E-4</v>
      </c>
      <c r="AX175">
        <f t="shared" si="66"/>
        <v>304.01042594909666</v>
      </c>
      <c r="AY175">
        <f t="shared" si="67"/>
        <v>304.44089736938474</v>
      </c>
      <c r="AZ175">
        <f t="shared" si="68"/>
        <v>0.15648182519193377</v>
      </c>
      <c r="BA175">
        <f t="shared" si="69"/>
        <v>-2.5007773644436702E-2</v>
      </c>
      <c r="BB175">
        <f t="shared" si="70"/>
        <v>4.4756001758901585</v>
      </c>
      <c r="BC175">
        <f t="shared" si="71"/>
        <v>44.845746626914888</v>
      </c>
      <c r="BD175">
        <f t="shared" si="72"/>
        <v>16.169305434287935</v>
      </c>
      <c r="BE175">
        <f t="shared" si="73"/>
        <v>31.075661659240723</v>
      </c>
      <c r="BF175">
        <f t="shared" si="74"/>
        <v>4.5308771966363697</v>
      </c>
      <c r="BG175">
        <f t="shared" si="75"/>
        <v>1.0262124953813309E-2</v>
      </c>
      <c r="BH175">
        <f t="shared" si="76"/>
        <v>2.8619054179955854</v>
      </c>
      <c r="BI175">
        <f t="shared" si="77"/>
        <v>1.6689717786407843</v>
      </c>
      <c r="BJ175">
        <f t="shared" si="78"/>
        <v>6.4171613605523451E-3</v>
      </c>
      <c r="BK175">
        <f t="shared" si="79"/>
        <v>51.398316487834052</v>
      </c>
      <c r="BL175">
        <f t="shared" si="80"/>
        <v>1.2232103291007932</v>
      </c>
      <c r="BM175">
        <f t="shared" si="81"/>
        <v>62.703853867019475</v>
      </c>
      <c r="BN175">
        <f t="shared" si="82"/>
        <v>421.35954594608654</v>
      </c>
      <c r="BO175">
        <f t="shared" si="83"/>
        <v>-1.0174413829496243E-3</v>
      </c>
    </row>
    <row r="176" spans="1:67" x14ac:dyDescent="0.25">
      <c r="A176" s="1">
        <v>164</v>
      </c>
      <c r="B176" s="1" t="s">
        <v>251</v>
      </c>
      <c r="C176" s="1" t="s">
        <v>82</v>
      </c>
      <c r="D176" s="1" t="s">
        <v>11</v>
      </c>
      <c r="E176" s="1" t="s">
        <v>83</v>
      </c>
      <c r="F176" s="1" t="s">
        <v>84</v>
      </c>
      <c r="G176" s="1" t="s">
        <v>85</v>
      </c>
      <c r="H176" s="1" t="s">
        <v>86</v>
      </c>
      <c r="I176" s="1">
        <v>1011.9999961555004</v>
      </c>
      <c r="J176" s="1">
        <v>0</v>
      </c>
      <c r="K176">
        <f t="shared" si="56"/>
        <v>-0.63339083432472654</v>
      </c>
      <c r="L176">
        <f t="shared" si="57"/>
        <v>1.0320209389139813E-2</v>
      </c>
      <c r="M176">
        <f t="shared" si="58"/>
        <v>507.05558134409495</v>
      </c>
      <c r="N176">
        <f t="shared" si="59"/>
        <v>0.17260547040439053</v>
      </c>
      <c r="O176">
        <f t="shared" si="60"/>
        <v>1.6136430664273052</v>
      </c>
      <c r="P176">
        <f t="shared" si="61"/>
        <v>30.859031677246094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31.289033889770508</v>
      </c>
      <c r="V176" s="1">
        <v>30.859031677246094</v>
      </c>
      <c r="W176" s="1">
        <v>31.022098541259766</v>
      </c>
      <c r="X176" s="1">
        <v>419.8856201171875</v>
      </c>
      <c r="Y176" s="1">
        <v>421.00802612304688</v>
      </c>
      <c r="Z176" s="1">
        <v>28.337753295898438</v>
      </c>
      <c r="AA176" s="1">
        <v>28.67335319519043</v>
      </c>
      <c r="AB176" s="1">
        <v>61.665107727050781</v>
      </c>
      <c r="AC176" s="1">
        <v>62.394748687744141</v>
      </c>
      <c r="AD176" s="1">
        <v>299.7431640625</v>
      </c>
      <c r="AE176" s="1">
        <v>0.99066096544265747</v>
      </c>
      <c r="AF176" s="1">
        <v>0.20798183977603912</v>
      </c>
      <c r="AG176" s="1">
        <v>99.800010681152344</v>
      </c>
      <c r="AH176" s="1">
        <v>0.79429268836975098</v>
      </c>
      <c r="AI176" s="1">
        <v>0.27317953109741211</v>
      </c>
      <c r="AJ176" s="1">
        <v>3.6921747028827667E-2</v>
      </c>
      <c r="AK176" s="1">
        <v>2.4163303896784782E-3</v>
      </c>
      <c r="AL176" s="1">
        <v>1.9836826249957085E-2</v>
      </c>
      <c r="AM176" s="1">
        <v>2.371631795540452E-3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87</v>
      </c>
      <c r="AV176">
        <f t="shared" si="64"/>
        <v>0.49957194010416656</v>
      </c>
      <c r="AW176">
        <f t="shared" si="65"/>
        <v>1.7260547040439053E-4</v>
      </c>
      <c r="AX176">
        <f t="shared" si="66"/>
        <v>304.00903167724607</v>
      </c>
      <c r="AY176">
        <f t="shared" si="67"/>
        <v>304.43903388977049</v>
      </c>
      <c r="AZ176">
        <f t="shared" si="68"/>
        <v>0.1585057509279455</v>
      </c>
      <c r="BA176">
        <f t="shared" si="69"/>
        <v>-2.5219970312226062E-2</v>
      </c>
      <c r="BB176">
        <f t="shared" si="70"/>
        <v>4.4752440215717639</v>
      </c>
      <c r="BC176">
        <f t="shared" si="71"/>
        <v>44.842119665393312</v>
      </c>
      <c r="BD176">
        <f t="shared" si="72"/>
        <v>16.168766470202883</v>
      </c>
      <c r="BE176">
        <f t="shared" si="73"/>
        <v>31.074032783508301</v>
      </c>
      <c r="BF176">
        <f t="shared" si="74"/>
        <v>4.5304566446034737</v>
      </c>
      <c r="BG176">
        <f t="shared" si="75"/>
        <v>1.0282842808277211E-2</v>
      </c>
      <c r="BH176">
        <f t="shared" si="76"/>
        <v>2.8616009551444588</v>
      </c>
      <c r="BI176">
        <f t="shared" si="77"/>
        <v>1.668855689459015</v>
      </c>
      <c r="BJ176">
        <f t="shared" si="78"/>
        <v>6.4301234955174416E-3</v>
      </c>
      <c r="BK176">
        <f t="shared" si="79"/>
        <v>50.604152434078586</v>
      </c>
      <c r="BL176">
        <f t="shared" si="80"/>
        <v>1.2043845957366599</v>
      </c>
      <c r="BM176">
        <f t="shared" si="81"/>
        <v>62.702483602382721</v>
      </c>
      <c r="BN176">
        <f t="shared" si="82"/>
        <v>421.30910979075412</v>
      </c>
      <c r="BO176">
        <f t="shared" si="83"/>
        <v>-9.4266127838703697E-4</v>
      </c>
    </row>
    <row r="177" spans="1:67" x14ac:dyDescent="0.25">
      <c r="A177" s="1">
        <v>165</v>
      </c>
      <c r="B177" s="1" t="s">
        <v>252</v>
      </c>
      <c r="C177" s="1" t="s">
        <v>82</v>
      </c>
      <c r="D177" s="1" t="s">
        <v>11</v>
      </c>
      <c r="E177" s="1" t="s">
        <v>83</v>
      </c>
      <c r="F177" s="1" t="s">
        <v>84</v>
      </c>
      <c r="G177" s="1" t="s">
        <v>85</v>
      </c>
      <c r="H177" s="1" t="s">
        <v>86</v>
      </c>
      <c r="I177" s="1">
        <v>1016.9999960437417</v>
      </c>
      <c r="J177" s="1">
        <v>0</v>
      </c>
      <c r="K177">
        <f t="shared" si="56"/>
        <v>-0.58006374128878468</v>
      </c>
      <c r="L177">
        <f t="shared" si="57"/>
        <v>1.0310829864707712E-2</v>
      </c>
      <c r="M177">
        <f t="shared" si="58"/>
        <v>498.96961980567073</v>
      </c>
      <c r="N177">
        <f t="shared" si="59"/>
        <v>0.1724080699746704</v>
      </c>
      <c r="O177">
        <f t="shared" si="60"/>
        <v>1.613265690701295</v>
      </c>
      <c r="P177">
        <f t="shared" si="61"/>
        <v>30.856233596801758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31.28856086730957</v>
      </c>
      <c r="V177" s="1">
        <v>30.856233596801758</v>
      </c>
      <c r="W177" s="1">
        <v>31.028097152709961</v>
      </c>
      <c r="X177" s="1">
        <v>420.00650024414063</v>
      </c>
      <c r="Y177" s="1">
        <v>421.02230834960938</v>
      </c>
      <c r="Z177" s="1">
        <v>28.334789276123047</v>
      </c>
      <c r="AA177" s="1">
        <v>28.670001983642578</v>
      </c>
      <c r="AB177" s="1">
        <v>61.661026000976563</v>
      </c>
      <c r="AC177" s="1">
        <v>62.390968322753906</v>
      </c>
      <c r="AD177" s="1">
        <v>299.74722290039063</v>
      </c>
      <c r="AE177" s="1">
        <v>0.98451298475265503</v>
      </c>
      <c r="AF177" s="1">
        <v>0.23331302404403687</v>
      </c>
      <c r="AG177" s="1">
        <v>99.799911499023438</v>
      </c>
      <c r="AH177" s="1">
        <v>0.79429268836975098</v>
      </c>
      <c r="AI177" s="1">
        <v>0.27317953109741211</v>
      </c>
      <c r="AJ177" s="1">
        <v>3.6921747028827667E-2</v>
      </c>
      <c r="AK177" s="1">
        <v>2.4163303896784782E-3</v>
      </c>
      <c r="AL177" s="1">
        <v>1.9836826249957085E-2</v>
      </c>
      <c r="AM177" s="1">
        <v>2.371631795540452E-3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87</v>
      </c>
      <c r="AV177">
        <f t="shared" si="64"/>
        <v>0.49957870483398437</v>
      </c>
      <c r="AW177">
        <f t="shared" si="65"/>
        <v>1.7240806997467041E-4</v>
      </c>
      <c r="AX177">
        <f t="shared" si="66"/>
        <v>304.00623359680174</v>
      </c>
      <c r="AY177">
        <f t="shared" si="67"/>
        <v>304.43856086730955</v>
      </c>
      <c r="AZ177">
        <f t="shared" si="68"/>
        <v>0.157522074039532</v>
      </c>
      <c r="BA177">
        <f t="shared" si="69"/>
        <v>-2.4815748622561282E-2</v>
      </c>
      <c r="BB177">
        <f t="shared" si="70"/>
        <v>4.4745293513456508</v>
      </c>
      <c r="BC177">
        <f t="shared" si="71"/>
        <v>44.835003199270723</v>
      </c>
      <c r="BD177">
        <f t="shared" si="72"/>
        <v>16.165001215628145</v>
      </c>
      <c r="BE177">
        <f t="shared" si="73"/>
        <v>31.072397232055664</v>
      </c>
      <c r="BF177">
        <f t="shared" si="74"/>
        <v>4.5300344032057627</v>
      </c>
      <c r="BG177">
        <f t="shared" si="75"/>
        <v>1.0273531051490554E-2</v>
      </c>
      <c r="BH177">
        <f t="shared" si="76"/>
        <v>2.8612636606443558</v>
      </c>
      <c r="BI177">
        <f t="shared" si="77"/>
        <v>1.6687707425614069</v>
      </c>
      <c r="BJ177">
        <f t="shared" si="78"/>
        <v>6.4242975873298139E-3</v>
      </c>
      <c r="BK177">
        <f t="shared" si="79"/>
        <v>49.797123897307316</v>
      </c>
      <c r="BL177">
        <f t="shared" si="80"/>
        <v>1.1851381979297289</v>
      </c>
      <c r="BM177">
        <f t="shared" si="81"/>
        <v>62.70533037553183</v>
      </c>
      <c r="BN177">
        <f t="shared" si="82"/>
        <v>421.29804287127706</v>
      </c>
      <c r="BO177">
        <f t="shared" si="83"/>
        <v>-8.6335764316602004E-4</v>
      </c>
    </row>
    <row r="178" spans="1:67" x14ac:dyDescent="0.25">
      <c r="A178" s="1">
        <v>166</v>
      </c>
      <c r="B178" s="1" t="s">
        <v>253</v>
      </c>
      <c r="C178" s="1" t="s">
        <v>82</v>
      </c>
      <c r="D178" s="1" t="s">
        <v>11</v>
      </c>
      <c r="E178" s="1" t="s">
        <v>83</v>
      </c>
      <c r="F178" s="1" t="s">
        <v>84</v>
      </c>
      <c r="G178" s="1" t="s">
        <v>85</v>
      </c>
      <c r="H178" s="1" t="s">
        <v>86</v>
      </c>
      <c r="I178" s="1">
        <v>1022.4999959208071</v>
      </c>
      <c r="J178" s="1">
        <v>0</v>
      </c>
      <c r="K178">
        <f t="shared" si="56"/>
        <v>-0.55915893120402183</v>
      </c>
      <c r="L178">
        <f t="shared" si="57"/>
        <v>1.0304766206480062E-2</v>
      </c>
      <c r="M178">
        <f t="shared" si="58"/>
        <v>495.90386942430172</v>
      </c>
      <c r="N178">
        <f t="shared" si="59"/>
        <v>0.1722744946728452</v>
      </c>
      <c r="O178">
        <f t="shared" si="60"/>
        <v>1.612967686786277</v>
      </c>
      <c r="P178">
        <f t="shared" si="61"/>
        <v>30.85377311706543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31.2904052734375</v>
      </c>
      <c r="V178" s="1">
        <v>30.85377311706543</v>
      </c>
      <c r="W178" s="1">
        <v>31.039619445800781</v>
      </c>
      <c r="X178" s="1">
        <v>420.143310546875</v>
      </c>
      <c r="Y178" s="1">
        <v>421.11734008789063</v>
      </c>
      <c r="Z178" s="1">
        <v>28.331764221191406</v>
      </c>
      <c r="AA178" s="1">
        <v>28.666713714599609</v>
      </c>
      <c r="AB178" s="1">
        <v>61.649394989013672</v>
      </c>
      <c r="AC178" s="1">
        <v>62.378322601318359</v>
      </c>
      <c r="AD178" s="1">
        <v>299.75137329101563</v>
      </c>
      <c r="AE178" s="1">
        <v>0.98446512222290039</v>
      </c>
      <c r="AF178" s="1">
        <v>0.19024884700775146</v>
      </c>
      <c r="AG178" s="1">
        <v>99.799835205078125</v>
      </c>
      <c r="AH178" s="1">
        <v>0.79429268836975098</v>
      </c>
      <c r="AI178" s="1">
        <v>0.27317953109741211</v>
      </c>
      <c r="AJ178" s="1">
        <v>3.6921747028827667E-2</v>
      </c>
      <c r="AK178" s="1">
        <v>2.4163303896784782E-3</v>
      </c>
      <c r="AL178" s="1">
        <v>1.9836826249957085E-2</v>
      </c>
      <c r="AM178" s="1">
        <v>2.371631795540452E-3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87</v>
      </c>
      <c r="AV178">
        <f t="shared" si="64"/>
        <v>0.49958562215169267</v>
      </c>
      <c r="AW178">
        <f t="shared" si="65"/>
        <v>1.722744946728452E-4</v>
      </c>
      <c r="AX178">
        <f t="shared" si="66"/>
        <v>304.00377311706541</v>
      </c>
      <c r="AY178">
        <f t="shared" si="67"/>
        <v>304.44040527343748</v>
      </c>
      <c r="AZ178">
        <f t="shared" si="68"/>
        <v>0.15751441603494243</v>
      </c>
      <c r="BA178">
        <f t="shared" si="69"/>
        <v>-2.4160550744190466E-2</v>
      </c>
      <c r="BB178">
        <f t="shared" si="70"/>
        <v>4.4739009913744709</v>
      </c>
      <c r="BC178">
        <f t="shared" si="71"/>
        <v>44.828741271777425</v>
      </c>
      <c r="BD178">
        <f t="shared" si="72"/>
        <v>16.162027557177815</v>
      </c>
      <c r="BE178">
        <f t="shared" si="73"/>
        <v>31.072089195251465</v>
      </c>
      <c r="BF178">
        <f t="shared" si="74"/>
        <v>4.5299548828599487</v>
      </c>
      <c r="BG178">
        <f t="shared" si="75"/>
        <v>1.0267511170953451E-2</v>
      </c>
      <c r="BH178">
        <f t="shared" si="76"/>
        <v>2.8609333045881939</v>
      </c>
      <c r="BI178">
        <f t="shared" si="77"/>
        <v>1.6690215782717548</v>
      </c>
      <c r="BJ178">
        <f t="shared" si="78"/>
        <v>6.4205312471125285E-3</v>
      </c>
      <c r="BK178">
        <f t="shared" si="79"/>
        <v>49.491124446105893</v>
      </c>
      <c r="BL178">
        <f t="shared" si="80"/>
        <v>1.1775907145519169</v>
      </c>
      <c r="BM178">
        <f t="shared" si="81"/>
        <v>62.707087943164098</v>
      </c>
      <c r="BN178">
        <f t="shared" si="82"/>
        <v>421.38313746403622</v>
      </c>
      <c r="BO178">
        <f t="shared" si="83"/>
        <v>-8.3209851453082363E-4</v>
      </c>
    </row>
    <row r="179" spans="1:67" x14ac:dyDescent="0.25">
      <c r="A179" s="1">
        <v>167</v>
      </c>
      <c r="B179" s="1" t="s">
        <v>254</v>
      </c>
      <c r="C179" s="1" t="s">
        <v>82</v>
      </c>
      <c r="D179" s="1" t="s">
        <v>11</v>
      </c>
      <c r="E179" s="1" t="s">
        <v>83</v>
      </c>
      <c r="F179" s="1" t="s">
        <v>84</v>
      </c>
      <c r="G179" s="1" t="s">
        <v>85</v>
      </c>
      <c r="H179" s="1" t="s">
        <v>86</v>
      </c>
      <c r="I179" s="1">
        <v>1027.4999958090484</v>
      </c>
      <c r="J179" s="1">
        <v>0</v>
      </c>
      <c r="K179">
        <f t="shared" si="56"/>
        <v>-0.59021825158050278</v>
      </c>
      <c r="L179">
        <f t="shared" si="57"/>
        <v>1.0269182827129584E-2</v>
      </c>
      <c r="M179">
        <f t="shared" si="58"/>
        <v>501.0749352007623</v>
      </c>
      <c r="N179">
        <f t="shared" si="59"/>
        <v>0.17170890897285079</v>
      </c>
      <c r="O179">
        <f t="shared" si="60"/>
        <v>1.6132263608735595</v>
      </c>
      <c r="P179">
        <f t="shared" si="61"/>
        <v>30.853504180908203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31.293039321899414</v>
      </c>
      <c r="V179" s="1">
        <v>30.853504180908203</v>
      </c>
      <c r="W179" s="1">
        <v>31.046352386474609</v>
      </c>
      <c r="X179" s="1">
        <v>420.16925048828125</v>
      </c>
      <c r="Y179" s="1">
        <v>421.20590209960938</v>
      </c>
      <c r="Z179" s="1">
        <v>28.32957649230957</v>
      </c>
      <c r="AA179" s="1">
        <v>28.663429260253906</v>
      </c>
      <c r="AB179" s="1">
        <v>61.635414123535156</v>
      </c>
      <c r="AC179" s="1">
        <v>62.362556457519531</v>
      </c>
      <c r="AD179" s="1">
        <v>299.749755859375</v>
      </c>
      <c r="AE179" s="1">
        <v>0.9762607216835022</v>
      </c>
      <c r="AF179" s="1">
        <v>0.18270233273506165</v>
      </c>
      <c r="AG179" s="1">
        <v>99.799850463867188</v>
      </c>
      <c r="AH179" s="1">
        <v>0.79429268836975098</v>
      </c>
      <c r="AI179" s="1">
        <v>0.27317953109741211</v>
      </c>
      <c r="AJ179" s="1">
        <v>3.6921747028827667E-2</v>
      </c>
      <c r="AK179" s="1">
        <v>2.4163303896784782E-3</v>
      </c>
      <c r="AL179" s="1">
        <v>1.9836826249957085E-2</v>
      </c>
      <c r="AM179" s="1">
        <v>2.371631795540452E-3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87</v>
      </c>
      <c r="AV179">
        <f t="shared" si="64"/>
        <v>0.49958292643229157</v>
      </c>
      <c r="AW179">
        <f t="shared" si="65"/>
        <v>1.7170890897285078E-4</v>
      </c>
      <c r="AX179">
        <f t="shared" si="66"/>
        <v>304.00350418090818</v>
      </c>
      <c r="AY179">
        <f t="shared" si="67"/>
        <v>304.44303932189939</v>
      </c>
      <c r="AZ179">
        <f t="shared" si="68"/>
        <v>0.15620171197797994</v>
      </c>
      <c r="BA179">
        <f t="shared" si="69"/>
        <v>-2.3496082195203129E-2</v>
      </c>
      <c r="BB179">
        <f t="shared" si="70"/>
        <v>4.4738323148285346</v>
      </c>
      <c r="BC179">
        <f t="shared" si="71"/>
        <v>44.828046274962084</v>
      </c>
      <c r="BD179">
        <f t="shared" si="72"/>
        <v>16.164617014708178</v>
      </c>
      <c r="BE179">
        <f t="shared" si="73"/>
        <v>31.073271751403809</v>
      </c>
      <c r="BF179">
        <f t="shared" si="74"/>
        <v>4.5302601688318598</v>
      </c>
      <c r="BG179">
        <f t="shared" si="75"/>
        <v>1.0232184176146924E-2</v>
      </c>
      <c r="BH179">
        <f t="shared" si="76"/>
        <v>2.8606059539549751</v>
      </c>
      <c r="BI179">
        <f t="shared" si="77"/>
        <v>1.6696542148768847</v>
      </c>
      <c r="BJ179">
        <f t="shared" si="78"/>
        <v>6.398428947594439E-3</v>
      </c>
      <c r="BK179">
        <f t="shared" si="79"/>
        <v>50.007203604228017</v>
      </c>
      <c r="BL179">
        <f t="shared" si="80"/>
        <v>1.1896199286454088</v>
      </c>
      <c r="BM179">
        <f t="shared" si="81"/>
        <v>62.700146050333451</v>
      </c>
      <c r="BN179">
        <f t="shared" si="82"/>
        <v>421.48646358914067</v>
      </c>
      <c r="BO179">
        <f t="shared" si="83"/>
        <v>-8.7800614663970978E-4</v>
      </c>
    </row>
    <row r="180" spans="1:67" x14ac:dyDescent="0.25">
      <c r="A180" s="1">
        <v>168</v>
      </c>
      <c r="B180" s="1" t="s">
        <v>255</v>
      </c>
      <c r="C180" s="1" t="s">
        <v>82</v>
      </c>
      <c r="D180" s="1" t="s">
        <v>11</v>
      </c>
      <c r="E180" s="1" t="s">
        <v>83</v>
      </c>
      <c r="F180" s="1" t="s">
        <v>84</v>
      </c>
      <c r="G180" s="1" t="s">
        <v>85</v>
      </c>
      <c r="H180" s="1" t="s">
        <v>86</v>
      </c>
      <c r="I180" s="1">
        <v>1032.4999956972897</v>
      </c>
      <c r="J180" s="1">
        <v>0</v>
      </c>
      <c r="K180">
        <f t="shared" si="56"/>
        <v>-0.62833833250481808</v>
      </c>
      <c r="L180">
        <f t="shared" si="57"/>
        <v>1.0290334455168578E-2</v>
      </c>
      <c r="M180">
        <f t="shared" si="58"/>
        <v>506.81852765809884</v>
      </c>
      <c r="N180">
        <f t="shared" si="59"/>
        <v>0.17211425667645427</v>
      </c>
      <c r="O180">
        <f t="shared" si="60"/>
        <v>1.6137281987612266</v>
      </c>
      <c r="P180">
        <f t="shared" si="61"/>
        <v>30.854072570800781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31.293729782104492</v>
      </c>
      <c r="V180" s="1">
        <v>30.854072570800781</v>
      </c>
      <c r="W180" s="1">
        <v>31.043035507202148</v>
      </c>
      <c r="X180" s="1">
        <v>420.16220092773438</v>
      </c>
      <c r="Y180" s="1">
        <v>421.27481079101563</v>
      </c>
      <c r="Z180" s="1">
        <v>28.325145721435547</v>
      </c>
      <c r="AA180" s="1">
        <v>28.659793853759766</v>
      </c>
      <c r="AB180" s="1">
        <v>61.623458862304688</v>
      </c>
      <c r="AC180" s="1">
        <v>62.35125732421875</v>
      </c>
      <c r="AD180" s="1">
        <v>299.744384765625</v>
      </c>
      <c r="AE180" s="1">
        <v>0.97481793165206909</v>
      </c>
      <c r="AF180" s="1">
        <v>0.14370153844356537</v>
      </c>
      <c r="AG180" s="1">
        <v>99.800064086914063</v>
      </c>
      <c r="AH180" s="1">
        <v>0.79429268836975098</v>
      </c>
      <c r="AI180" s="1">
        <v>0.27317953109741211</v>
      </c>
      <c r="AJ180" s="1">
        <v>3.6921747028827667E-2</v>
      </c>
      <c r="AK180" s="1">
        <v>2.4163303896784782E-3</v>
      </c>
      <c r="AL180" s="1">
        <v>1.9836826249957085E-2</v>
      </c>
      <c r="AM180" s="1">
        <v>2.371631795540452E-3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87</v>
      </c>
      <c r="AV180">
        <f t="shared" si="64"/>
        <v>0.49957397460937492</v>
      </c>
      <c r="AW180">
        <f t="shared" si="65"/>
        <v>1.7211425667645427E-4</v>
      </c>
      <c r="AX180">
        <f t="shared" si="66"/>
        <v>304.00407257080076</v>
      </c>
      <c r="AY180">
        <f t="shared" si="67"/>
        <v>304.44372978210447</v>
      </c>
      <c r="AZ180">
        <f t="shared" si="68"/>
        <v>0.15597086557811046</v>
      </c>
      <c r="BA180">
        <f t="shared" si="69"/>
        <v>-2.3683207169237046E-2</v>
      </c>
      <c r="BB180">
        <f t="shared" si="70"/>
        <v>4.4739774620841972</v>
      </c>
      <c r="BC180">
        <f t="shared" si="71"/>
        <v>44.829404700460827</v>
      </c>
      <c r="BD180">
        <f t="shared" si="72"/>
        <v>16.169610846701062</v>
      </c>
      <c r="BE180">
        <f t="shared" si="73"/>
        <v>31.073901176452637</v>
      </c>
      <c r="BF180">
        <f t="shared" si="74"/>
        <v>4.5304226670595913</v>
      </c>
      <c r="BG180">
        <f t="shared" si="75"/>
        <v>1.0253183509288034E-2</v>
      </c>
      <c r="BH180">
        <f t="shared" si="76"/>
        <v>2.8602492633229706</v>
      </c>
      <c r="BI180">
        <f t="shared" si="77"/>
        <v>1.6701734037366207</v>
      </c>
      <c r="BJ180">
        <f t="shared" si="78"/>
        <v>6.4115671501655033E-3</v>
      </c>
      <c r="BK180">
        <f t="shared" si="79"/>
        <v>50.580521540713697</v>
      </c>
      <c r="BL180">
        <f t="shared" si="80"/>
        <v>1.203059178179821</v>
      </c>
      <c r="BM180">
        <f t="shared" si="81"/>
        <v>62.690074368158498</v>
      </c>
      <c r="BN180">
        <f t="shared" si="82"/>
        <v>421.57349274133674</v>
      </c>
      <c r="BO180">
        <f t="shared" si="83"/>
        <v>-9.343703404345793E-4</v>
      </c>
    </row>
    <row r="181" spans="1:67" x14ac:dyDescent="0.25">
      <c r="A181" s="1">
        <v>169</v>
      </c>
      <c r="B181" s="1" t="s">
        <v>256</v>
      </c>
      <c r="C181" s="1" t="s">
        <v>82</v>
      </c>
      <c r="D181" s="1" t="s">
        <v>11</v>
      </c>
      <c r="E181" s="1" t="s">
        <v>83</v>
      </c>
      <c r="F181" s="1" t="s">
        <v>84</v>
      </c>
      <c r="G181" s="1" t="s">
        <v>85</v>
      </c>
      <c r="H181" s="1" t="s">
        <v>86</v>
      </c>
      <c r="I181" s="1">
        <v>1037.9999955743551</v>
      </c>
      <c r="J181" s="1">
        <v>0</v>
      </c>
      <c r="K181">
        <f t="shared" si="56"/>
        <v>-0.65033864242699668</v>
      </c>
      <c r="L181">
        <f t="shared" si="57"/>
        <v>1.0263177148430244E-2</v>
      </c>
      <c r="M181">
        <f t="shared" si="58"/>
        <v>510.51607193845672</v>
      </c>
      <c r="N181">
        <f t="shared" si="59"/>
        <v>0.17171769599715028</v>
      </c>
      <c r="O181">
        <f t="shared" si="60"/>
        <v>1.6142606912446245</v>
      </c>
      <c r="P181">
        <f t="shared" si="61"/>
        <v>30.854280471801758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31.292728424072266</v>
      </c>
      <c r="V181" s="1">
        <v>30.854280471801758</v>
      </c>
      <c r="W181" s="1">
        <v>31.03498649597168</v>
      </c>
      <c r="X181" s="1">
        <v>420.17086791992188</v>
      </c>
      <c r="Y181" s="1">
        <v>421.327880859375</v>
      </c>
      <c r="Z181" s="1">
        <v>28.321060180664063</v>
      </c>
      <c r="AA181" s="1">
        <v>28.654953002929688</v>
      </c>
      <c r="AB181" s="1">
        <v>61.616893768310547</v>
      </c>
      <c r="AC181" s="1">
        <v>62.343402862548828</v>
      </c>
      <c r="AD181" s="1">
        <v>299.73175048828125</v>
      </c>
      <c r="AE181" s="1">
        <v>0.94914025068283081</v>
      </c>
      <c r="AF181" s="1">
        <v>0.18919265270233154</v>
      </c>
      <c r="AG181" s="1">
        <v>99.800193786621094</v>
      </c>
      <c r="AH181" s="1">
        <v>0.79429268836975098</v>
      </c>
      <c r="AI181" s="1">
        <v>0.27317953109741211</v>
      </c>
      <c r="AJ181" s="1">
        <v>3.6921747028827667E-2</v>
      </c>
      <c r="AK181" s="1">
        <v>2.4163303896784782E-3</v>
      </c>
      <c r="AL181" s="1">
        <v>1.9836826249957085E-2</v>
      </c>
      <c r="AM181" s="1">
        <v>2.371631795540452E-3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87</v>
      </c>
      <c r="AV181">
        <f t="shared" si="64"/>
        <v>0.49955291748046871</v>
      </c>
      <c r="AW181">
        <f t="shared" si="65"/>
        <v>1.7171769599715029E-4</v>
      </c>
      <c r="AX181">
        <f t="shared" si="66"/>
        <v>304.00428047180174</v>
      </c>
      <c r="AY181">
        <f t="shared" si="67"/>
        <v>304.44272842407224</v>
      </c>
      <c r="AZ181">
        <f t="shared" si="68"/>
        <v>0.15186243671486288</v>
      </c>
      <c r="BA181">
        <f t="shared" si="69"/>
        <v>-2.3698011421188044E-2</v>
      </c>
      <c r="BB181">
        <f t="shared" si="70"/>
        <v>4.4740305538835274</v>
      </c>
      <c r="BC181">
        <f t="shared" si="71"/>
        <v>44.829878421371383</v>
      </c>
      <c r="BD181">
        <f t="shared" si="72"/>
        <v>16.174925418441696</v>
      </c>
      <c r="BE181">
        <f t="shared" si="73"/>
        <v>31.073504447937012</v>
      </c>
      <c r="BF181">
        <f t="shared" si="74"/>
        <v>4.5303202433427465</v>
      </c>
      <c r="BG181">
        <f t="shared" si="75"/>
        <v>1.0226221682425901E-2</v>
      </c>
      <c r="BH181">
        <f t="shared" si="76"/>
        <v>2.859769862638903</v>
      </c>
      <c r="BI181">
        <f t="shared" si="77"/>
        <v>1.6705503807038435</v>
      </c>
      <c r="BJ181">
        <f t="shared" si="78"/>
        <v>6.3946985270688173E-3</v>
      </c>
      <c r="BK181">
        <f t="shared" si="79"/>
        <v>50.949602910642575</v>
      </c>
      <c r="BL181">
        <f t="shared" si="80"/>
        <v>1.211683572654072</v>
      </c>
      <c r="BM181">
        <f t="shared" si="81"/>
        <v>62.677934859308046</v>
      </c>
      <c r="BN181">
        <f t="shared" si="82"/>
        <v>421.63702070337422</v>
      </c>
      <c r="BO181">
        <f t="shared" si="83"/>
        <v>-9.6675294305351113E-4</v>
      </c>
    </row>
    <row r="182" spans="1:67" x14ac:dyDescent="0.25">
      <c r="A182" s="1">
        <v>170</v>
      </c>
      <c r="B182" s="1" t="s">
        <v>257</v>
      </c>
      <c r="C182" s="1" t="s">
        <v>82</v>
      </c>
      <c r="D182" s="1" t="s">
        <v>11</v>
      </c>
      <c r="E182" s="1" t="s">
        <v>83</v>
      </c>
      <c r="F182" s="1" t="s">
        <v>84</v>
      </c>
      <c r="G182" s="1" t="s">
        <v>85</v>
      </c>
      <c r="H182" s="1" t="s">
        <v>86</v>
      </c>
      <c r="I182" s="1">
        <v>1042.9999954625964</v>
      </c>
      <c r="J182" s="1">
        <v>0</v>
      </c>
      <c r="K182">
        <f t="shared" si="56"/>
        <v>-0.6594690214250204</v>
      </c>
      <c r="L182">
        <f t="shared" si="57"/>
        <v>1.0233465560646365E-2</v>
      </c>
      <c r="M182">
        <f t="shared" si="58"/>
        <v>512.23856377099173</v>
      </c>
      <c r="N182">
        <f t="shared" si="59"/>
        <v>0.17124361264479926</v>
      </c>
      <c r="O182">
        <f t="shared" si="60"/>
        <v>1.6144669909335914</v>
      </c>
      <c r="P182">
        <f t="shared" si="61"/>
        <v>30.853532791137695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31.290836334228516</v>
      </c>
      <c r="V182" s="1">
        <v>30.853532791137695</v>
      </c>
      <c r="W182" s="1">
        <v>31.030483245849609</v>
      </c>
      <c r="X182" s="1">
        <v>420.17333984375</v>
      </c>
      <c r="Y182" s="1">
        <v>421.34906005859375</v>
      </c>
      <c r="Z182" s="1">
        <v>28.317972183227539</v>
      </c>
      <c r="AA182" s="1">
        <v>28.650955200195313</v>
      </c>
      <c r="AB182" s="1">
        <v>61.615959167480469</v>
      </c>
      <c r="AC182" s="1">
        <v>62.340778350830078</v>
      </c>
      <c r="AD182" s="1">
        <v>299.72216796875</v>
      </c>
      <c r="AE182" s="1">
        <v>0.96727615594863892</v>
      </c>
      <c r="AF182" s="1">
        <v>0.18618516623973846</v>
      </c>
      <c r="AG182" s="1">
        <v>99.800254821777344</v>
      </c>
      <c r="AH182" s="1">
        <v>0.79429268836975098</v>
      </c>
      <c r="AI182" s="1">
        <v>0.27317953109741211</v>
      </c>
      <c r="AJ182" s="1">
        <v>3.6921747028827667E-2</v>
      </c>
      <c r="AK182" s="1">
        <v>2.4163303896784782E-3</v>
      </c>
      <c r="AL182" s="1">
        <v>1.9836826249957085E-2</v>
      </c>
      <c r="AM182" s="1">
        <v>2.371631795540452E-3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87</v>
      </c>
      <c r="AV182">
        <f t="shared" si="64"/>
        <v>0.49953694661458331</v>
      </c>
      <c r="AW182">
        <f t="shared" si="65"/>
        <v>1.7124361264479927E-4</v>
      </c>
      <c r="AX182">
        <f t="shared" si="66"/>
        <v>304.00353279113767</v>
      </c>
      <c r="AY182">
        <f t="shared" si="67"/>
        <v>304.44083633422849</v>
      </c>
      <c r="AZ182">
        <f t="shared" si="68"/>
        <v>0.15476418149253313</v>
      </c>
      <c r="BA182">
        <f t="shared" si="69"/>
        <v>-2.3586889423449185E-2</v>
      </c>
      <c r="BB182">
        <f t="shared" si="70"/>
        <v>4.4738396208004101</v>
      </c>
      <c r="BC182">
        <f t="shared" si="71"/>
        <v>44.827937852360833</v>
      </c>
      <c r="BD182">
        <f t="shared" si="72"/>
        <v>16.17698265216552</v>
      </c>
      <c r="BE182">
        <f t="shared" si="73"/>
        <v>31.072184562683105</v>
      </c>
      <c r="BF182">
        <f t="shared" si="74"/>
        <v>4.529979502032119</v>
      </c>
      <c r="BG182">
        <f t="shared" si="75"/>
        <v>1.0196723371832743E-2</v>
      </c>
      <c r="BH182">
        <f t="shared" si="76"/>
        <v>2.8593726298668187</v>
      </c>
      <c r="BI182">
        <f t="shared" si="77"/>
        <v>1.6706068721653002</v>
      </c>
      <c r="BJ182">
        <f t="shared" si="78"/>
        <v>6.3762430098233862E-3</v>
      </c>
      <c r="BK182">
        <f t="shared" si="79"/>
        <v>51.121539193886214</v>
      </c>
      <c r="BL182">
        <f t="shared" si="80"/>
        <v>1.2157107071741389</v>
      </c>
      <c r="BM182">
        <f t="shared" si="81"/>
        <v>62.671298084308845</v>
      </c>
      <c r="BN182">
        <f t="shared" si="82"/>
        <v>421.66254004748822</v>
      </c>
      <c r="BO182">
        <f t="shared" si="83"/>
        <v>-9.8016246865183449E-4</v>
      </c>
    </row>
    <row r="183" spans="1:67" x14ac:dyDescent="0.25">
      <c r="A183" s="1">
        <v>171</v>
      </c>
      <c r="B183" s="1" t="s">
        <v>258</v>
      </c>
      <c r="C183" s="1" t="s">
        <v>82</v>
      </c>
      <c r="D183" s="1" t="s">
        <v>11</v>
      </c>
      <c r="E183" s="1" t="s">
        <v>83</v>
      </c>
      <c r="F183" s="1" t="s">
        <v>84</v>
      </c>
      <c r="G183" s="1" t="s">
        <v>85</v>
      </c>
      <c r="H183" s="1" t="s">
        <v>86</v>
      </c>
      <c r="I183" s="1">
        <v>1047.9999953508377</v>
      </c>
      <c r="J183" s="1">
        <v>0</v>
      </c>
      <c r="K183">
        <f t="shared" si="56"/>
        <v>-0.65786352334864329</v>
      </c>
      <c r="L183">
        <f t="shared" si="57"/>
        <v>1.0233567355219459E-2</v>
      </c>
      <c r="M183">
        <f t="shared" si="58"/>
        <v>511.9965962701649</v>
      </c>
      <c r="N183">
        <f t="shared" si="59"/>
        <v>0.17125911961880344</v>
      </c>
      <c r="O183">
        <f t="shared" si="60"/>
        <v>1.6146000430302911</v>
      </c>
      <c r="P183">
        <f t="shared" si="61"/>
        <v>30.853067398071289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31.289682388305664</v>
      </c>
      <c r="V183" s="1">
        <v>30.853067398071289</v>
      </c>
      <c r="W183" s="1">
        <v>31.030679702758789</v>
      </c>
      <c r="X183" s="1">
        <v>420.18533325195313</v>
      </c>
      <c r="Y183" s="1">
        <v>421.3577880859375</v>
      </c>
      <c r="Z183" s="1">
        <v>28.315431594848633</v>
      </c>
      <c r="AA183" s="1">
        <v>28.648435592651367</v>
      </c>
      <c r="AB183" s="1">
        <v>61.614353179931641</v>
      </c>
      <c r="AC183" s="1">
        <v>62.339508056640625</v>
      </c>
      <c r="AD183" s="1">
        <v>299.731201171875</v>
      </c>
      <c r="AE183" s="1">
        <v>0.93923318386077881</v>
      </c>
      <c r="AF183" s="1">
        <v>0.18776686489582062</v>
      </c>
      <c r="AG183" s="1">
        <v>99.800239562988281</v>
      </c>
      <c r="AH183" s="1">
        <v>0.79429268836975098</v>
      </c>
      <c r="AI183" s="1">
        <v>0.27317953109741211</v>
      </c>
      <c r="AJ183" s="1">
        <v>3.6921747028827667E-2</v>
      </c>
      <c r="AK183" s="1">
        <v>2.4163303896784782E-3</v>
      </c>
      <c r="AL183" s="1">
        <v>1.9836826249957085E-2</v>
      </c>
      <c r="AM183" s="1">
        <v>2.371631795540452E-3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87</v>
      </c>
      <c r="AV183">
        <f t="shared" si="64"/>
        <v>0.49955200195312488</v>
      </c>
      <c r="AW183">
        <f t="shared" si="65"/>
        <v>1.7125911961880344E-4</v>
      </c>
      <c r="AX183">
        <f t="shared" si="66"/>
        <v>304.00306739807127</v>
      </c>
      <c r="AY183">
        <f t="shared" si="67"/>
        <v>304.43968238830564</v>
      </c>
      <c r="AZ183">
        <f t="shared" si="68"/>
        <v>0.15027730605876499</v>
      </c>
      <c r="BA183">
        <f t="shared" si="69"/>
        <v>-2.3739926870737348E-2</v>
      </c>
      <c r="BB183">
        <f t="shared" si="70"/>
        <v>4.4737207782817379</v>
      </c>
      <c r="BC183">
        <f t="shared" si="71"/>
        <v>44.826753902310799</v>
      </c>
      <c r="BD183">
        <f t="shared" si="72"/>
        <v>16.178318309659431</v>
      </c>
      <c r="BE183">
        <f t="shared" si="73"/>
        <v>31.071374893188477</v>
      </c>
      <c r="BF183">
        <f t="shared" si="74"/>
        <v>4.5297704889656814</v>
      </c>
      <c r="BG183">
        <f t="shared" si="75"/>
        <v>1.0196824436748899E-2</v>
      </c>
      <c r="BH183">
        <f t="shared" si="76"/>
        <v>2.8591207352514467</v>
      </c>
      <c r="BI183">
        <f t="shared" si="77"/>
        <v>1.6706497537142346</v>
      </c>
      <c r="BJ183">
        <f t="shared" si="78"/>
        <v>6.3763062406487683E-3</v>
      </c>
      <c r="BK183">
        <f t="shared" si="79"/>
        <v>51.097382963197049</v>
      </c>
      <c r="BL183">
        <f t="shared" si="80"/>
        <v>1.2151112682548573</v>
      </c>
      <c r="BM183">
        <f t="shared" si="81"/>
        <v>62.667303135361664</v>
      </c>
      <c r="BN183">
        <f t="shared" si="82"/>
        <v>421.67050489793843</v>
      </c>
      <c r="BO183">
        <f t="shared" si="83"/>
        <v>-9.7769543661501822E-4</v>
      </c>
    </row>
    <row r="184" spans="1:67" x14ac:dyDescent="0.25">
      <c r="A184" s="1">
        <v>172</v>
      </c>
      <c r="B184" s="1" t="s">
        <v>259</v>
      </c>
      <c r="C184" s="1" t="s">
        <v>82</v>
      </c>
      <c r="D184" s="1" t="s">
        <v>11</v>
      </c>
      <c r="E184" s="1" t="s">
        <v>83</v>
      </c>
      <c r="F184" s="1" t="s">
        <v>84</v>
      </c>
      <c r="G184" s="1" t="s">
        <v>85</v>
      </c>
      <c r="H184" s="1" t="s">
        <v>86</v>
      </c>
      <c r="I184" s="1">
        <v>1053.4999952279031</v>
      </c>
      <c r="J184" s="1">
        <v>0</v>
      </c>
      <c r="K184">
        <f t="shared" si="56"/>
        <v>-0.6721812271363804</v>
      </c>
      <c r="L184">
        <f t="shared" si="57"/>
        <v>1.0252140575802133E-2</v>
      </c>
      <c r="M184">
        <f t="shared" si="58"/>
        <v>514.00446081566508</v>
      </c>
      <c r="N184">
        <f t="shared" si="59"/>
        <v>0.17157021289039165</v>
      </c>
      <c r="O184">
        <f t="shared" si="60"/>
        <v>1.6146164997387213</v>
      </c>
      <c r="P184">
        <f t="shared" si="61"/>
        <v>30.852008819580078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31.289005279541016</v>
      </c>
      <c r="V184" s="1">
        <v>30.852008819580078</v>
      </c>
      <c r="W184" s="1">
        <v>31.032379150390625</v>
      </c>
      <c r="X184" s="1">
        <v>420.136474609375</v>
      </c>
      <c r="Y184" s="1">
        <v>421.33737182617188</v>
      </c>
      <c r="Z184" s="1">
        <v>28.31196403503418</v>
      </c>
      <c r="AA184" s="1">
        <v>28.645584106445313</v>
      </c>
      <c r="AB184" s="1">
        <v>61.609783172607422</v>
      </c>
      <c r="AC184" s="1">
        <v>62.335430145263672</v>
      </c>
      <c r="AD184" s="1">
        <v>299.7220458984375</v>
      </c>
      <c r="AE184" s="1">
        <v>0.96060693264007568</v>
      </c>
      <c r="AF184" s="1">
        <v>0.133304163813591</v>
      </c>
      <c r="AG184" s="1">
        <v>99.800163269042969</v>
      </c>
      <c r="AH184" s="1">
        <v>0.79429268836975098</v>
      </c>
      <c r="AI184" s="1">
        <v>0.27317953109741211</v>
      </c>
      <c r="AJ184" s="1">
        <v>3.6921747028827667E-2</v>
      </c>
      <c r="AK184" s="1">
        <v>2.4163303896784782E-3</v>
      </c>
      <c r="AL184" s="1">
        <v>1.9836826249957085E-2</v>
      </c>
      <c r="AM184" s="1">
        <v>2.371631795540452E-3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87</v>
      </c>
      <c r="AV184">
        <f t="shared" si="64"/>
        <v>0.49953674316406244</v>
      </c>
      <c r="AW184">
        <f t="shared" si="65"/>
        <v>1.7157021289039166E-4</v>
      </c>
      <c r="AX184">
        <f t="shared" si="66"/>
        <v>304.00200881958006</v>
      </c>
      <c r="AY184">
        <f t="shared" si="67"/>
        <v>304.43900527954099</v>
      </c>
      <c r="AZ184">
        <f t="shared" si="68"/>
        <v>0.15369710578701401</v>
      </c>
      <c r="BA184">
        <f t="shared" si="69"/>
        <v>-2.3804435376232468E-2</v>
      </c>
      <c r="BB184">
        <f t="shared" si="70"/>
        <v>4.4734504704990661</v>
      </c>
      <c r="BC184">
        <f t="shared" si="71"/>
        <v>44.824079680505754</v>
      </c>
      <c r="BD184">
        <f t="shared" si="72"/>
        <v>16.178495574060442</v>
      </c>
      <c r="BE184">
        <f t="shared" si="73"/>
        <v>31.070507049560547</v>
      </c>
      <c r="BF184">
        <f t="shared" si="74"/>
        <v>4.5295464677971706</v>
      </c>
      <c r="BG184">
        <f t="shared" si="75"/>
        <v>1.0215264404863131E-2</v>
      </c>
      <c r="BH184">
        <f t="shared" si="76"/>
        <v>2.8588339707603447</v>
      </c>
      <c r="BI184">
        <f t="shared" si="77"/>
        <v>1.6707124970368259</v>
      </c>
      <c r="BJ184">
        <f t="shared" si="78"/>
        <v>6.3878431373588515E-3</v>
      </c>
      <c r="BK184">
        <f t="shared" si="79"/>
        <v>51.297729110419773</v>
      </c>
      <c r="BL184">
        <f t="shared" si="80"/>
        <v>1.2199356031197826</v>
      </c>
      <c r="BM184">
        <f t="shared" si="81"/>
        <v>62.665017151866806</v>
      </c>
      <c r="BN184">
        <f t="shared" si="82"/>
        <v>421.65689458883696</v>
      </c>
      <c r="BO184">
        <f t="shared" si="83"/>
        <v>-9.9896974692511784E-4</v>
      </c>
    </row>
    <row r="185" spans="1:67" x14ac:dyDescent="0.25">
      <c r="A185" s="1">
        <v>173</v>
      </c>
      <c r="B185" s="1" t="s">
        <v>260</v>
      </c>
      <c r="C185" s="1" t="s">
        <v>82</v>
      </c>
      <c r="D185" s="1" t="s">
        <v>11</v>
      </c>
      <c r="E185" s="1" t="s">
        <v>83</v>
      </c>
      <c r="F185" s="1" t="s">
        <v>84</v>
      </c>
      <c r="G185" s="1" t="s">
        <v>85</v>
      </c>
      <c r="H185" s="1" t="s">
        <v>86</v>
      </c>
      <c r="I185" s="1">
        <v>1058.4999951161444</v>
      </c>
      <c r="J185" s="1">
        <v>0</v>
      </c>
      <c r="K185">
        <f t="shared" si="56"/>
        <v>-0.68836795820924546</v>
      </c>
      <c r="L185">
        <f t="shared" si="57"/>
        <v>1.0382450522454423E-2</v>
      </c>
      <c r="M185">
        <f t="shared" si="58"/>
        <v>515.15640823979595</v>
      </c>
      <c r="N185">
        <f t="shared" si="59"/>
        <v>0.17370510855185861</v>
      </c>
      <c r="O185">
        <f t="shared" si="60"/>
        <v>1.6142690054318294</v>
      </c>
      <c r="P185">
        <f t="shared" si="61"/>
        <v>30.850543975830078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31.288829803466797</v>
      </c>
      <c r="V185" s="1">
        <v>30.850543975830078</v>
      </c>
      <c r="W185" s="1">
        <v>31.032716751098633</v>
      </c>
      <c r="X185" s="1">
        <v>420.08456420898438</v>
      </c>
      <c r="Y185" s="1">
        <v>421.3160400390625</v>
      </c>
      <c r="Z185" s="1">
        <v>28.307531356811523</v>
      </c>
      <c r="AA185" s="1">
        <v>28.645294189453125</v>
      </c>
      <c r="AB185" s="1">
        <v>61.601436614990234</v>
      </c>
      <c r="AC185" s="1">
        <v>62.335220336914063</v>
      </c>
      <c r="AD185" s="1">
        <v>299.729736328125</v>
      </c>
      <c r="AE185" s="1">
        <v>0.94398367404937744</v>
      </c>
      <c r="AF185" s="1">
        <v>0.13398924469947815</v>
      </c>
      <c r="AG185" s="1">
        <v>99.800247192382813</v>
      </c>
      <c r="AH185" s="1">
        <v>0.79429268836975098</v>
      </c>
      <c r="AI185" s="1">
        <v>0.27317953109741211</v>
      </c>
      <c r="AJ185" s="1">
        <v>3.6921747028827667E-2</v>
      </c>
      <c r="AK185" s="1">
        <v>2.4163303896784782E-3</v>
      </c>
      <c r="AL185" s="1">
        <v>1.9836826249957085E-2</v>
      </c>
      <c r="AM185" s="1">
        <v>2.371631795540452E-3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87</v>
      </c>
      <c r="AV185">
        <f t="shared" si="64"/>
        <v>0.49954956054687494</v>
      </c>
      <c r="AW185">
        <f t="shared" si="65"/>
        <v>1.737051085518586E-4</v>
      </c>
      <c r="AX185">
        <f t="shared" si="66"/>
        <v>304.00054397583006</v>
      </c>
      <c r="AY185">
        <f t="shared" si="67"/>
        <v>304.43882980346677</v>
      </c>
      <c r="AZ185">
        <f t="shared" si="68"/>
        <v>0.1510373844719517</v>
      </c>
      <c r="BA185">
        <f t="shared" si="69"/>
        <v>-2.472041384286968E-2</v>
      </c>
      <c r="BB185">
        <f t="shared" si="70"/>
        <v>4.4730764464377781</v>
      </c>
      <c r="BC185">
        <f t="shared" si="71"/>
        <v>44.820294260545502</v>
      </c>
      <c r="BD185">
        <f t="shared" si="72"/>
        <v>16.175000071092377</v>
      </c>
      <c r="BE185">
        <f t="shared" si="73"/>
        <v>31.069686889648438</v>
      </c>
      <c r="BF185">
        <f t="shared" si="74"/>
        <v>4.529334764353151</v>
      </c>
      <c r="BG185">
        <f t="shared" si="75"/>
        <v>1.0344632692931528E-2</v>
      </c>
      <c r="BH185">
        <f t="shared" si="76"/>
        <v>2.8588074410059487</v>
      </c>
      <c r="BI185">
        <f t="shared" si="77"/>
        <v>1.6705273233472022</v>
      </c>
      <c r="BJ185">
        <f t="shared" si="78"/>
        <v>6.4687825261799123E-3</v>
      </c>
      <c r="BK185">
        <f t="shared" si="79"/>
        <v>51.412736885071709</v>
      </c>
      <c r="BL185">
        <f t="shared" si="80"/>
        <v>1.2227315347216141</v>
      </c>
      <c r="BM185">
        <f t="shared" si="81"/>
        <v>62.671716718524706</v>
      </c>
      <c r="BN185">
        <f t="shared" si="82"/>
        <v>421.64325719844999</v>
      </c>
      <c r="BO185">
        <f t="shared" si="83"/>
        <v>-1.0231683049230955E-3</v>
      </c>
    </row>
    <row r="186" spans="1:67" x14ac:dyDescent="0.25">
      <c r="A186" s="1">
        <v>174</v>
      </c>
      <c r="B186" s="1" t="s">
        <v>261</v>
      </c>
      <c r="C186" s="1" t="s">
        <v>82</v>
      </c>
      <c r="D186" s="1" t="s">
        <v>11</v>
      </c>
      <c r="E186" s="1" t="s">
        <v>83</v>
      </c>
      <c r="F186" s="1" t="s">
        <v>84</v>
      </c>
      <c r="G186" s="1" t="s">
        <v>85</v>
      </c>
      <c r="H186" s="1" t="s">
        <v>86</v>
      </c>
      <c r="I186" s="1">
        <v>1063.4999950043857</v>
      </c>
      <c r="J186" s="1">
        <v>0</v>
      </c>
      <c r="K186">
        <f t="shared" si="56"/>
        <v>-0.69480909670960667</v>
      </c>
      <c r="L186">
        <f t="shared" si="57"/>
        <v>1.0425009886505901E-2</v>
      </c>
      <c r="M186">
        <f t="shared" si="58"/>
        <v>515.67960082418699</v>
      </c>
      <c r="N186">
        <f t="shared" si="59"/>
        <v>0.17440690984335297</v>
      </c>
      <c r="O186">
        <f t="shared" si="60"/>
        <v>1.6142019793945459</v>
      </c>
      <c r="P186">
        <f t="shared" si="61"/>
        <v>30.849403381347656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31.288833618164063</v>
      </c>
      <c r="V186" s="1">
        <v>30.849403381347656</v>
      </c>
      <c r="W186" s="1">
        <v>31.032690048217773</v>
      </c>
      <c r="X186" s="1">
        <v>420.04281616210938</v>
      </c>
      <c r="Y186" s="1">
        <v>421.28668212890625</v>
      </c>
      <c r="Z186" s="1">
        <v>28.303909301757813</v>
      </c>
      <c r="AA186" s="1">
        <v>28.643058776855469</v>
      </c>
      <c r="AB186" s="1">
        <v>61.593479156494141</v>
      </c>
      <c r="AC186" s="1">
        <v>62.331211090087891</v>
      </c>
      <c r="AD186" s="1">
        <v>299.71096801757813</v>
      </c>
      <c r="AE186" s="1">
        <v>0.95100653171539307</v>
      </c>
      <c r="AF186" s="1">
        <v>0.10765648633241653</v>
      </c>
      <c r="AG186" s="1">
        <v>99.800209045410156</v>
      </c>
      <c r="AH186" s="1">
        <v>0.79429268836975098</v>
      </c>
      <c r="AI186" s="1">
        <v>0.27317953109741211</v>
      </c>
      <c r="AJ186" s="1">
        <v>3.6921747028827667E-2</v>
      </c>
      <c r="AK186" s="1">
        <v>2.4163303896784782E-3</v>
      </c>
      <c r="AL186" s="1">
        <v>1.9836826249957085E-2</v>
      </c>
      <c r="AM186" s="1">
        <v>2.371631795540452E-3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87</v>
      </c>
      <c r="AV186">
        <f t="shared" si="64"/>
        <v>0.49951828002929682</v>
      </c>
      <c r="AW186">
        <f t="shared" si="65"/>
        <v>1.7440690984335297E-4</v>
      </c>
      <c r="AX186">
        <f t="shared" si="66"/>
        <v>303.99940338134763</v>
      </c>
      <c r="AY186">
        <f t="shared" si="67"/>
        <v>304.43883361816404</v>
      </c>
      <c r="AZ186">
        <f t="shared" si="68"/>
        <v>0.1521610416733985</v>
      </c>
      <c r="BA186">
        <f t="shared" si="69"/>
        <v>-2.4900584625949605E-2</v>
      </c>
      <c r="BB186">
        <f t="shared" si="70"/>
        <v>4.472785233024692</v>
      </c>
      <c r="BC186">
        <f t="shared" si="71"/>
        <v>44.817393428399811</v>
      </c>
      <c r="BD186">
        <f t="shared" si="72"/>
        <v>16.174334651544342</v>
      </c>
      <c r="BE186">
        <f t="shared" si="73"/>
        <v>31.069118499755859</v>
      </c>
      <c r="BF186">
        <f t="shared" si="74"/>
        <v>4.5291880539990386</v>
      </c>
      <c r="BG186">
        <f t="shared" si="75"/>
        <v>1.0386881947870736E-2</v>
      </c>
      <c r="BH186">
        <f t="shared" si="76"/>
        <v>2.8585832536301461</v>
      </c>
      <c r="BI186">
        <f t="shared" si="77"/>
        <v>1.6706048003688925</v>
      </c>
      <c r="BJ186">
        <f t="shared" si="78"/>
        <v>6.4952160412603908E-3</v>
      </c>
      <c r="BK186">
        <f t="shared" si="79"/>
        <v>51.464931962707524</v>
      </c>
      <c r="BL186">
        <f t="shared" si="80"/>
        <v>1.2240586344155977</v>
      </c>
      <c r="BM186">
        <f t="shared" si="81"/>
        <v>62.671493239560441</v>
      </c>
      <c r="BN186">
        <f t="shared" si="82"/>
        <v>421.6169610970519</v>
      </c>
      <c r="BO186">
        <f t="shared" si="83"/>
        <v>-1.0328029378589838E-3</v>
      </c>
    </row>
    <row r="187" spans="1:67" x14ac:dyDescent="0.25">
      <c r="A187" s="1">
        <v>175</v>
      </c>
      <c r="B187" s="1" t="s">
        <v>262</v>
      </c>
      <c r="C187" s="1" t="s">
        <v>82</v>
      </c>
      <c r="D187" s="1" t="s">
        <v>11</v>
      </c>
      <c r="E187" s="1" t="s">
        <v>83</v>
      </c>
      <c r="F187" s="1" t="s">
        <v>84</v>
      </c>
      <c r="G187" s="1" t="s">
        <v>85</v>
      </c>
      <c r="H187" s="1" t="s">
        <v>86</v>
      </c>
      <c r="I187" s="1">
        <v>1068.9999948814511</v>
      </c>
      <c r="J187" s="1">
        <v>0</v>
      </c>
      <c r="K187">
        <f t="shared" si="56"/>
        <v>-0.68228443390523341</v>
      </c>
      <c r="L187">
        <f t="shared" si="57"/>
        <v>1.0463426612314754E-2</v>
      </c>
      <c r="M187">
        <f t="shared" si="58"/>
        <v>513.37840026830224</v>
      </c>
      <c r="N187">
        <f t="shared" si="59"/>
        <v>0.17504566360124754</v>
      </c>
      <c r="O187">
        <f t="shared" si="60"/>
        <v>1.614194979149604</v>
      </c>
      <c r="P187">
        <f t="shared" si="61"/>
        <v>30.848447799682617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31.288455963134766</v>
      </c>
      <c r="V187" s="1">
        <v>30.848447799682617</v>
      </c>
      <c r="W187" s="1">
        <v>31.032663345336914</v>
      </c>
      <c r="X187" s="1">
        <v>420.04885864257813</v>
      </c>
      <c r="Y187" s="1">
        <v>421.26693725585938</v>
      </c>
      <c r="Z187" s="1">
        <v>28.300281524658203</v>
      </c>
      <c r="AA187" s="1">
        <v>28.640623092651367</v>
      </c>
      <c r="AB187" s="1">
        <v>61.586677551269531</v>
      </c>
      <c r="AC187" s="1">
        <v>62.327720642089844</v>
      </c>
      <c r="AD187" s="1">
        <v>299.75576782226563</v>
      </c>
      <c r="AE187" s="1">
        <v>0.9458765983581543</v>
      </c>
      <c r="AF187" s="1">
        <v>0.13990144431591034</v>
      </c>
      <c r="AG187" s="1">
        <v>99.800422668457031</v>
      </c>
      <c r="AH187" s="1">
        <v>0.79429268836975098</v>
      </c>
      <c r="AI187" s="1">
        <v>0.27317953109741211</v>
      </c>
      <c r="AJ187" s="1">
        <v>3.6921747028827667E-2</v>
      </c>
      <c r="AK187" s="1">
        <v>2.4163303896784782E-3</v>
      </c>
      <c r="AL187" s="1">
        <v>1.9836826249957085E-2</v>
      </c>
      <c r="AM187" s="1">
        <v>2.371631795540452E-3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87</v>
      </c>
      <c r="AV187">
        <f t="shared" si="64"/>
        <v>0.4995929463704426</v>
      </c>
      <c r="AW187">
        <f t="shared" si="65"/>
        <v>1.7504566360124755E-4</v>
      </c>
      <c r="AX187">
        <f t="shared" si="66"/>
        <v>303.99844779968259</v>
      </c>
      <c r="AY187">
        <f t="shared" si="67"/>
        <v>304.43845596313474</v>
      </c>
      <c r="AZ187">
        <f t="shared" si="68"/>
        <v>0.15134025235458637</v>
      </c>
      <c r="BA187">
        <f t="shared" si="69"/>
        <v>-2.5148899961213979E-2</v>
      </c>
      <c r="BB187">
        <f t="shared" si="70"/>
        <v>4.4725412692841813</v>
      </c>
      <c r="BC187">
        <f t="shared" si="71"/>
        <v>44.814852980555308</v>
      </c>
      <c r="BD187">
        <f t="shared" si="72"/>
        <v>16.174229887903941</v>
      </c>
      <c r="BE187">
        <f t="shared" si="73"/>
        <v>31.068451881408691</v>
      </c>
      <c r="BF187">
        <f t="shared" si="74"/>
        <v>4.5290159946126129</v>
      </c>
      <c r="BG187">
        <f t="shared" si="75"/>
        <v>1.0425017666538743E-2</v>
      </c>
      <c r="BH187">
        <f t="shared" si="76"/>
        <v>2.8583462901345773</v>
      </c>
      <c r="BI187">
        <f t="shared" si="77"/>
        <v>1.6706697044780356</v>
      </c>
      <c r="BJ187">
        <f t="shared" si="78"/>
        <v>6.5190759933403016E-3</v>
      </c>
      <c r="BK187">
        <f t="shared" si="79"/>
        <v>51.23538133563288</v>
      </c>
      <c r="BL187">
        <f t="shared" si="80"/>
        <v>1.218653435307453</v>
      </c>
      <c r="BM187">
        <f t="shared" si="81"/>
        <v>62.670218506642485</v>
      </c>
      <c r="BN187">
        <f t="shared" si="82"/>
        <v>421.59126259915041</v>
      </c>
      <c r="BO187">
        <f t="shared" si="83"/>
        <v>-1.0142267724646157E-3</v>
      </c>
    </row>
    <row r="188" spans="1:67" x14ac:dyDescent="0.25">
      <c r="A188" s="1">
        <v>176</v>
      </c>
      <c r="B188" s="1" t="s">
        <v>263</v>
      </c>
      <c r="C188" s="1" t="s">
        <v>82</v>
      </c>
      <c r="D188" s="1" t="s">
        <v>11</v>
      </c>
      <c r="E188" s="1" t="s">
        <v>83</v>
      </c>
      <c r="F188" s="1" t="s">
        <v>84</v>
      </c>
      <c r="G188" s="1" t="s">
        <v>85</v>
      </c>
      <c r="H188" s="1" t="s">
        <v>86</v>
      </c>
      <c r="I188" s="1">
        <v>1073.9999947696924</v>
      </c>
      <c r="J188" s="1">
        <v>0</v>
      </c>
      <c r="K188">
        <f t="shared" si="56"/>
        <v>-0.66959102731049869</v>
      </c>
      <c r="L188">
        <f t="shared" si="57"/>
        <v>1.0371455780751139E-2</v>
      </c>
      <c r="M188">
        <f t="shared" si="58"/>
        <v>512.33762799926535</v>
      </c>
      <c r="N188">
        <f t="shared" si="59"/>
        <v>0.17355590348162583</v>
      </c>
      <c r="O188">
        <f t="shared" si="60"/>
        <v>1.6146044344531854</v>
      </c>
      <c r="P188">
        <f t="shared" si="61"/>
        <v>30.84794807434082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31.287900924682617</v>
      </c>
      <c r="V188" s="1">
        <v>30.84794807434082</v>
      </c>
      <c r="W188" s="1">
        <v>31.032081604003906</v>
      </c>
      <c r="X188" s="1">
        <v>420.06039428710938</v>
      </c>
      <c r="Y188" s="1">
        <v>421.25436401367188</v>
      </c>
      <c r="Z188" s="1">
        <v>28.297758102416992</v>
      </c>
      <c r="AA188" s="1">
        <v>28.635215759277344</v>
      </c>
      <c r="AB188" s="1">
        <v>61.582855224609375</v>
      </c>
      <c r="AC188" s="1">
        <v>62.318458557128906</v>
      </c>
      <c r="AD188" s="1">
        <v>299.7462158203125</v>
      </c>
      <c r="AE188" s="1">
        <v>0.96025288105010986</v>
      </c>
      <c r="AF188" s="1">
        <v>0.1561560332775116</v>
      </c>
      <c r="AG188" s="1">
        <v>99.800514221191406</v>
      </c>
      <c r="AH188" s="1">
        <v>0.79429268836975098</v>
      </c>
      <c r="AI188" s="1">
        <v>0.27317953109741211</v>
      </c>
      <c r="AJ188" s="1">
        <v>3.6921747028827667E-2</v>
      </c>
      <c r="AK188" s="1">
        <v>2.4163303896784782E-3</v>
      </c>
      <c r="AL188" s="1">
        <v>1.9836826249957085E-2</v>
      </c>
      <c r="AM188" s="1">
        <v>2.371631795540452E-3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87</v>
      </c>
      <c r="AV188">
        <f t="shared" si="64"/>
        <v>0.49957702636718748</v>
      </c>
      <c r="AW188">
        <f t="shared" si="65"/>
        <v>1.7355590348162585E-4</v>
      </c>
      <c r="AX188">
        <f t="shared" si="66"/>
        <v>303.9979480743408</v>
      </c>
      <c r="AY188">
        <f t="shared" si="67"/>
        <v>304.43790092468259</v>
      </c>
      <c r="AZ188">
        <f t="shared" si="68"/>
        <v>0.15364045753388567</v>
      </c>
      <c r="BA188">
        <f t="shared" si="69"/>
        <v>-2.4389850616257636E-2</v>
      </c>
      <c r="BB188">
        <f t="shared" si="70"/>
        <v>4.472413692063828</v>
      </c>
      <c r="BC188">
        <f t="shared" si="71"/>
        <v>44.813533547046262</v>
      </c>
      <c r="BD188">
        <f t="shared" si="72"/>
        <v>16.178317787768918</v>
      </c>
      <c r="BE188">
        <f t="shared" si="73"/>
        <v>31.067924499511719</v>
      </c>
      <c r="BF188">
        <f t="shared" si="74"/>
        <v>4.528879877271895</v>
      </c>
      <c r="BG188">
        <f t="shared" si="75"/>
        <v>1.0333717859423629E-2</v>
      </c>
      <c r="BH188">
        <f t="shared" si="76"/>
        <v>2.8578092576106426</v>
      </c>
      <c r="BI188">
        <f t="shared" si="77"/>
        <v>1.6710706196612524</v>
      </c>
      <c r="BJ188">
        <f t="shared" si="78"/>
        <v>6.4619536095575749E-3</v>
      </c>
      <c r="BK188">
        <f t="shared" si="79"/>
        <v>51.131558729192157</v>
      </c>
      <c r="BL188">
        <f t="shared" si="80"/>
        <v>1.2162191582248805</v>
      </c>
      <c r="BM188">
        <f t="shared" si="81"/>
        <v>62.658609900546246</v>
      </c>
      <c r="BN188">
        <f t="shared" si="82"/>
        <v>421.57265551939196</v>
      </c>
      <c r="BO188">
        <f t="shared" si="83"/>
        <v>-9.9521737057314016E-4</v>
      </c>
    </row>
    <row r="189" spans="1:67" x14ac:dyDescent="0.25">
      <c r="A189" s="1">
        <v>177</v>
      </c>
      <c r="B189" s="1" t="s">
        <v>264</v>
      </c>
      <c r="C189" s="1" t="s">
        <v>82</v>
      </c>
      <c r="D189" s="1" t="s">
        <v>11</v>
      </c>
      <c r="E189" s="1" t="s">
        <v>83</v>
      </c>
      <c r="F189" s="1" t="s">
        <v>84</v>
      </c>
      <c r="G189" s="1" t="s">
        <v>85</v>
      </c>
      <c r="H189" s="1" t="s">
        <v>86</v>
      </c>
      <c r="I189" s="1">
        <v>1078.9999946579337</v>
      </c>
      <c r="J189" s="1">
        <v>0</v>
      </c>
      <c r="K189">
        <f t="shared" si="56"/>
        <v>-0.67578401449748582</v>
      </c>
      <c r="L189">
        <f t="shared" si="57"/>
        <v>1.0251501461022251E-2</v>
      </c>
      <c r="M189">
        <f t="shared" si="58"/>
        <v>514.47495458158028</v>
      </c>
      <c r="N189">
        <f t="shared" si="59"/>
        <v>0.17160372659613465</v>
      </c>
      <c r="O189">
        <f t="shared" si="60"/>
        <v>1.6150644671569667</v>
      </c>
      <c r="P189">
        <f t="shared" si="61"/>
        <v>30.847248077392578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31.287220001220703</v>
      </c>
      <c r="V189" s="1">
        <v>30.847248077392578</v>
      </c>
      <c r="W189" s="1">
        <v>31.029277801513672</v>
      </c>
      <c r="X189" s="1">
        <v>420.03759765625</v>
      </c>
      <c r="Y189" s="1">
        <v>421.24560546875</v>
      </c>
      <c r="Z189" s="1">
        <v>28.295116424560547</v>
      </c>
      <c r="AA189" s="1">
        <v>28.628778457641602</v>
      </c>
      <c r="AB189" s="1">
        <v>61.579814910888672</v>
      </c>
      <c r="AC189" s="1">
        <v>62.307117462158203</v>
      </c>
      <c r="AD189" s="1">
        <v>299.74807739257813</v>
      </c>
      <c r="AE189" s="1">
        <v>0.95706015825271606</v>
      </c>
      <c r="AF189" s="1">
        <v>0.13562670350074768</v>
      </c>
      <c r="AG189" s="1">
        <v>99.800643920898438</v>
      </c>
      <c r="AH189" s="1">
        <v>0.79429268836975098</v>
      </c>
      <c r="AI189" s="1">
        <v>0.27317953109741211</v>
      </c>
      <c r="AJ189" s="1">
        <v>3.6921747028827667E-2</v>
      </c>
      <c r="AK189" s="1">
        <v>2.4163303896784782E-3</v>
      </c>
      <c r="AL189" s="1">
        <v>1.9836826249957085E-2</v>
      </c>
      <c r="AM189" s="1">
        <v>2.371631795540452E-3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87</v>
      </c>
      <c r="AV189">
        <f t="shared" si="64"/>
        <v>0.4995801289876301</v>
      </c>
      <c r="AW189">
        <f t="shared" si="65"/>
        <v>1.7160372659613465E-4</v>
      </c>
      <c r="AX189">
        <f t="shared" si="66"/>
        <v>303.99724807739256</v>
      </c>
      <c r="AY189">
        <f t="shared" si="67"/>
        <v>304.43722000122068</v>
      </c>
      <c r="AZ189">
        <f t="shared" si="68"/>
        <v>0.15312962189772072</v>
      </c>
      <c r="BA189">
        <f t="shared" si="69"/>
        <v>-2.3422423935285465E-2</v>
      </c>
      <c r="BB189">
        <f t="shared" si="70"/>
        <v>4.4722349918983442</v>
      </c>
      <c r="BC189">
        <f t="shared" si="71"/>
        <v>44.811684736653795</v>
      </c>
      <c r="BD189">
        <f t="shared" si="72"/>
        <v>16.182906279012194</v>
      </c>
      <c r="BE189">
        <f t="shared" si="73"/>
        <v>31.067234039306641</v>
      </c>
      <c r="BF189">
        <f t="shared" si="74"/>
        <v>4.5287016747835196</v>
      </c>
      <c r="BG189">
        <f t="shared" si="75"/>
        <v>1.0214629879366825E-2</v>
      </c>
      <c r="BH189">
        <f t="shared" si="76"/>
        <v>2.8571705247413774</v>
      </c>
      <c r="BI189">
        <f t="shared" si="77"/>
        <v>1.6715311500421421</v>
      </c>
      <c r="BJ189">
        <f t="shared" si="78"/>
        <v>6.3874461485101536E-3</v>
      </c>
      <c r="BK189">
        <f t="shared" si="79"/>
        <v>51.344931748416691</v>
      </c>
      <c r="BL189">
        <f t="shared" si="80"/>
        <v>1.2213182711047805</v>
      </c>
      <c r="BM189">
        <f t="shared" si="81"/>
        <v>62.645066721487211</v>
      </c>
      <c r="BN189">
        <f t="shared" si="82"/>
        <v>421.56684082397862</v>
      </c>
      <c r="BO189">
        <f t="shared" si="83"/>
        <v>-1.0042187994379254E-3</v>
      </c>
    </row>
    <row r="190" spans="1:67" x14ac:dyDescent="0.25">
      <c r="A190" s="1">
        <v>178</v>
      </c>
      <c r="B190" s="1" t="s">
        <v>265</v>
      </c>
      <c r="C190" s="1" t="s">
        <v>82</v>
      </c>
      <c r="D190" s="1" t="s">
        <v>11</v>
      </c>
      <c r="E190" s="1" t="s">
        <v>83</v>
      </c>
      <c r="F190" s="1" t="s">
        <v>84</v>
      </c>
      <c r="G190" s="1" t="s">
        <v>85</v>
      </c>
      <c r="H190" s="1" t="s">
        <v>86</v>
      </c>
      <c r="I190" s="1">
        <v>1084.4999945349991</v>
      </c>
      <c r="J190" s="1">
        <v>0</v>
      </c>
      <c r="K190">
        <f t="shared" si="56"/>
        <v>-0.67417720747609788</v>
      </c>
      <c r="L190">
        <f t="shared" si="57"/>
        <v>1.0154476154722716E-2</v>
      </c>
      <c r="M190">
        <f t="shared" si="58"/>
        <v>515.19623247008917</v>
      </c>
      <c r="N190">
        <f t="shared" si="59"/>
        <v>0.1700367998294405</v>
      </c>
      <c r="O190">
        <f t="shared" si="60"/>
        <v>1.61556337776137</v>
      </c>
      <c r="P190">
        <f t="shared" si="61"/>
        <v>30.846340179443359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31.285730361938477</v>
      </c>
      <c r="V190" s="1">
        <v>30.846340179443359</v>
      </c>
      <c r="W190" s="1">
        <v>31.025217056274414</v>
      </c>
      <c r="X190" s="1">
        <v>420.02011108398438</v>
      </c>
      <c r="Y190" s="1">
        <v>421.22634887695313</v>
      </c>
      <c r="Z190" s="1">
        <v>28.290769577026367</v>
      </c>
      <c r="AA190" s="1">
        <v>28.621419906616211</v>
      </c>
      <c r="AB190" s="1">
        <v>61.575141906738281</v>
      </c>
      <c r="AC190" s="1">
        <v>62.295795440673828</v>
      </c>
      <c r="AD190" s="1">
        <v>299.7186279296875</v>
      </c>
      <c r="AE190" s="1">
        <v>0.96455496549606323</v>
      </c>
      <c r="AF190" s="1">
        <v>0.13504563271999359</v>
      </c>
      <c r="AG190" s="1">
        <v>99.800773620605469</v>
      </c>
      <c r="AH190" s="1">
        <v>0.79429268836975098</v>
      </c>
      <c r="AI190" s="1">
        <v>0.27317953109741211</v>
      </c>
      <c r="AJ190" s="1">
        <v>3.6921747028827667E-2</v>
      </c>
      <c r="AK190" s="1">
        <v>2.4163303896784782E-3</v>
      </c>
      <c r="AL190" s="1">
        <v>1.9836826249957085E-2</v>
      </c>
      <c r="AM190" s="1">
        <v>2.371631795540452E-3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87</v>
      </c>
      <c r="AV190">
        <f t="shared" si="64"/>
        <v>0.49953104654947911</v>
      </c>
      <c r="AW190">
        <f t="shared" si="65"/>
        <v>1.7003679982944051E-4</v>
      </c>
      <c r="AX190">
        <f t="shared" si="66"/>
        <v>303.99634017944334</v>
      </c>
      <c r="AY190">
        <f t="shared" si="67"/>
        <v>304.43573036193845</v>
      </c>
      <c r="AZ190">
        <f t="shared" si="68"/>
        <v>0.15432879102985275</v>
      </c>
      <c r="BA190">
        <f t="shared" si="69"/>
        <v>-2.2709854953903864E-2</v>
      </c>
      <c r="BB190">
        <f t="shared" si="70"/>
        <v>4.4720032265618652</v>
      </c>
      <c r="BC190">
        <f t="shared" si="71"/>
        <v>44.809304220048141</v>
      </c>
      <c r="BD190">
        <f t="shared" si="72"/>
        <v>16.18788431343193</v>
      </c>
      <c r="BE190">
        <f t="shared" si="73"/>
        <v>31.066035270690918</v>
      </c>
      <c r="BF190">
        <f t="shared" si="74"/>
        <v>4.5283922962957419</v>
      </c>
      <c r="BG190">
        <f t="shared" si="75"/>
        <v>1.0118297980651123E-2</v>
      </c>
      <c r="BH190">
        <f t="shared" si="76"/>
        <v>2.8564398488004952</v>
      </c>
      <c r="BI190">
        <f t="shared" si="77"/>
        <v>1.6719524474952467</v>
      </c>
      <c r="BJ190">
        <f t="shared" si="78"/>
        <v>6.3271766999335706E-3</v>
      </c>
      <c r="BK190">
        <f t="shared" si="79"/>
        <v>51.416982566936198</v>
      </c>
      <c r="BL190">
        <f t="shared" si="80"/>
        <v>1.2230864328493993</v>
      </c>
      <c r="BM190">
        <f t="shared" si="81"/>
        <v>62.630507644912761</v>
      </c>
      <c r="BN190">
        <f t="shared" si="82"/>
        <v>421.54682043307844</v>
      </c>
      <c r="BO190">
        <f t="shared" si="83"/>
        <v>-1.0016458125215739E-3</v>
      </c>
    </row>
    <row r="191" spans="1:67" x14ac:dyDescent="0.25">
      <c r="A191" s="1">
        <v>179</v>
      </c>
      <c r="B191" s="1" t="s">
        <v>266</v>
      </c>
      <c r="C191" s="1" t="s">
        <v>82</v>
      </c>
      <c r="D191" s="1" t="s">
        <v>11</v>
      </c>
      <c r="E191" s="1" t="s">
        <v>83</v>
      </c>
      <c r="F191" s="1" t="s">
        <v>84</v>
      </c>
      <c r="G191" s="1" t="s">
        <v>85</v>
      </c>
      <c r="H191" s="1" t="s">
        <v>86</v>
      </c>
      <c r="I191" s="1">
        <v>1089.4999944232404</v>
      </c>
      <c r="J191" s="1">
        <v>0</v>
      </c>
      <c r="K191">
        <f t="shared" si="56"/>
        <v>-0.6764865780799143</v>
      </c>
      <c r="L191">
        <f t="shared" si="57"/>
        <v>1.0137646914982458E-2</v>
      </c>
      <c r="M191">
        <f t="shared" si="58"/>
        <v>515.71404140453626</v>
      </c>
      <c r="N191">
        <f t="shared" si="59"/>
        <v>0.16976902712798661</v>
      </c>
      <c r="O191">
        <f t="shared" si="60"/>
        <v>1.615690881174753</v>
      </c>
      <c r="P191">
        <f t="shared" si="61"/>
        <v>30.845357894897461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31.284126281738281</v>
      </c>
      <c r="V191" s="1">
        <v>30.845357894897461</v>
      </c>
      <c r="W191" s="1">
        <v>31.023899078369141</v>
      </c>
      <c r="X191" s="1">
        <v>419.99887084960938</v>
      </c>
      <c r="Y191" s="1">
        <v>421.20993041992188</v>
      </c>
      <c r="Z191" s="1">
        <v>28.287538528442383</v>
      </c>
      <c r="AA191" s="1">
        <v>28.617660522460938</v>
      </c>
      <c r="AB191" s="1">
        <v>61.574005126953125</v>
      </c>
      <c r="AC191" s="1">
        <v>62.292869567871094</v>
      </c>
      <c r="AD191" s="1">
        <v>299.72671508789063</v>
      </c>
      <c r="AE191" s="1">
        <v>0.93665450811386108</v>
      </c>
      <c r="AF191" s="1">
        <v>0.11393631249666214</v>
      </c>
      <c r="AG191" s="1">
        <v>99.800666809082031</v>
      </c>
      <c r="AH191" s="1">
        <v>0.79429268836975098</v>
      </c>
      <c r="AI191" s="1">
        <v>0.27317953109741211</v>
      </c>
      <c r="AJ191" s="1">
        <v>3.6921747028827667E-2</v>
      </c>
      <c r="AK191" s="1">
        <v>2.4163303896784782E-3</v>
      </c>
      <c r="AL191" s="1">
        <v>1.9836826249957085E-2</v>
      </c>
      <c r="AM191" s="1">
        <v>2.371631795540452E-3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87</v>
      </c>
      <c r="AV191">
        <f t="shared" si="64"/>
        <v>0.49954452514648429</v>
      </c>
      <c r="AW191">
        <f t="shared" si="65"/>
        <v>1.697690271279866E-4</v>
      </c>
      <c r="AX191">
        <f t="shared" si="66"/>
        <v>303.99535789489744</v>
      </c>
      <c r="AY191">
        <f t="shared" si="67"/>
        <v>304.43412628173826</v>
      </c>
      <c r="AZ191">
        <f t="shared" si="68"/>
        <v>0.14986471794848022</v>
      </c>
      <c r="BA191">
        <f t="shared" si="69"/>
        <v>-2.2712896510036076E-2</v>
      </c>
      <c r="BB191">
        <f t="shared" si="70"/>
        <v>4.4717524838322973</v>
      </c>
      <c r="BC191">
        <f t="shared" si="71"/>
        <v>44.806839741729661</v>
      </c>
      <c r="BD191">
        <f t="shared" si="72"/>
        <v>16.189179219268723</v>
      </c>
      <c r="BE191">
        <f t="shared" si="73"/>
        <v>31.064742088317871</v>
      </c>
      <c r="BF191">
        <f t="shared" si="74"/>
        <v>4.5280585721238369</v>
      </c>
      <c r="BG191">
        <f t="shared" si="75"/>
        <v>1.0101588346414546E-2</v>
      </c>
      <c r="BH191">
        <f t="shared" si="76"/>
        <v>2.8560616026575443</v>
      </c>
      <c r="BI191">
        <f t="shared" si="77"/>
        <v>1.6719969694662926</v>
      </c>
      <c r="BJ191">
        <f t="shared" si="78"/>
        <v>6.3167224818647012E-3</v>
      </c>
      <c r="BK191">
        <f t="shared" si="79"/>
        <v>51.468605214979263</v>
      </c>
      <c r="BL191">
        <f t="shared" si="80"/>
        <v>1.2243634448276166</v>
      </c>
      <c r="BM191">
        <f t="shared" si="81"/>
        <v>62.625362856676063</v>
      </c>
      <c r="BN191">
        <f t="shared" si="82"/>
        <v>421.53149974022972</v>
      </c>
      <c r="BO191">
        <f t="shared" si="83"/>
        <v>-1.0050308801604025E-3</v>
      </c>
    </row>
    <row r="192" spans="1:67" x14ac:dyDescent="0.25">
      <c r="A192" s="1">
        <v>180</v>
      </c>
      <c r="B192" s="1" t="s">
        <v>267</v>
      </c>
      <c r="C192" s="1" t="s">
        <v>82</v>
      </c>
      <c r="D192" s="1" t="s">
        <v>11</v>
      </c>
      <c r="E192" s="1" t="s">
        <v>83</v>
      </c>
      <c r="F192" s="1" t="s">
        <v>84</v>
      </c>
      <c r="G192" s="1" t="s">
        <v>85</v>
      </c>
      <c r="H192" s="1" t="s">
        <v>86</v>
      </c>
      <c r="I192" s="1">
        <v>1094.4999943114817</v>
      </c>
      <c r="J192" s="1">
        <v>0</v>
      </c>
      <c r="K192">
        <f t="shared" si="56"/>
        <v>-0.66344761865539159</v>
      </c>
      <c r="L192">
        <f t="shared" si="57"/>
        <v>1.0208716938447222E-2</v>
      </c>
      <c r="M192">
        <f t="shared" si="58"/>
        <v>512.94226512969192</v>
      </c>
      <c r="N192">
        <f t="shared" si="59"/>
        <v>0.17095633708710109</v>
      </c>
      <c r="O192">
        <f t="shared" si="60"/>
        <v>1.6157094473716849</v>
      </c>
      <c r="P192">
        <f t="shared" si="61"/>
        <v>30.844642639160156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31.283939361572266</v>
      </c>
      <c r="V192" s="1">
        <v>30.844642639160156</v>
      </c>
      <c r="W192" s="1">
        <v>31.029502868652344</v>
      </c>
      <c r="X192" s="1">
        <v>420.00997924804688</v>
      </c>
      <c r="Y192" s="1">
        <v>421.19390869140625</v>
      </c>
      <c r="Z192" s="1">
        <v>28.283187866210938</v>
      </c>
      <c r="AA192" s="1">
        <v>28.615610122680664</v>
      </c>
      <c r="AB192" s="1">
        <v>61.565525054931641</v>
      </c>
      <c r="AC192" s="1">
        <v>62.288150787353516</v>
      </c>
      <c r="AD192" s="1">
        <v>299.73501586914063</v>
      </c>
      <c r="AE192" s="1">
        <v>0.94571107625961304</v>
      </c>
      <c r="AF192" s="1">
        <v>0.14945341646671295</v>
      </c>
      <c r="AG192" s="1">
        <v>99.800788879394531</v>
      </c>
      <c r="AH192" s="1">
        <v>0.79429268836975098</v>
      </c>
      <c r="AI192" s="1">
        <v>0.27317953109741211</v>
      </c>
      <c r="AJ192" s="1">
        <v>3.6921747028827667E-2</v>
      </c>
      <c r="AK192" s="1">
        <v>2.4163303896784782E-3</v>
      </c>
      <c r="AL192" s="1">
        <v>1.9836826249957085E-2</v>
      </c>
      <c r="AM192" s="1">
        <v>2.371631795540452E-3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87</v>
      </c>
      <c r="AV192">
        <f t="shared" si="64"/>
        <v>0.499558359781901</v>
      </c>
      <c r="AW192">
        <f t="shared" si="65"/>
        <v>1.7095633708710109E-4</v>
      </c>
      <c r="AX192">
        <f t="shared" si="66"/>
        <v>303.99464263916013</v>
      </c>
      <c r="AY192">
        <f t="shared" si="67"/>
        <v>304.43393936157224</v>
      </c>
      <c r="AZ192">
        <f t="shared" si="68"/>
        <v>0.15131376881941172</v>
      </c>
      <c r="BA192">
        <f t="shared" si="69"/>
        <v>-2.3215114877722029E-2</v>
      </c>
      <c r="BB192">
        <f t="shared" si="70"/>
        <v>4.4715699118804029</v>
      </c>
      <c r="BC192">
        <f t="shared" si="71"/>
        <v>44.804955572887565</v>
      </c>
      <c r="BD192">
        <f t="shared" si="72"/>
        <v>16.189345450206901</v>
      </c>
      <c r="BE192">
        <f t="shared" si="73"/>
        <v>31.064291000366211</v>
      </c>
      <c r="BF192">
        <f t="shared" si="74"/>
        <v>4.5279421674779421</v>
      </c>
      <c r="BG192">
        <f t="shared" si="75"/>
        <v>1.0172151931930508E-2</v>
      </c>
      <c r="BH192">
        <f t="shared" si="76"/>
        <v>2.855860464508718</v>
      </c>
      <c r="BI192">
        <f t="shared" si="77"/>
        <v>1.6720817029692241</v>
      </c>
      <c r="BJ192">
        <f t="shared" si="78"/>
        <v>6.3608700144883934E-3</v>
      </c>
      <c r="BK192">
        <f t="shared" si="79"/>
        <v>51.192042709526795</v>
      </c>
      <c r="BL192">
        <f t="shared" si="80"/>
        <v>1.2178292576056848</v>
      </c>
      <c r="BM192">
        <f t="shared" si="81"/>
        <v>62.624415689662506</v>
      </c>
      <c r="BN192">
        <f t="shared" si="82"/>
        <v>421.50927991487742</v>
      </c>
      <c r="BO192">
        <f t="shared" si="83"/>
        <v>-9.8569643513856764E-4</v>
      </c>
    </row>
    <row r="193" spans="1:67" x14ac:dyDescent="0.25">
      <c r="A193" s="1">
        <v>181</v>
      </c>
      <c r="B193" s="1" t="s">
        <v>268</v>
      </c>
      <c r="C193" s="1" t="s">
        <v>82</v>
      </c>
      <c r="D193" s="1" t="s">
        <v>11</v>
      </c>
      <c r="E193" s="1" t="s">
        <v>83</v>
      </c>
      <c r="F193" s="1" t="s">
        <v>84</v>
      </c>
      <c r="G193" s="1" t="s">
        <v>85</v>
      </c>
      <c r="H193" s="1" t="s">
        <v>86</v>
      </c>
      <c r="I193" s="1">
        <v>1099.9999941885471</v>
      </c>
      <c r="J193" s="1">
        <v>0</v>
      </c>
      <c r="K193">
        <f t="shared" si="56"/>
        <v>-0.66034220087287832</v>
      </c>
      <c r="L193">
        <f t="shared" si="57"/>
        <v>1.0278806102533632E-2</v>
      </c>
      <c r="M193">
        <f t="shared" si="58"/>
        <v>511.75547066970381</v>
      </c>
      <c r="N193">
        <f t="shared" si="59"/>
        <v>0.17213766309212622</v>
      </c>
      <c r="O193">
        <f t="shared" si="60"/>
        <v>1.6158159347000831</v>
      </c>
      <c r="P193">
        <f t="shared" si="61"/>
        <v>30.844764709472656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31.285655975341797</v>
      </c>
      <c r="V193" s="1">
        <v>30.844764709472656</v>
      </c>
      <c r="W193" s="1">
        <v>31.038740158081055</v>
      </c>
      <c r="X193" s="1">
        <v>420.00909423828125</v>
      </c>
      <c r="Y193" s="1">
        <v>421.185791015625</v>
      </c>
      <c r="Z193" s="1">
        <v>28.280227661132813</v>
      </c>
      <c r="AA193" s="1">
        <v>28.614940643310547</v>
      </c>
      <c r="AB193" s="1">
        <v>61.554393768310547</v>
      </c>
      <c r="AC193" s="1">
        <v>62.281890869140625</v>
      </c>
      <c r="AD193" s="1">
        <v>299.74090576171875</v>
      </c>
      <c r="AE193" s="1">
        <v>0.90419161319732666</v>
      </c>
      <c r="AF193" s="1">
        <v>0.17942856252193451</v>
      </c>
      <c r="AG193" s="1">
        <v>99.800491333007813</v>
      </c>
      <c r="AH193" s="1">
        <v>0.79429268836975098</v>
      </c>
      <c r="AI193" s="1">
        <v>0.27317953109741211</v>
      </c>
      <c r="AJ193" s="1">
        <v>3.6921747028827667E-2</v>
      </c>
      <c r="AK193" s="1">
        <v>2.4163303896784782E-3</v>
      </c>
      <c r="AL193" s="1">
        <v>1.9836826249957085E-2</v>
      </c>
      <c r="AM193" s="1">
        <v>2.371631795540452E-3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87</v>
      </c>
      <c r="AV193">
        <f t="shared" si="64"/>
        <v>0.49956817626953115</v>
      </c>
      <c r="AW193">
        <f t="shared" si="65"/>
        <v>1.7213766309212621E-4</v>
      </c>
      <c r="AX193">
        <f t="shared" si="66"/>
        <v>303.99476470947263</v>
      </c>
      <c r="AY193">
        <f t="shared" si="67"/>
        <v>304.43565597534177</v>
      </c>
      <c r="AZ193">
        <f t="shared" si="68"/>
        <v>0.14467065487793107</v>
      </c>
      <c r="BA193">
        <f t="shared" si="69"/>
        <v>-2.3658891078192565E-2</v>
      </c>
      <c r="BB193">
        <f t="shared" si="70"/>
        <v>4.4716010703673303</v>
      </c>
      <c r="BC193">
        <f t="shared" si="71"/>
        <v>44.80540136267247</v>
      </c>
      <c r="BD193">
        <f t="shared" si="72"/>
        <v>16.190460719361923</v>
      </c>
      <c r="BE193">
        <f t="shared" si="73"/>
        <v>31.065210342407227</v>
      </c>
      <c r="BF193">
        <f t="shared" si="74"/>
        <v>4.5281794093019911</v>
      </c>
      <c r="BG193">
        <f t="shared" si="75"/>
        <v>1.0241738201165527E-2</v>
      </c>
      <c r="BH193">
        <f t="shared" si="76"/>
        <v>2.8557851356672472</v>
      </c>
      <c r="BI193">
        <f t="shared" si="77"/>
        <v>1.6723942736347439</v>
      </c>
      <c r="BJ193">
        <f t="shared" si="78"/>
        <v>6.4044064061387013E-3</v>
      </c>
      <c r="BK193">
        <f t="shared" si="79"/>
        <v>51.073447415191104</v>
      </c>
      <c r="BL193">
        <f t="shared" si="80"/>
        <v>1.2150349835773993</v>
      </c>
      <c r="BM193">
        <f t="shared" si="81"/>
        <v>62.623136282740809</v>
      </c>
      <c r="BN193">
        <f t="shared" si="82"/>
        <v>421.49968607220984</v>
      </c>
      <c r="BO193">
        <f t="shared" si="83"/>
        <v>-9.8108494513618385E-4</v>
      </c>
    </row>
    <row r="194" spans="1:67" x14ac:dyDescent="0.25">
      <c r="A194" s="1">
        <v>182</v>
      </c>
      <c r="B194" s="1" t="s">
        <v>269</v>
      </c>
      <c r="C194" s="1" t="s">
        <v>82</v>
      </c>
      <c r="D194" s="1" t="s">
        <v>11</v>
      </c>
      <c r="E194" s="1" t="s">
        <v>83</v>
      </c>
      <c r="F194" s="1" t="s">
        <v>84</v>
      </c>
      <c r="G194" s="1" t="s">
        <v>85</v>
      </c>
      <c r="H194" s="1" t="s">
        <v>86</v>
      </c>
      <c r="I194" s="1">
        <v>1104.9999940767884</v>
      </c>
      <c r="J194" s="1">
        <v>0</v>
      </c>
      <c r="K194">
        <f t="shared" si="56"/>
        <v>-0.66832847181331079</v>
      </c>
      <c r="L194">
        <f t="shared" si="57"/>
        <v>1.0366960070054993E-2</v>
      </c>
      <c r="M194">
        <f t="shared" si="58"/>
        <v>512.13525444352319</v>
      </c>
      <c r="N194">
        <f t="shared" si="59"/>
        <v>0.1736248802556204</v>
      </c>
      <c r="O194">
        <f t="shared" si="60"/>
        <v>1.6159679155604065</v>
      </c>
      <c r="P194">
        <f t="shared" si="61"/>
        <v>30.845294952392578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31.288215637207031</v>
      </c>
      <c r="V194" s="1">
        <v>30.845294952392578</v>
      </c>
      <c r="W194" s="1">
        <v>31.043710708618164</v>
      </c>
      <c r="X194" s="1">
        <v>420.01834106445313</v>
      </c>
      <c r="Y194" s="1">
        <v>421.20974731445313</v>
      </c>
      <c r="Z194" s="1">
        <v>28.277149200439453</v>
      </c>
      <c r="AA194" s="1">
        <v>28.614749908447266</v>
      </c>
      <c r="AB194" s="1">
        <v>61.538509368896484</v>
      </c>
      <c r="AC194" s="1">
        <v>62.2723388671875</v>
      </c>
      <c r="AD194" s="1">
        <v>299.74459838867188</v>
      </c>
      <c r="AE194" s="1">
        <v>0.92913663387298584</v>
      </c>
      <c r="AF194" s="1">
        <v>0.17198769748210907</v>
      </c>
      <c r="AG194" s="1">
        <v>99.800575256347656</v>
      </c>
      <c r="AH194" s="1">
        <v>0.79429268836975098</v>
      </c>
      <c r="AI194" s="1">
        <v>0.27317953109741211</v>
      </c>
      <c r="AJ194" s="1">
        <v>3.6921747028827667E-2</v>
      </c>
      <c r="AK194" s="1">
        <v>2.4163303896784782E-3</v>
      </c>
      <c r="AL194" s="1">
        <v>1.9836826249957085E-2</v>
      </c>
      <c r="AM194" s="1">
        <v>2.371631795540452E-3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87</v>
      </c>
      <c r="AV194">
        <f t="shared" si="64"/>
        <v>0.49957433064778639</v>
      </c>
      <c r="AW194">
        <f t="shared" si="65"/>
        <v>1.7362488025562039E-4</v>
      </c>
      <c r="AX194">
        <f t="shared" si="66"/>
        <v>303.99529495239256</v>
      </c>
      <c r="AY194">
        <f t="shared" si="67"/>
        <v>304.43821563720701</v>
      </c>
      <c r="AZ194">
        <f t="shared" si="68"/>
        <v>0.14866185809682619</v>
      </c>
      <c r="BA194">
        <f t="shared" si="69"/>
        <v>-2.4074974591175583E-2</v>
      </c>
      <c r="BB194">
        <f t="shared" si="70"/>
        <v>4.4717364172399652</v>
      </c>
      <c r="BC194">
        <f t="shared" si="71"/>
        <v>44.806719858616717</v>
      </c>
      <c r="BD194">
        <f t="shared" si="72"/>
        <v>16.191969950169451</v>
      </c>
      <c r="BE194">
        <f t="shared" si="73"/>
        <v>31.066755294799805</v>
      </c>
      <c r="BF194">
        <f t="shared" si="74"/>
        <v>4.5285781180800591</v>
      </c>
      <c r="BG194">
        <f t="shared" si="75"/>
        <v>1.0329254798649191E-2</v>
      </c>
      <c r="BH194">
        <f t="shared" si="76"/>
        <v>2.8557685016795586</v>
      </c>
      <c r="BI194">
        <f t="shared" si="77"/>
        <v>1.6728096164005004</v>
      </c>
      <c r="BJ194">
        <f t="shared" si="78"/>
        <v>6.4591612768892387E-3</v>
      </c>
      <c r="BK194">
        <f t="shared" si="79"/>
        <v>51.111393002519598</v>
      </c>
      <c r="BL194">
        <f t="shared" si="80"/>
        <v>1.2158675284909535</v>
      </c>
      <c r="BM194">
        <f t="shared" si="81"/>
        <v>62.621886234990477</v>
      </c>
      <c r="BN194">
        <f t="shared" si="82"/>
        <v>421.52743866175729</v>
      </c>
      <c r="BO194">
        <f t="shared" si="83"/>
        <v>-9.9286513025979156E-4</v>
      </c>
    </row>
    <row r="195" spans="1:67" x14ac:dyDescent="0.25">
      <c r="A195" s="1">
        <v>183</v>
      </c>
      <c r="B195" s="1" t="s">
        <v>270</v>
      </c>
      <c r="C195" s="1" t="s">
        <v>82</v>
      </c>
      <c r="D195" s="1" t="s">
        <v>11</v>
      </c>
      <c r="E195" s="1" t="s">
        <v>83</v>
      </c>
      <c r="F195" s="1" t="s">
        <v>84</v>
      </c>
      <c r="G195" s="1" t="s">
        <v>85</v>
      </c>
      <c r="H195" s="1" t="s">
        <v>86</v>
      </c>
      <c r="I195" s="1">
        <v>1109.9999939650297</v>
      </c>
      <c r="J195" s="1">
        <v>0</v>
      </c>
      <c r="K195">
        <f t="shared" si="56"/>
        <v>-0.66894463840657603</v>
      </c>
      <c r="L195">
        <f t="shared" si="57"/>
        <v>1.0343953198085239E-2</v>
      </c>
      <c r="M195">
        <f t="shared" si="58"/>
        <v>512.47251373612653</v>
      </c>
      <c r="N195">
        <f t="shared" si="59"/>
        <v>0.17326074637545383</v>
      </c>
      <c r="O195">
        <f t="shared" si="60"/>
        <v>1.6161520557308808</v>
      </c>
      <c r="P195">
        <f t="shared" si="61"/>
        <v>30.844944000244141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31.288724899291992</v>
      </c>
      <c r="V195" s="1">
        <v>30.844944000244141</v>
      </c>
      <c r="W195" s="1">
        <v>31.040359497070313</v>
      </c>
      <c r="X195" s="1">
        <v>420.035400390625</v>
      </c>
      <c r="Y195" s="1">
        <v>421.22821044921875</v>
      </c>
      <c r="Z195" s="1">
        <v>28.275209426879883</v>
      </c>
      <c r="AA195" s="1">
        <v>28.612066268920898</v>
      </c>
      <c r="AB195" s="1">
        <v>61.532073974609375</v>
      </c>
      <c r="AC195" s="1">
        <v>62.265056610107422</v>
      </c>
      <c r="AD195" s="1">
        <v>299.77731323242188</v>
      </c>
      <c r="AE195" s="1">
        <v>0.93008160591125488</v>
      </c>
      <c r="AF195" s="1">
        <v>0.11847519129514694</v>
      </c>
      <c r="AG195" s="1">
        <v>99.800369262695313</v>
      </c>
      <c r="AH195" s="1">
        <v>0.79429268836975098</v>
      </c>
      <c r="AI195" s="1">
        <v>0.27317953109741211</v>
      </c>
      <c r="AJ195" s="1">
        <v>3.6921747028827667E-2</v>
      </c>
      <c r="AK195" s="1">
        <v>2.4163303896784782E-3</v>
      </c>
      <c r="AL195" s="1">
        <v>1.9836826249957085E-2</v>
      </c>
      <c r="AM195" s="1">
        <v>2.371631795540452E-3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87</v>
      </c>
      <c r="AV195">
        <f t="shared" si="64"/>
        <v>0.49962885538736973</v>
      </c>
      <c r="AW195">
        <f t="shared" si="65"/>
        <v>1.7326074637545382E-4</v>
      </c>
      <c r="AX195">
        <f t="shared" si="66"/>
        <v>303.99494400024412</v>
      </c>
      <c r="AY195">
        <f t="shared" si="67"/>
        <v>304.43872489929197</v>
      </c>
      <c r="AZ195">
        <f t="shared" si="68"/>
        <v>0.14881305361956976</v>
      </c>
      <c r="BA195">
        <f t="shared" si="69"/>
        <v>-2.3774400657948554E-2</v>
      </c>
      <c r="BB195">
        <f t="shared" si="70"/>
        <v>4.4716468347378955</v>
      </c>
      <c r="BC195">
        <f t="shared" si="71"/>
        <v>44.805914725301186</v>
      </c>
      <c r="BD195">
        <f t="shared" si="72"/>
        <v>16.193848456380287</v>
      </c>
      <c r="BE195">
        <f t="shared" si="73"/>
        <v>31.066834449768066</v>
      </c>
      <c r="BF195">
        <f t="shared" si="74"/>
        <v>4.5285985465754441</v>
      </c>
      <c r="BG195">
        <f t="shared" si="75"/>
        <v>1.0306414792802204E-2</v>
      </c>
      <c r="BH195">
        <f t="shared" si="76"/>
        <v>2.8554947790070146</v>
      </c>
      <c r="BI195">
        <f t="shared" si="77"/>
        <v>1.6731037675684295</v>
      </c>
      <c r="BJ195">
        <f t="shared" si="78"/>
        <v>6.4448713513178416E-3</v>
      </c>
      <c r="BK195">
        <f t="shared" si="79"/>
        <v>51.144946107847126</v>
      </c>
      <c r="BL195">
        <f t="shared" si="80"/>
        <v>1.2166148919361319</v>
      </c>
      <c r="BM195">
        <f t="shared" si="81"/>
        <v>62.616644040752668</v>
      </c>
      <c r="BN195">
        <f t="shared" si="82"/>
        <v>421.54619469261138</v>
      </c>
      <c r="BO195">
        <f t="shared" si="83"/>
        <v>-9.936530997894156E-4</v>
      </c>
    </row>
    <row r="196" spans="1:67" x14ac:dyDescent="0.25">
      <c r="A196" s="1">
        <v>184</v>
      </c>
      <c r="B196" s="1" t="s">
        <v>271</v>
      </c>
      <c r="C196" s="1" t="s">
        <v>82</v>
      </c>
      <c r="D196" s="1" t="s">
        <v>11</v>
      </c>
      <c r="E196" s="1" t="s">
        <v>83</v>
      </c>
      <c r="F196" s="1" t="s">
        <v>84</v>
      </c>
      <c r="G196" s="1" t="s">
        <v>85</v>
      </c>
      <c r="H196" s="1" t="s">
        <v>86</v>
      </c>
      <c r="I196" s="1">
        <v>1115.4999938420951</v>
      </c>
      <c r="J196" s="1">
        <v>0</v>
      </c>
      <c r="K196">
        <f t="shared" si="56"/>
        <v>-0.67008639431344175</v>
      </c>
      <c r="L196">
        <f t="shared" si="57"/>
        <v>1.0335245150541657E-2</v>
      </c>
      <c r="M196">
        <f t="shared" si="58"/>
        <v>512.74483326638926</v>
      </c>
      <c r="N196">
        <f t="shared" si="59"/>
        <v>0.1731382905329934</v>
      </c>
      <c r="O196">
        <f t="shared" si="60"/>
        <v>1.6163731382388242</v>
      </c>
      <c r="P196">
        <f t="shared" si="61"/>
        <v>30.844070434570313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31.287069320678711</v>
      </c>
      <c r="V196" s="1">
        <v>30.844070434570313</v>
      </c>
      <c r="W196" s="1">
        <v>31.033603668212891</v>
      </c>
      <c r="X196" s="1">
        <v>420.0462646484375</v>
      </c>
      <c r="Y196" s="1">
        <v>421.24154663085938</v>
      </c>
      <c r="Z196" s="1">
        <v>28.270938873291016</v>
      </c>
      <c r="AA196" s="1">
        <v>28.607583999633789</v>
      </c>
      <c r="AB196" s="1">
        <v>61.527439117431641</v>
      </c>
      <c r="AC196" s="1">
        <v>62.260513305664063</v>
      </c>
      <c r="AD196" s="1">
        <v>299.75521850585938</v>
      </c>
      <c r="AE196" s="1">
        <v>0.97867119312286377</v>
      </c>
      <c r="AF196" s="1">
        <v>0.11272364854812622</v>
      </c>
      <c r="AG196" s="1">
        <v>99.800483703613281</v>
      </c>
      <c r="AH196" s="1">
        <v>0.79429268836975098</v>
      </c>
      <c r="AI196" s="1">
        <v>0.27317953109741211</v>
      </c>
      <c r="AJ196" s="1">
        <v>3.6921747028827667E-2</v>
      </c>
      <c r="AK196" s="1">
        <v>2.4163303896784782E-3</v>
      </c>
      <c r="AL196" s="1">
        <v>1.9836826249957085E-2</v>
      </c>
      <c r="AM196" s="1">
        <v>2.371631795540452E-3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87</v>
      </c>
      <c r="AV196">
        <f t="shared" si="64"/>
        <v>0.49959203084309889</v>
      </c>
      <c r="AW196">
        <f t="shared" si="65"/>
        <v>1.731382905329934E-4</v>
      </c>
      <c r="AX196">
        <f t="shared" si="66"/>
        <v>303.99407043457029</v>
      </c>
      <c r="AY196">
        <f t="shared" si="67"/>
        <v>304.43706932067869</v>
      </c>
      <c r="AZ196">
        <f t="shared" si="68"/>
        <v>0.15658738739965727</v>
      </c>
      <c r="BA196">
        <f t="shared" si="69"/>
        <v>-2.3733599874820505E-2</v>
      </c>
      <c r="BB196">
        <f t="shared" si="70"/>
        <v>4.4714238589940241</v>
      </c>
      <c r="BC196">
        <f t="shared" si="71"/>
        <v>44.803629131430114</v>
      </c>
      <c r="BD196">
        <f t="shared" si="72"/>
        <v>16.196045131796325</v>
      </c>
      <c r="BE196">
        <f t="shared" si="73"/>
        <v>31.065569877624512</v>
      </c>
      <c r="BF196">
        <f t="shared" si="74"/>
        <v>4.5282721925038558</v>
      </c>
      <c r="BG196">
        <f t="shared" si="75"/>
        <v>1.0297769807508707E-2</v>
      </c>
      <c r="BH196">
        <f t="shared" si="76"/>
        <v>2.8550507207551998</v>
      </c>
      <c r="BI196">
        <f t="shared" si="77"/>
        <v>1.673221471748656</v>
      </c>
      <c r="BJ196">
        <f t="shared" si="78"/>
        <v>6.4394625961598402E-3</v>
      </c>
      <c r="BK196">
        <f t="shared" si="79"/>
        <v>51.172182376514193</v>
      </c>
      <c r="BL196">
        <f t="shared" si="80"/>
        <v>1.2172228436805064</v>
      </c>
      <c r="BM196">
        <f t="shared" si="81"/>
        <v>62.609682834044897</v>
      </c>
      <c r="BN196">
        <f t="shared" si="82"/>
        <v>421.56007361032812</v>
      </c>
      <c r="BO196">
        <f t="shared" si="83"/>
        <v>-9.9520564791801642E-4</v>
      </c>
    </row>
    <row r="197" spans="1:67" x14ac:dyDescent="0.25">
      <c r="A197" s="1">
        <v>185</v>
      </c>
      <c r="B197" s="1" t="s">
        <v>272</v>
      </c>
      <c r="C197" s="1" t="s">
        <v>82</v>
      </c>
      <c r="D197" s="1" t="s">
        <v>11</v>
      </c>
      <c r="E197" s="1" t="s">
        <v>83</v>
      </c>
      <c r="F197" s="1" t="s">
        <v>84</v>
      </c>
      <c r="G197" s="1" t="s">
        <v>85</v>
      </c>
      <c r="H197" s="1" t="s">
        <v>86</v>
      </c>
      <c r="I197" s="1">
        <v>1120.4999937303364</v>
      </c>
      <c r="J197" s="1">
        <v>0</v>
      </c>
      <c r="K197">
        <f t="shared" si="56"/>
        <v>-0.6715648870084866</v>
      </c>
      <c r="L197">
        <f t="shared" si="57"/>
        <v>1.0302381186797492E-2</v>
      </c>
      <c r="M197">
        <f t="shared" si="58"/>
        <v>513.29273531847502</v>
      </c>
      <c r="N197">
        <f t="shared" si="59"/>
        <v>0.17259416153997281</v>
      </c>
      <c r="O197">
        <f t="shared" si="60"/>
        <v>1.6164246593694536</v>
      </c>
      <c r="P197">
        <f t="shared" si="61"/>
        <v>30.842092514038086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31.284812927246094</v>
      </c>
      <c r="V197" s="1">
        <v>30.842092514038086</v>
      </c>
      <c r="W197" s="1">
        <v>31.029726028442383</v>
      </c>
      <c r="X197" s="1">
        <v>420.03713989257813</v>
      </c>
      <c r="Y197" s="1">
        <v>421.23583984375</v>
      </c>
      <c r="Z197" s="1">
        <v>28.266401290893555</v>
      </c>
      <c r="AA197" s="1">
        <v>28.60198974609375</v>
      </c>
      <c r="AB197" s="1">
        <v>61.525489807128906</v>
      </c>
      <c r="AC197" s="1">
        <v>62.256107330322266</v>
      </c>
      <c r="AD197" s="1">
        <v>299.75576782226563</v>
      </c>
      <c r="AE197" s="1">
        <v>0.96535909175872803</v>
      </c>
      <c r="AF197" s="1">
        <v>0.11773684620857239</v>
      </c>
      <c r="AG197" s="1">
        <v>99.800552368164063</v>
      </c>
      <c r="AH197" s="1">
        <v>0.79429268836975098</v>
      </c>
      <c r="AI197" s="1">
        <v>0.27317953109741211</v>
      </c>
      <c r="AJ197" s="1">
        <v>3.6921747028827667E-2</v>
      </c>
      <c r="AK197" s="1">
        <v>2.4163303896784782E-3</v>
      </c>
      <c r="AL197" s="1">
        <v>1.9836826249957085E-2</v>
      </c>
      <c r="AM197" s="1">
        <v>2.371631795540452E-3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87</v>
      </c>
      <c r="AV197">
        <f t="shared" si="64"/>
        <v>0.4995929463704426</v>
      </c>
      <c r="AW197">
        <f t="shared" si="65"/>
        <v>1.7259416153997281E-4</v>
      </c>
      <c r="AX197">
        <f t="shared" si="66"/>
        <v>303.99209251403806</v>
      </c>
      <c r="AY197">
        <f t="shared" si="67"/>
        <v>304.43481292724607</v>
      </c>
      <c r="AZ197">
        <f t="shared" si="68"/>
        <v>0.15445745122900334</v>
      </c>
      <c r="BA197">
        <f t="shared" si="69"/>
        <v>-2.3526406297746643E-2</v>
      </c>
      <c r="BB197">
        <f t="shared" si="70"/>
        <v>4.4709190348581744</v>
      </c>
      <c r="BC197">
        <f t="shared" si="71"/>
        <v>44.798539975660269</v>
      </c>
      <c r="BD197">
        <f t="shared" si="72"/>
        <v>16.196550229566519</v>
      </c>
      <c r="BE197">
        <f t="shared" si="73"/>
        <v>31.06345272064209</v>
      </c>
      <c r="BF197">
        <f t="shared" si="74"/>
        <v>4.5277258537159044</v>
      </c>
      <c r="BG197">
        <f t="shared" si="75"/>
        <v>1.0265143363338586E-2</v>
      </c>
      <c r="BH197">
        <f t="shared" si="76"/>
        <v>2.8544943754887209</v>
      </c>
      <c r="BI197">
        <f t="shared" si="77"/>
        <v>1.6732314782271835</v>
      </c>
      <c r="BJ197">
        <f t="shared" si="78"/>
        <v>6.4190498281369232E-3</v>
      </c>
      <c r="BK197">
        <f t="shared" si="79"/>
        <v>51.226898511349646</v>
      </c>
      <c r="BL197">
        <f t="shared" si="80"/>
        <v>1.2185400356932399</v>
      </c>
      <c r="BM197">
        <f t="shared" si="81"/>
        <v>62.604045251422967</v>
      </c>
      <c r="BN197">
        <f t="shared" si="82"/>
        <v>421.55506962783664</v>
      </c>
      <c r="BO197">
        <f t="shared" si="83"/>
        <v>-9.9732351962135749E-4</v>
      </c>
    </row>
    <row r="198" spans="1:67" x14ac:dyDescent="0.25">
      <c r="A198" s="1">
        <v>186</v>
      </c>
      <c r="B198" s="1" t="s">
        <v>273</v>
      </c>
      <c r="C198" s="1" t="s">
        <v>82</v>
      </c>
      <c r="D198" s="1" t="s">
        <v>11</v>
      </c>
      <c r="E198" s="1" t="s">
        <v>83</v>
      </c>
      <c r="F198" s="1" t="s">
        <v>84</v>
      </c>
      <c r="G198" s="1" t="s">
        <v>85</v>
      </c>
      <c r="H198" s="1" t="s">
        <v>86</v>
      </c>
      <c r="I198" s="1">
        <v>1125.4999936185777</v>
      </c>
      <c r="J198" s="1">
        <v>0</v>
      </c>
      <c r="K198">
        <f t="shared" si="56"/>
        <v>-0.66582517796913987</v>
      </c>
      <c r="L198">
        <f t="shared" si="57"/>
        <v>1.0334138633189011E-2</v>
      </c>
      <c r="M198">
        <f t="shared" si="58"/>
        <v>512.08177048841389</v>
      </c>
      <c r="N198">
        <f t="shared" si="59"/>
        <v>0.17311223524378214</v>
      </c>
      <c r="O198">
        <f t="shared" si="60"/>
        <v>1.6163212702752103</v>
      </c>
      <c r="P198">
        <f t="shared" si="61"/>
        <v>30.840476989746094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31.283290863037109</v>
      </c>
      <c r="V198" s="1">
        <v>30.840476989746094</v>
      </c>
      <c r="W198" s="1">
        <v>31.029937744140625</v>
      </c>
      <c r="X198" s="1">
        <v>420.03253173828125</v>
      </c>
      <c r="Y198" s="1">
        <v>421.21942138671875</v>
      </c>
      <c r="Z198" s="1">
        <v>28.262218475341797</v>
      </c>
      <c r="AA198" s="1">
        <v>28.598846435546875</v>
      </c>
      <c r="AB198" s="1">
        <v>61.52178955078125</v>
      </c>
      <c r="AC198" s="1">
        <v>62.254245758056641</v>
      </c>
      <c r="AD198" s="1">
        <v>299.72808837890625</v>
      </c>
      <c r="AE198" s="1">
        <v>0.95058184862136841</v>
      </c>
      <c r="AF198" s="1">
        <v>0.15515325963497162</v>
      </c>
      <c r="AG198" s="1">
        <v>99.80072021484375</v>
      </c>
      <c r="AH198" s="1">
        <v>0.79429268836975098</v>
      </c>
      <c r="AI198" s="1">
        <v>0.27317953109741211</v>
      </c>
      <c r="AJ198" s="1">
        <v>3.6921747028827667E-2</v>
      </c>
      <c r="AK198" s="1">
        <v>2.4163303896784782E-3</v>
      </c>
      <c r="AL198" s="1">
        <v>1.9836826249957085E-2</v>
      </c>
      <c r="AM198" s="1">
        <v>2.371631795540452E-3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87</v>
      </c>
      <c r="AV198">
        <f t="shared" si="64"/>
        <v>0.49954681396484363</v>
      </c>
      <c r="AW198">
        <f t="shared" si="65"/>
        <v>1.7311223524378214E-4</v>
      </c>
      <c r="AX198">
        <f t="shared" si="66"/>
        <v>303.99047698974607</v>
      </c>
      <c r="AY198">
        <f t="shared" si="67"/>
        <v>304.43329086303709</v>
      </c>
      <c r="AZ198">
        <f t="shared" si="68"/>
        <v>0.15209309237987334</v>
      </c>
      <c r="BA198">
        <f t="shared" si="69"/>
        <v>-2.3798965535643247E-2</v>
      </c>
      <c r="BB198">
        <f t="shared" si="70"/>
        <v>4.4705067418565054</v>
      </c>
      <c r="BC198">
        <f t="shared" si="71"/>
        <v>44.794333470066384</v>
      </c>
      <c r="BD198">
        <f t="shared" si="72"/>
        <v>16.195487034519509</v>
      </c>
      <c r="BE198">
        <f t="shared" si="73"/>
        <v>31.061883926391602</v>
      </c>
      <c r="BF198">
        <f t="shared" si="74"/>
        <v>4.5273210586297354</v>
      </c>
      <c r="BG198">
        <f t="shared" si="75"/>
        <v>1.0296671299590511E-2</v>
      </c>
      <c r="BH198">
        <f t="shared" si="76"/>
        <v>2.8541854715812951</v>
      </c>
      <c r="BI198">
        <f t="shared" si="77"/>
        <v>1.6731355870484403</v>
      </c>
      <c r="BJ198">
        <f t="shared" si="78"/>
        <v>6.4387753124647094E-3</v>
      </c>
      <c r="BK198">
        <f t="shared" si="79"/>
        <v>51.106129503636026</v>
      </c>
      <c r="BL198">
        <f t="shared" si="80"/>
        <v>1.2157126297798957</v>
      </c>
      <c r="BM198">
        <f t="shared" si="81"/>
        <v>62.603547859581489</v>
      </c>
      <c r="BN198">
        <f t="shared" si="82"/>
        <v>421.53592278801943</v>
      </c>
      <c r="BO198">
        <f t="shared" si="83"/>
        <v>-9.8883668370220563E-4</v>
      </c>
    </row>
    <row r="199" spans="1:67" x14ac:dyDescent="0.25">
      <c r="A199" s="1">
        <v>187</v>
      </c>
      <c r="B199" s="1" t="s">
        <v>274</v>
      </c>
      <c r="C199" s="1" t="s">
        <v>82</v>
      </c>
      <c r="D199" s="1" t="s">
        <v>11</v>
      </c>
      <c r="E199" s="1" t="s">
        <v>83</v>
      </c>
      <c r="F199" s="1" t="s">
        <v>84</v>
      </c>
      <c r="G199" s="1" t="s">
        <v>85</v>
      </c>
      <c r="H199" s="1" t="s">
        <v>86</v>
      </c>
      <c r="I199" s="1">
        <v>1130.9999934956431</v>
      </c>
      <c r="J199" s="1">
        <v>0</v>
      </c>
      <c r="K199">
        <f t="shared" si="56"/>
        <v>-0.66316636061669154</v>
      </c>
      <c r="L199">
        <f t="shared" si="57"/>
        <v>1.0281068098937919E-2</v>
      </c>
      <c r="M199">
        <f t="shared" si="58"/>
        <v>512.1895833798003</v>
      </c>
      <c r="N199">
        <f t="shared" si="59"/>
        <v>0.1722219879253413</v>
      </c>
      <c r="O199">
        <f t="shared" si="60"/>
        <v>1.6162863943336192</v>
      </c>
      <c r="P199">
        <f t="shared" si="61"/>
        <v>30.838369369506836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31.282781600952148</v>
      </c>
      <c r="V199" s="1">
        <v>30.838369369506836</v>
      </c>
      <c r="W199" s="1">
        <v>31.031635284423828</v>
      </c>
      <c r="X199" s="1">
        <v>420.02890014648438</v>
      </c>
      <c r="Y199" s="1">
        <v>421.21121215820313</v>
      </c>
      <c r="Z199" s="1">
        <v>28.258943557739258</v>
      </c>
      <c r="AA199" s="1">
        <v>28.593839645385742</v>
      </c>
      <c r="AB199" s="1">
        <v>61.516605377197266</v>
      </c>
      <c r="AC199" s="1">
        <v>62.246318817138672</v>
      </c>
      <c r="AD199" s="1">
        <v>299.73028564453125</v>
      </c>
      <c r="AE199" s="1">
        <v>0.93722283840179443</v>
      </c>
      <c r="AF199" s="1">
        <v>0.18528640270233154</v>
      </c>
      <c r="AG199" s="1">
        <v>99.800605773925781</v>
      </c>
      <c r="AH199" s="1">
        <v>0.79429268836975098</v>
      </c>
      <c r="AI199" s="1">
        <v>0.27317953109741211</v>
      </c>
      <c r="AJ199" s="1">
        <v>3.6921747028827667E-2</v>
      </c>
      <c r="AK199" s="1">
        <v>2.4163303896784782E-3</v>
      </c>
      <c r="AL199" s="1">
        <v>1.9836826249957085E-2</v>
      </c>
      <c r="AM199" s="1">
        <v>2.371631795540452E-3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87</v>
      </c>
      <c r="AV199">
        <f t="shared" si="64"/>
        <v>0.49955047607421871</v>
      </c>
      <c r="AW199">
        <f t="shared" si="65"/>
        <v>1.722219879253413E-4</v>
      </c>
      <c r="AX199">
        <f t="shared" si="66"/>
        <v>303.98836936950681</v>
      </c>
      <c r="AY199">
        <f t="shared" si="67"/>
        <v>304.43278160095213</v>
      </c>
      <c r="AZ199">
        <f t="shared" si="68"/>
        <v>0.14995565079251705</v>
      </c>
      <c r="BA199">
        <f t="shared" si="69"/>
        <v>-2.3162400911152577E-2</v>
      </c>
      <c r="BB199">
        <f t="shared" si="70"/>
        <v>4.4699689123456112</v>
      </c>
      <c r="BC199">
        <f t="shared" si="71"/>
        <v>44.78899579498794</v>
      </c>
      <c r="BD199">
        <f t="shared" si="72"/>
        <v>16.195156149602198</v>
      </c>
      <c r="BE199">
        <f t="shared" si="73"/>
        <v>31.060575485229492</v>
      </c>
      <c r="BF199">
        <f t="shared" si="74"/>
        <v>4.5269834664116635</v>
      </c>
      <c r="BG199">
        <f t="shared" si="75"/>
        <v>1.0243983910574812E-2</v>
      </c>
      <c r="BH199">
        <f t="shared" si="76"/>
        <v>2.853682518011992</v>
      </c>
      <c r="BI199">
        <f t="shared" si="77"/>
        <v>1.6733009483996715</v>
      </c>
      <c r="BJ199">
        <f t="shared" si="78"/>
        <v>6.4058114310252649E-3</v>
      </c>
      <c r="BK199">
        <f t="shared" si="79"/>
        <v>51.116830692398743</v>
      </c>
      <c r="BL199">
        <f t="shared" si="80"/>
        <v>1.2159922827206853</v>
      </c>
      <c r="BM199">
        <f t="shared" si="81"/>
        <v>62.59935975391523</v>
      </c>
      <c r="BN199">
        <f t="shared" si="82"/>
        <v>421.52644968507298</v>
      </c>
      <c r="BO199">
        <f t="shared" si="83"/>
        <v>-9.8484423969016324E-4</v>
      </c>
    </row>
    <row r="200" spans="1:67" x14ac:dyDescent="0.25">
      <c r="A200" s="1">
        <v>188</v>
      </c>
      <c r="B200" s="1" t="s">
        <v>275</v>
      </c>
      <c r="C200" s="1" t="s">
        <v>82</v>
      </c>
      <c r="D200" s="1" t="s">
        <v>11</v>
      </c>
      <c r="E200" s="1" t="s">
        <v>83</v>
      </c>
      <c r="F200" s="1" t="s">
        <v>84</v>
      </c>
      <c r="G200" s="1" t="s">
        <v>85</v>
      </c>
      <c r="H200" s="1" t="s">
        <v>86</v>
      </c>
      <c r="I200" s="1">
        <v>1135.9999933838844</v>
      </c>
      <c r="J200" s="1">
        <v>0</v>
      </c>
      <c r="K200">
        <f t="shared" si="56"/>
        <v>-0.66277232778443129</v>
      </c>
      <c r="L200">
        <f t="shared" si="57"/>
        <v>1.0206805235559547E-2</v>
      </c>
      <c r="M200">
        <f t="shared" si="58"/>
        <v>512.87387033969446</v>
      </c>
      <c r="N200">
        <f t="shared" si="59"/>
        <v>0.17100980791905535</v>
      </c>
      <c r="O200">
        <f t="shared" si="60"/>
        <v>1.6165515011495293</v>
      </c>
      <c r="P200">
        <f t="shared" si="61"/>
        <v>30.837461471557617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31.28209114074707</v>
      </c>
      <c r="V200" s="1">
        <v>30.837461471557617</v>
      </c>
      <c r="W200" s="1">
        <v>31.032197952270508</v>
      </c>
      <c r="X200" s="1">
        <v>420.035400390625</v>
      </c>
      <c r="Y200" s="1">
        <v>421.2178955078125</v>
      </c>
      <c r="Z200" s="1">
        <v>28.256330490112305</v>
      </c>
      <c r="AA200" s="1">
        <v>28.588857650756836</v>
      </c>
      <c r="AB200" s="1">
        <v>61.513149261474609</v>
      </c>
      <c r="AC200" s="1">
        <v>62.237876892089844</v>
      </c>
      <c r="AD200" s="1">
        <v>299.742431640625</v>
      </c>
      <c r="AE200" s="1">
        <v>0.94192826747894287</v>
      </c>
      <c r="AF200" s="1">
        <v>0.25985479354858398</v>
      </c>
      <c r="AG200" s="1">
        <v>99.800621032714844</v>
      </c>
      <c r="AH200" s="1">
        <v>0.79429268836975098</v>
      </c>
      <c r="AI200" s="1">
        <v>0.27317953109741211</v>
      </c>
      <c r="AJ200" s="1">
        <v>3.6921747028827667E-2</v>
      </c>
      <c r="AK200" s="1">
        <v>2.4163303896784782E-3</v>
      </c>
      <c r="AL200" s="1">
        <v>1.9836826249957085E-2</v>
      </c>
      <c r="AM200" s="1">
        <v>2.371631795540452E-3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87</v>
      </c>
      <c r="AV200">
        <f t="shared" si="64"/>
        <v>0.49957071940104159</v>
      </c>
      <c r="AW200">
        <f t="shared" si="65"/>
        <v>1.7100980791905535E-4</v>
      </c>
      <c r="AX200">
        <f t="shared" si="66"/>
        <v>303.98746147155759</v>
      </c>
      <c r="AY200">
        <f t="shared" si="67"/>
        <v>304.43209114074705</v>
      </c>
      <c r="AZ200">
        <f t="shared" si="68"/>
        <v>0.15070851942803287</v>
      </c>
      <c r="BA200">
        <f t="shared" si="69"/>
        <v>-2.2521719001804715E-2</v>
      </c>
      <c r="BB200">
        <f t="shared" si="70"/>
        <v>4.4697372493109429</v>
      </c>
      <c r="BC200">
        <f t="shared" si="71"/>
        <v>44.786667688628455</v>
      </c>
      <c r="BD200">
        <f t="shared" si="72"/>
        <v>16.197810037871619</v>
      </c>
      <c r="BE200">
        <f t="shared" si="73"/>
        <v>31.059776306152344</v>
      </c>
      <c r="BF200">
        <f t="shared" si="74"/>
        <v>4.5267772802016317</v>
      </c>
      <c r="BG200">
        <f t="shared" si="75"/>
        <v>1.0170253897703907E-2</v>
      </c>
      <c r="BH200">
        <f t="shared" si="76"/>
        <v>2.8531857481614136</v>
      </c>
      <c r="BI200">
        <f t="shared" si="77"/>
        <v>1.6735915320402182</v>
      </c>
      <c r="BJ200">
        <f t="shared" si="78"/>
        <v>6.3596825207023425E-3</v>
      </c>
      <c r="BK200">
        <f t="shared" si="79"/>
        <v>51.185130771353577</v>
      </c>
      <c r="BL200">
        <f t="shared" si="80"/>
        <v>1.2175975327956643</v>
      </c>
      <c r="BM200">
        <f t="shared" si="81"/>
        <v>62.590453703416273</v>
      </c>
      <c r="BN200">
        <f t="shared" si="82"/>
        <v>421.53294573034526</v>
      </c>
      <c r="BO200">
        <f t="shared" si="83"/>
        <v>-9.8410387890852328E-4</v>
      </c>
    </row>
    <row r="201" spans="1:67" x14ac:dyDescent="0.25">
      <c r="A201" s="1">
        <v>189</v>
      </c>
      <c r="B201" s="1" t="s">
        <v>276</v>
      </c>
      <c r="C201" s="1" t="s">
        <v>82</v>
      </c>
      <c r="D201" s="1" t="s">
        <v>11</v>
      </c>
      <c r="E201" s="1" t="s">
        <v>83</v>
      </c>
      <c r="F201" s="1" t="s">
        <v>84</v>
      </c>
      <c r="G201" s="1" t="s">
        <v>85</v>
      </c>
      <c r="H201" s="1" t="s">
        <v>86</v>
      </c>
      <c r="I201" s="1">
        <v>1140.9999932721257</v>
      </c>
      <c r="J201" s="1">
        <v>0</v>
      </c>
      <c r="K201">
        <f t="shared" si="56"/>
        <v>-0.66839629253799959</v>
      </c>
      <c r="L201">
        <f t="shared" si="57"/>
        <v>1.0162131695836608E-2</v>
      </c>
      <c r="M201">
        <f t="shared" si="58"/>
        <v>514.20932159554945</v>
      </c>
      <c r="N201">
        <f t="shared" si="59"/>
        <v>0.17028121332050783</v>
      </c>
      <c r="O201">
        <f t="shared" si="60"/>
        <v>1.616725837878322</v>
      </c>
      <c r="P201">
        <f t="shared" si="61"/>
        <v>30.836111068725586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31.281049728393555</v>
      </c>
      <c r="V201" s="1">
        <v>30.836111068725586</v>
      </c>
      <c r="W201" s="1">
        <v>31.032032012939453</v>
      </c>
      <c r="X201" s="1">
        <v>420.03341674804688</v>
      </c>
      <c r="Y201" s="1">
        <v>421.22781372070313</v>
      </c>
      <c r="Z201" s="1">
        <v>28.252475738525391</v>
      </c>
      <c r="AA201" s="1">
        <v>28.583597183227539</v>
      </c>
      <c r="AB201" s="1">
        <v>61.508552551269531</v>
      </c>
      <c r="AC201" s="1">
        <v>62.230251312255859</v>
      </c>
      <c r="AD201" s="1">
        <v>299.73406982421875</v>
      </c>
      <c r="AE201" s="1">
        <v>0.95152831077575684</v>
      </c>
      <c r="AF201" s="1">
        <v>0.27537098526954651</v>
      </c>
      <c r="AG201" s="1">
        <v>99.800834655761719</v>
      </c>
      <c r="AH201" s="1">
        <v>0.79429268836975098</v>
      </c>
      <c r="AI201" s="1">
        <v>0.27317953109741211</v>
      </c>
      <c r="AJ201" s="1">
        <v>3.6921747028827667E-2</v>
      </c>
      <c r="AK201" s="1">
        <v>2.4163303896784782E-3</v>
      </c>
      <c r="AL201" s="1">
        <v>1.9836826249957085E-2</v>
      </c>
      <c r="AM201" s="1">
        <v>2.371631795540452E-3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87</v>
      </c>
      <c r="AV201">
        <f t="shared" si="64"/>
        <v>0.49955678304036449</v>
      </c>
      <c r="AW201">
        <f t="shared" si="65"/>
        <v>1.7028121332050784E-4</v>
      </c>
      <c r="AX201">
        <f t="shared" si="66"/>
        <v>303.98611106872556</v>
      </c>
      <c r="AY201">
        <f t="shared" si="67"/>
        <v>304.43104972839353</v>
      </c>
      <c r="AZ201">
        <f t="shared" si="68"/>
        <v>0.15224452632119068</v>
      </c>
      <c r="BA201">
        <f t="shared" si="69"/>
        <v>-2.2100465464511967E-2</v>
      </c>
      <c r="BB201">
        <f t="shared" si="70"/>
        <v>4.4693926942285103</v>
      </c>
      <c r="BC201">
        <f t="shared" si="71"/>
        <v>44.783119396191168</v>
      </c>
      <c r="BD201">
        <f t="shared" si="72"/>
        <v>16.199522212963629</v>
      </c>
      <c r="BE201">
        <f t="shared" si="73"/>
        <v>31.05858039855957</v>
      </c>
      <c r="BF201">
        <f t="shared" si="74"/>
        <v>4.5264687543014617</v>
      </c>
      <c r="BG201">
        <f t="shared" si="75"/>
        <v>1.0125899048491495E-2</v>
      </c>
      <c r="BH201">
        <f t="shared" si="76"/>
        <v>2.8526668563501882</v>
      </c>
      <c r="BI201">
        <f t="shared" si="77"/>
        <v>1.6738018979512734</v>
      </c>
      <c r="BJ201">
        <f t="shared" si="78"/>
        <v>6.3319322390115252E-3</v>
      </c>
      <c r="BK201">
        <f t="shared" si="79"/>
        <v>51.318519483008835</v>
      </c>
      <c r="BL201">
        <f t="shared" si="80"/>
        <v>1.22073924096688</v>
      </c>
      <c r="BM201">
        <f t="shared" si="81"/>
        <v>62.58311959133853</v>
      </c>
      <c r="BN201">
        <f t="shared" si="82"/>
        <v>421.54553730673172</v>
      </c>
      <c r="BO201">
        <f t="shared" si="83"/>
        <v>-9.9230857424249439E-4</v>
      </c>
    </row>
    <row r="202" spans="1:67" x14ac:dyDescent="0.25">
      <c r="A202" s="1">
        <v>190</v>
      </c>
      <c r="B202" s="1" t="s">
        <v>277</v>
      </c>
      <c r="C202" s="1" t="s">
        <v>82</v>
      </c>
      <c r="D202" s="1" t="s">
        <v>11</v>
      </c>
      <c r="E202" s="1" t="s">
        <v>83</v>
      </c>
      <c r="F202" s="1" t="s">
        <v>84</v>
      </c>
      <c r="G202" s="1" t="s">
        <v>85</v>
      </c>
      <c r="H202" s="1" t="s">
        <v>86</v>
      </c>
      <c r="I202" s="1">
        <v>1146.4999931491911</v>
      </c>
      <c r="J202" s="1">
        <v>0</v>
      </c>
      <c r="K202">
        <f t="shared" si="56"/>
        <v>-0.6592725109188049</v>
      </c>
      <c r="L202">
        <f t="shared" si="57"/>
        <v>1.0188422160588528E-2</v>
      </c>
      <c r="M202">
        <f t="shared" si="58"/>
        <v>512.52541678360478</v>
      </c>
      <c r="N202">
        <f t="shared" si="59"/>
        <v>0.17071642987441182</v>
      </c>
      <c r="O202">
        <f t="shared" si="60"/>
        <v>1.6166949940343027</v>
      </c>
      <c r="P202">
        <f t="shared" si="61"/>
        <v>30.834917068481445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31.279975891113281</v>
      </c>
      <c r="V202" s="1">
        <v>30.834917068481445</v>
      </c>
      <c r="W202" s="1">
        <v>31.031494140625</v>
      </c>
      <c r="X202" s="1">
        <v>420.05401611328125</v>
      </c>
      <c r="Y202" s="1">
        <v>421.22976684570313</v>
      </c>
      <c r="Z202" s="1">
        <v>28.248893737792969</v>
      </c>
      <c r="AA202" s="1">
        <v>28.58085823059082</v>
      </c>
      <c r="AB202" s="1">
        <v>61.504413604736328</v>
      </c>
      <c r="AC202" s="1">
        <v>62.22662353515625</v>
      </c>
      <c r="AD202" s="1">
        <v>299.73785400390625</v>
      </c>
      <c r="AE202" s="1">
        <v>0.94490790367126465</v>
      </c>
      <c r="AF202" s="1">
        <v>0.22935344278812408</v>
      </c>
      <c r="AG202" s="1">
        <v>99.800819396972656</v>
      </c>
      <c r="AH202" s="1">
        <v>0.79429268836975098</v>
      </c>
      <c r="AI202" s="1">
        <v>0.27317953109741211</v>
      </c>
      <c r="AJ202" s="1">
        <v>3.6921747028827667E-2</v>
      </c>
      <c r="AK202" s="1">
        <v>2.4163303896784782E-3</v>
      </c>
      <c r="AL202" s="1">
        <v>1.9836826249957085E-2</v>
      </c>
      <c r="AM202" s="1">
        <v>2.371631795540452E-3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87</v>
      </c>
      <c r="AV202">
        <f t="shared" si="64"/>
        <v>0.49956309000651034</v>
      </c>
      <c r="AW202">
        <f t="shared" si="65"/>
        <v>1.7071642987441182E-4</v>
      </c>
      <c r="AX202">
        <f t="shared" si="66"/>
        <v>303.98491706848142</v>
      </c>
      <c r="AY202">
        <f t="shared" si="67"/>
        <v>304.42997589111326</v>
      </c>
      <c r="AZ202">
        <f t="shared" si="68"/>
        <v>0.15118526120814835</v>
      </c>
      <c r="BA202">
        <f t="shared" si="69"/>
        <v>-2.2313167445556545E-2</v>
      </c>
      <c r="BB202">
        <f t="shared" si="70"/>
        <v>4.4690880645159767</v>
      </c>
      <c r="BC202">
        <f t="shared" si="71"/>
        <v>44.780073866322802</v>
      </c>
      <c r="BD202">
        <f t="shared" si="72"/>
        <v>16.199215635731981</v>
      </c>
      <c r="BE202">
        <f t="shared" si="73"/>
        <v>31.057446479797363</v>
      </c>
      <c r="BF202">
        <f t="shared" si="74"/>
        <v>4.5261762374890875</v>
      </c>
      <c r="BG202">
        <f t="shared" si="75"/>
        <v>1.0152002131617939E-2</v>
      </c>
      <c r="BH202">
        <f t="shared" si="76"/>
        <v>2.852393070481674</v>
      </c>
      <c r="BI202">
        <f t="shared" si="77"/>
        <v>1.6737831670074135</v>
      </c>
      <c r="BJ202">
        <f t="shared" si="78"/>
        <v>6.3482634238330154E-3</v>
      </c>
      <c r="BK202">
        <f t="shared" si="79"/>
        <v>51.150456556778678</v>
      </c>
      <c r="BL202">
        <f t="shared" si="80"/>
        <v>1.2167359885830276</v>
      </c>
      <c r="BM202">
        <f t="shared" si="81"/>
        <v>62.581740502224058</v>
      </c>
      <c r="BN202">
        <f t="shared" si="82"/>
        <v>421.54315342291437</v>
      </c>
      <c r="BO202">
        <f t="shared" si="83"/>
        <v>-9.7874727328752745E-4</v>
      </c>
    </row>
    <row r="203" spans="1:67" x14ac:dyDescent="0.25">
      <c r="A203" s="1">
        <v>191</v>
      </c>
      <c r="B203" s="1" t="s">
        <v>278</v>
      </c>
      <c r="C203" s="1" t="s">
        <v>82</v>
      </c>
      <c r="D203" s="1" t="s">
        <v>11</v>
      </c>
      <c r="E203" s="1" t="s">
        <v>83</v>
      </c>
      <c r="F203" s="1" t="s">
        <v>84</v>
      </c>
      <c r="G203" s="1" t="s">
        <v>85</v>
      </c>
      <c r="H203" s="1" t="s">
        <v>86</v>
      </c>
      <c r="I203" s="1">
        <v>1151.4999930374324</v>
      </c>
      <c r="J203" s="1">
        <v>0</v>
      </c>
      <c r="K203">
        <f t="shared" si="56"/>
        <v>-0.6637069190863244</v>
      </c>
      <c r="L203">
        <f t="shared" si="57"/>
        <v>1.0266522941154255E-2</v>
      </c>
      <c r="M203">
        <f t="shared" si="58"/>
        <v>512.44942805698986</v>
      </c>
      <c r="N203">
        <f t="shared" si="59"/>
        <v>0.17200619055191849</v>
      </c>
      <c r="O203">
        <f t="shared" si="60"/>
        <v>1.6165606380352844</v>
      </c>
      <c r="P203">
        <f t="shared" si="61"/>
        <v>30.833808898925781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31.278968811035156</v>
      </c>
      <c r="V203" s="1">
        <v>30.833808898925781</v>
      </c>
      <c r="W203" s="1">
        <v>31.03143310546875</v>
      </c>
      <c r="X203" s="1">
        <v>420.06268310546875</v>
      </c>
      <c r="Y203" s="1">
        <v>421.24627685546875</v>
      </c>
      <c r="Z203" s="1">
        <v>28.244962692260742</v>
      </c>
      <c r="AA203" s="1">
        <v>28.579452514648438</v>
      </c>
      <c r="AB203" s="1">
        <v>61.499362945556641</v>
      </c>
      <c r="AC203" s="1">
        <v>62.227424621582031</v>
      </c>
      <c r="AD203" s="1">
        <v>299.72274780273438</v>
      </c>
      <c r="AE203" s="1">
        <v>0.94450551271438599</v>
      </c>
      <c r="AF203" s="1">
        <v>0.1618562787771225</v>
      </c>
      <c r="AG203" s="1">
        <v>99.800537109375</v>
      </c>
      <c r="AH203" s="1">
        <v>0.79429268836975098</v>
      </c>
      <c r="AI203" s="1">
        <v>0.27317953109741211</v>
      </c>
      <c r="AJ203" s="1">
        <v>3.6921747028827667E-2</v>
      </c>
      <c r="AK203" s="1">
        <v>2.4163303896784782E-3</v>
      </c>
      <c r="AL203" s="1">
        <v>1.9836826249957085E-2</v>
      </c>
      <c r="AM203" s="1">
        <v>2.371631795540452E-3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87</v>
      </c>
      <c r="AV203">
        <f t="shared" si="64"/>
        <v>0.49953791300455724</v>
      </c>
      <c r="AW203">
        <f t="shared" si="65"/>
        <v>1.7200619055191848E-4</v>
      </c>
      <c r="AX203">
        <f t="shared" si="66"/>
        <v>303.98380889892576</v>
      </c>
      <c r="AY203">
        <f t="shared" si="67"/>
        <v>304.42896881103513</v>
      </c>
      <c r="AZ203">
        <f t="shared" si="68"/>
        <v>0.15112087865648682</v>
      </c>
      <c r="BA203">
        <f t="shared" si="69"/>
        <v>-2.294226772489466E-2</v>
      </c>
      <c r="BB203">
        <f t="shared" si="70"/>
        <v>4.4688053492890765</v>
      </c>
      <c r="BC203">
        <f t="shared" si="71"/>
        <v>44.777367724900643</v>
      </c>
      <c r="BD203">
        <f t="shared" si="72"/>
        <v>16.197915210252205</v>
      </c>
      <c r="BE203">
        <f t="shared" si="73"/>
        <v>31.056388854980469</v>
      </c>
      <c r="BF203">
        <f t="shared" si="74"/>
        <v>4.5259034170522225</v>
      </c>
      <c r="BG203">
        <f t="shared" si="75"/>
        <v>1.0229543419688958E-2</v>
      </c>
      <c r="BH203">
        <f t="shared" si="76"/>
        <v>2.8522447112537921</v>
      </c>
      <c r="BI203">
        <f t="shared" si="77"/>
        <v>1.6736587057984305</v>
      </c>
      <c r="BJ203">
        <f t="shared" si="78"/>
        <v>6.3967767640933648E-3</v>
      </c>
      <c r="BK203">
        <f t="shared" si="79"/>
        <v>51.14272816147961</v>
      </c>
      <c r="BL203">
        <f t="shared" si="80"/>
        <v>1.2165079104848997</v>
      </c>
      <c r="BM203">
        <f t="shared" si="81"/>
        <v>62.58358826174819</v>
      </c>
      <c r="BN203">
        <f t="shared" si="82"/>
        <v>421.56177133794614</v>
      </c>
      <c r="BO203">
        <f t="shared" si="83"/>
        <v>-9.8531611200754665E-4</v>
      </c>
    </row>
    <row r="204" spans="1:67" x14ac:dyDescent="0.25">
      <c r="A204" s="1">
        <v>192</v>
      </c>
      <c r="B204" s="1" t="s">
        <v>279</v>
      </c>
      <c r="C204" s="1" t="s">
        <v>82</v>
      </c>
      <c r="D204" s="1" t="s">
        <v>11</v>
      </c>
      <c r="E204" s="1" t="s">
        <v>83</v>
      </c>
      <c r="F204" s="1" t="s">
        <v>84</v>
      </c>
      <c r="G204" s="1" t="s">
        <v>85</v>
      </c>
      <c r="H204" s="1" t="s">
        <v>86</v>
      </c>
      <c r="I204" s="1">
        <v>1156.4999929256737</v>
      </c>
      <c r="J204" s="1">
        <v>0</v>
      </c>
      <c r="K204">
        <f t="shared" si="56"/>
        <v>-0.67910320522584688</v>
      </c>
      <c r="L204">
        <f t="shared" si="57"/>
        <v>1.0304665038994814E-2</v>
      </c>
      <c r="M204">
        <f t="shared" si="58"/>
        <v>514.46186432510126</v>
      </c>
      <c r="N204">
        <f t="shared" si="59"/>
        <v>0.17266061417231635</v>
      </c>
      <c r="O204">
        <f t="shared" si="60"/>
        <v>1.6167249303307489</v>
      </c>
      <c r="P204">
        <f t="shared" si="61"/>
        <v>30.833805084228516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31.278127670288086</v>
      </c>
      <c r="V204" s="1">
        <v>30.833805084228516</v>
      </c>
      <c r="W204" s="1">
        <v>31.029088973999023</v>
      </c>
      <c r="X204" s="1">
        <v>420.05841064453125</v>
      </c>
      <c r="Y204" s="1">
        <v>421.27224731445313</v>
      </c>
      <c r="Z204" s="1">
        <v>28.242086410522461</v>
      </c>
      <c r="AA204" s="1">
        <v>28.577844619750977</v>
      </c>
      <c r="AB204" s="1">
        <v>61.495578765869141</v>
      </c>
      <c r="AC204" s="1">
        <v>62.225860595703125</v>
      </c>
      <c r="AD204" s="1">
        <v>299.72702026367188</v>
      </c>
      <c r="AE204" s="1">
        <v>0.92764610052108765</v>
      </c>
      <c r="AF204" s="1">
        <v>0.1475537121295929</v>
      </c>
      <c r="AG204" s="1">
        <v>99.800369262695313</v>
      </c>
      <c r="AH204" s="1">
        <v>0.79429268836975098</v>
      </c>
      <c r="AI204" s="1">
        <v>0.27317953109741211</v>
      </c>
      <c r="AJ204" s="1">
        <v>3.6921747028827667E-2</v>
      </c>
      <c r="AK204" s="1">
        <v>2.4163303896784782E-3</v>
      </c>
      <c r="AL204" s="1">
        <v>1.9836826249957085E-2</v>
      </c>
      <c r="AM204" s="1">
        <v>2.371631795540452E-3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87</v>
      </c>
      <c r="AV204">
        <f t="shared" si="64"/>
        <v>0.49954503377278642</v>
      </c>
      <c r="AW204">
        <f t="shared" si="65"/>
        <v>1.7266061417231635E-4</v>
      </c>
      <c r="AX204">
        <f t="shared" si="66"/>
        <v>303.98380508422849</v>
      </c>
      <c r="AY204">
        <f t="shared" si="67"/>
        <v>304.42812767028806</v>
      </c>
      <c r="AZ204">
        <f t="shared" si="68"/>
        <v>0.14842337276585305</v>
      </c>
      <c r="BA204">
        <f t="shared" si="69"/>
        <v>-2.341303236434511E-2</v>
      </c>
      <c r="BB204">
        <f t="shared" si="70"/>
        <v>4.4688043761138267</v>
      </c>
      <c r="BC204">
        <f t="shared" si="71"/>
        <v>44.777433281343932</v>
      </c>
      <c r="BD204">
        <f t="shared" si="72"/>
        <v>16.199588661592955</v>
      </c>
      <c r="BE204">
        <f t="shared" si="73"/>
        <v>31.055966377258301</v>
      </c>
      <c r="BF204">
        <f t="shared" si="74"/>
        <v>4.5257944404845531</v>
      </c>
      <c r="BG204">
        <f t="shared" si="75"/>
        <v>1.0267410733648149E-2</v>
      </c>
      <c r="BH204">
        <f t="shared" si="76"/>
        <v>2.8520794457830778</v>
      </c>
      <c r="BI204">
        <f t="shared" si="77"/>
        <v>1.6737149947014753</v>
      </c>
      <c r="BJ204">
        <f t="shared" si="78"/>
        <v>6.4204684084992539E-3</v>
      </c>
      <c r="BK204">
        <f t="shared" si="79"/>
        <v>51.343484031219766</v>
      </c>
      <c r="BL204">
        <f t="shared" si="80"/>
        <v>1.2212099600785902</v>
      </c>
      <c r="BM204">
        <f t="shared" si="81"/>
        <v>62.580308158277397</v>
      </c>
      <c r="BN204">
        <f t="shared" si="82"/>
        <v>421.59506045398825</v>
      </c>
      <c r="BO204">
        <f t="shared" si="83"/>
        <v>-1.0080404596900054E-3</v>
      </c>
    </row>
    <row r="205" spans="1:67" x14ac:dyDescent="0.25">
      <c r="A205" s="1">
        <v>193</v>
      </c>
      <c r="B205" s="1" t="s">
        <v>280</v>
      </c>
      <c r="C205" s="1" t="s">
        <v>82</v>
      </c>
      <c r="D205" s="1" t="s">
        <v>11</v>
      </c>
      <c r="E205" s="1" t="s">
        <v>83</v>
      </c>
      <c r="F205" s="1" t="s">
        <v>84</v>
      </c>
      <c r="G205" s="1" t="s">
        <v>85</v>
      </c>
      <c r="H205" s="1" t="s">
        <v>86</v>
      </c>
      <c r="I205" s="1">
        <v>1161.9999928027391</v>
      </c>
      <c r="J205" s="1">
        <v>0</v>
      </c>
      <c r="K205">
        <f t="shared" si="56"/>
        <v>-0.69360671410305885</v>
      </c>
      <c r="L205">
        <f t="shared" si="57"/>
        <v>1.0276194974517693E-2</v>
      </c>
      <c r="M205">
        <f t="shared" si="58"/>
        <v>516.98994213747358</v>
      </c>
      <c r="N205">
        <f t="shared" si="59"/>
        <v>0.17220156357414992</v>
      </c>
      <c r="O205">
        <f t="shared" si="60"/>
        <v>1.616884552751789</v>
      </c>
      <c r="P205">
        <f t="shared" si="61"/>
        <v>30.832681655883789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31.276050567626953</v>
      </c>
      <c r="V205" s="1">
        <v>30.832681655883789</v>
      </c>
      <c r="W205" s="1">
        <v>31.02543830871582</v>
      </c>
      <c r="X205" s="1">
        <v>420.03521728515625</v>
      </c>
      <c r="Y205" s="1">
        <v>421.27828979492188</v>
      </c>
      <c r="Z205" s="1">
        <v>28.238542556762695</v>
      </c>
      <c r="AA205" s="1">
        <v>28.573360443115234</v>
      </c>
      <c r="AB205" s="1">
        <v>61.494556427001953</v>
      </c>
      <c r="AC205" s="1">
        <v>62.224178314208984</v>
      </c>
      <c r="AD205" s="1">
        <v>299.77105712890625</v>
      </c>
      <c r="AE205" s="1">
        <v>0.94920969009399414</v>
      </c>
      <c r="AF205" s="1">
        <v>0.15958593785762787</v>
      </c>
      <c r="AG205" s="1">
        <v>99.8004150390625</v>
      </c>
      <c r="AH205" s="1">
        <v>0.79429268836975098</v>
      </c>
      <c r="AI205" s="1">
        <v>0.27317953109741211</v>
      </c>
      <c r="AJ205" s="1">
        <v>3.6921747028827667E-2</v>
      </c>
      <c r="AK205" s="1">
        <v>2.4163303896784782E-3</v>
      </c>
      <c r="AL205" s="1">
        <v>1.9836826249957085E-2</v>
      </c>
      <c r="AM205" s="1">
        <v>2.371631795540452E-3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87</v>
      </c>
      <c r="AV205">
        <f t="shared" si="64"/>
        <v>0.49961842854817706</v>
      </c>
      <c r="AW205">
        <f t="shared" si="65"/>
        <v>1.7220156357414991E-4</v>
      </c>
      <c r="AX205">
        <f t="shared" si="66"/>
        <v>303.98268165588377</v>
      </c>
      <c r="AY205">
        <f t="shared" si="67"/>
        <v>304.42605056762693</v>
      </c>
      <c r="AZ205">
        <f t="shared" si="68"/>
        <v>0.15187354702040068</v>
      </c>
      <c r="BA205">
        <f t="shared" si="69"/>
        <v>-2.327726390616236E-2</v>
      </c>
      <c r="BB205">
        <f t="shared" si="70"/>
        <v>4.46851778403542</v>
      </c>
      <c r="BC205">
        <f t="shared" si="71"/>
        <v>44.774541090700019</v>
      </c>
      <c r="BD205">
        <f t="shared" si="72"/>
        <v>16.201180647584785</v>
      </c>
      <c r="BE205">
        <f t="shared" si="73"/>
        <v>31.054366111755371</v>
      </c>
      <c r="BF205">
        <f t="shared" si="74"/>
        <v>4.525381678633706</v>
      </c>
      <c r="BG205">
        <f t="shared" si="75"/>
        <v>1.0239145869555918E-2</v>
      </c>
      <c r="BH205">
        <f t="shared" si="76"/>
        <v>2.851633231283631</v>
      </c>
      <c r="BI205">
        <f t="shared" si="77"/>
        <v>1.673748447350075</v>
      </c>
      <c r="BJ205">
        <f t="shared" si="78"/>
        <v>6.4027845179646277E-3</v>
      </c>
      <c r="BK205">
        <f t="shared" si="79"/>
        <v>51.595810796340771</v>
      </c>
      <c r="BL205">
        <f t="shared" si="80"/>
        <v>1.2271934126706223</v>
      </c>
      <c r="BM205">
        <f t="shared" si="81"/>
        <v>62.573982919993433</v>
      </c>
      <c r="BN205">
        <f t="shared" si="82"/>
        <v>421.607997207962</v>
      </c>
      <c r="BO205">
        <f t="shared" si="83"/>
        <v>-1.0294333828793402E-3</v>
      </c>
    </row>
    <row r="206" spans="1:67" x14ac:dyDescent="0.25">
      <c r="A206" s="1">
        <v>194</v>
      </c>
      <c r="B206" s="1" t="s">
        <v>281</v>
      </c>
      <c r="C206" s="1" t="s">
        <v>82</v>
      </c>
      <c r="D206" s="1" t="s">
        <v>11</v>
      </c>
      <c r="E206" s="1" t="s">
        <v>83</v>
      </c>
      <c r="F206" s="1" t="s">
        <v>84</v>
      </c>
      <c r="G206" s="1" t="s">
        <v>85</v>
      </c>
      <c r="H206" s="1" t="s">
        <v>86</v>
      </c>
      <c r="I206" s="1">
        <v>1166.9999926909804</v>
      </c>
      <c r="J206" s="1">
        <v>0</v>
      </c>
      <c r="K206">
        <f t="shared" ref="K206:K250" si="84">(X206-Y206*(1000-Z206)/(1000-AA206))*AV206</f>
        <v>-0.6862639231707689</v>
      </c>
      <c r="L206">
        <f t="shared" ref="L206:L250" si="85">IF(BG206&lt;&gt;0,1/(1/BG206-1/T206),0)</f>
        <v>1.018661628380985E-2</v>
      </c>
      <c r="M206">
        <f t="shared" ref="M206:M250" si="86">((BJ206-AW206/2)*Y206-K206)/(BJ206+AW206/2)</f>
        <v>516.77393650549857</v>
      </c>
      <c r="N206">
        <f t="shared" ref="N206:N250" si="87">AW206*1000</f>
        <v>0.17072474408084473</v>
      </c>
      <c r="O206">
        <f t="shared" ref="O206:O250" si="88">(BB206-BH206)</f>
        <v>1.6170739019999609</v>
      </c>
      <c r="P206">
        <f t="shared" ref="P206:P250" si="89">(V206+BA206*J206)</f>
        <v>30.831455230712891</v>
      </c>
      <c r="Q206" s="1">
        <v>6</v>
      </c>
      <c r="R206">
        <f t="shared" ref="R206:R269" si="90">(Q206*AO206+AP206)</f>
        <v>1.4200000166893005</v>
      </c>
      <c r="S206" s="1">
        <v>1</v>
      </c>
      <c r="T206">
        <f t="shared" ref="T206:T269" si="91">R206*(S206+1)*(S206+1)/(S206*S206+1)</f>
        <v>2.8400000333786011</v>
      </c>
      <c r="U206" s="1">
        <v>31.274215698242188</v>
      </c>
      <c r="V206" s="1">
        <v>30.831455230712891</v>
      </c>
      <c r="W206" s="1">
        <v>31.024236679077148</v>
      </c>
      <c r="X206" s="1">
        <v>420.03826904296875</v>
      </c>
      <c r="Y206" s="1">
        <v>421.26788330078125</v>
      </c>
      <c r="Z206" s="1">
        <v>28.236326217651367</v>
      </c>
      <c r="AA206" s="1">
        <v>28.568271636962891</v>
      </c>
      <c r="AB206" s="1">
        <v>61.496181488037109</v>
      </c>
      <c r="AC206" s="1">
        <v>62.219902038574219</v>
      </c>
      <c r="AD206" s="1">
        <v>299.7735595703125</v>
      </c>
      <c r="AE206" s="1">
        <v>0.93365216255187988</v>
      </c>
      <c r="AF206" s="1">
        <v>0.16897967457771301</v>
      </c>
      <c r="AG206" s="1">
        <v>99.800613403320313</v>
      </c>
      <c r="AH206" s="1">
        <v>0.79429268836975098</v>
      </c>
      <c r="AI206" s="1">
        <v>0.27317953109741211</v>
      </c>
      <c r="AJ206" s="1">
        <v>3.6921747028827667E-2</v>
      </c>
      <c r="AK206" s="1">
        <v>2.4163303896784782E-3</v>
      </c>
      <c r="AL206" s="1">
        <v>1.9836826249957085E-2</v>
      </c>
      <c r="AM206" s="1">
        <v>2.371631795540452E-3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87</v>
      </c>
      <c r="AV206">
        <f t="shared" ref="AV206:AV250" si="92">AD206*0.000001/(Q206*0.0001)</f>
        <v>0.49962259928385411</v>
      </c>
      <c r="AW206">
        <f t="shared" ref="AW206:AW269" si="93">(AA206-Z206)/(1000-AA206)*AV206</f>
        <v>1.7072474408084474E-4</v>
      </c>
      <c r="AX206">
        <f t="shared" ref="AX206:AX250" si="94">(V206+273.15)</f>
        <v>303.98145523071287</v>
      </c>
      <c r="AY206">
        <f t="shared" ref="AY206:AY250" si="95">(U206+273.15)</f>
        <v>304.42421569824216</v>
      </c>
      <c r="AZ206">
        <f t="shared" ref="AZ206:AZ250" si="96">(AE206*AQ206+AF206*AR206)*AS206</f>
        <v>0.14938434266930045</v>
      </c>
      <c r="BA206">
        <f t="shared" ref="BA206:BA269" si="97">((AZ206+0.00000010773*(AY206^4-AX206^4))-AW206*44100)/(R206*0.92*2*29.3+0.00000043092*AX206^3)</f>
        <v>-2.2654959562736682E-2</v>
      </c>
      <c r="BB206">
        <f t="shared" ref="BB206:BB250" si="98">0.61365*EXP(17.502*P206/(240.97+P206))</f>
        <v>4.4682049352415349</v>
      </c>
      <c r="BC206">
        <f t="shared" ref="BC206:BC269" si="99">BB206*1000/AG206</f>
        <v>44.771317358384898</v>
      </c>
      <c r="BD206">
        <f t="shared" ref="BD206:BD269" si="100">(BC206-AA206)</f>
        <v>16.203045721422008</v>
      </c>
      <c r="BE206">
        <f t="shared" ref="BE206:BE250" si="101">IF(J206,V206,(U206+V206)/2)</f>
        <v>31.052835464477539</v>
      </c>
      <c r="BF206">
        <f t="shared" ref="BF206:BF269" si="102">0.61365*EXP(17.502*BE206/(240.97+BE206))</f>
        <v>4.5249869043256163</v>
      </c>
      <c r="BG206">
        <f t="shared" ref="BG206:BG250" si="103">IF(BD206&lt;&gt;0,(1000-(BC206+AA206)/2)/BD206*AW206,0)</f>
        <v>1.0150209141377311E-2</v>
      </c>
      <c r="BH206">
        <f t="shared" ref="BH206:BH250" si="104">AA206*AG206/1000</f>
        <v>2.851131033241574</v>
      </c>
      <c r="BI206">
        <f t="shared" ref="BI206:BI269" si="105">(BF206-BH206)</f>
        <v>1.6738558710840423</v>
      </c>
      <c r="BJ206">
        <f t="shared" ref="BJ206:BJ250" si="106">1/(1.6/L206+1.37/T206)</f>
        <v>6.3471416524732826E-3</v>
      </c>
      <c r="BK206">
        <f t="shared" ref="BK206:BK250" si="107">M206*AG206*0.001</f>
        <v>51.574355854097263</v>
      </c>
      <c r="BL206">
        <f t="shared" ref="BL206:BL250" si="108">M206/Y206</f>
        <v>1.2267109765320678</v>
      </c>
      <c r="BM206">
        <f t="shared" ref="BM206:BM250" si="109">(1-AW206*AG206/BB206/L206)*100</f>
        <v>62.565964326831406</v>
      </c>
      <c r="BN206">
        <f t="shared" ref="BN206:BN250" si="110">(Y206-K206/(T206/1.35))</f>
        <v>421.59410030267981</v>
      </c>
      <c r="BO206">
        <f t="shared" ref="BO206:BO269" si="111">K206*BM206/100/BN206</f>
        <v>-1.0184384483812184E-3</v>
      </c>
    </row>
    <row r="207" spans="1:67" x14ac:dyDescent="0.25">
      <c r="A207" s="1">
        <v>195</v>
      </c>
      <c r="B207" s="1" t="s">
        <v>282</v>
      </c>
      <c r="C207" s="1" t="s">
        <v>82</v>
      </c>
      <c r="D207" s="1" t="s">
        <v>11</v>
      </c>
      <c r="E207" s="1" t="s">
        <v>83</v>
      </c>
      <c r="F207" s="1" t="s">
        <v>84</v>
      </c>
      <c r="G207" s="1" t="s">
        <v>85</v>
      </c>
      <c r="H207" s="1" t="s">
        <v>86</v>
      </c>
      <c r="I207" s="1">
        <v>1171.9999925792217</v>
      </c>
      <c r="J207" s="1">
        <v>0</v>
      </c>
      <c r="K207">
        <f t="shared" si="84"/>
        <v>-0.66513622108776493</v>
      </c>
      <c r="L207">
        <f t="shared" si="85"/>
        <v>1.0102798295135719E-2</v>
      </c>
      <c r="M207">
        <f t="shared" si="86"/>
        <v>514.31478741351509</v>
      </c>
      <c r="N207">
        <f t="shared" si="87"/>
        <v>0.16933063843105153</v>
      </c>
      <c r="O207">
        <f t="shared" si="88"/>
        <v>1.6171356823180605</v>
      </c>
      <c r="P207">
        <f t="shared" si="89"/>
        <v>30.829610824584961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31.273658752441406</v>
      </c>
      <c r="V207" s="1">
        <v>30.829610824584961</v>
      </c>
      <c r="W207" s="1">
        <v>31.030357360839844</v>
      </c>
      <c r="X207" s="1">
        <v>420.04916381835938</v>
      </c>
      <c r="Y207" s="1">
        <v>421.2376708984375</v>
      </c>
      <c r="Z207" s="1">
        <v>28.233718872070313</v>
      </c>
      <c r="AA207" s="1">
        <v>28.562953948974609</v>
      </c>
      <c r="AB207" s="1">
        <v>61.493377685546875</v>
      </c>
      <c r="AC207" s="1">
        <v>62.211868286132813</v>
      </c>
      <c r="AD207" s="1">
        <v>299.77496337890625</v>
      </c>
      <c r="AE207" s="1">
        <v>0.95538216829299927</v>
      </c>
      <c r="AF207" s="1">
        <v>0.1331469863653183</v>
      </c>
      <c r="AG207" s="1">
        <v>99.800559997558594</v>
      </c>
      <c r="AH207" s="1">
        <v>0.79429268836975098</v>
      </c>
      <c r="AI207" s="1">
        <v>0.27317953109741211</v>
      </c>
      <c r="AJ207" s="1">
        <v>3.6921747028827667E-2</v>
      </c>
      <c r="AK207" s="1">
        <v>2.4163303896784782E-3</v>
      </c>
      <c r="AL207" s="1">
        <v>1.9836826249957085E-2</v>
      </c>
      <c r="AM207" s="1">
        <v>2.371631795540452E-3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87</v>
      </c>
      <c r="AV207">
        <f t="shared" si="92"/>
        <v>0.49962493896484361</v>
      </c>
      <c r="AW207">
        <f t="shared" si="93"/>
        <v>1.6933063843105152E-4</v>
      </c>
      <c r="AX207">
        <f t="shared" si="94"/>
        <v>303.97961082458494</v>
      </c>
      <c r="AY207">
        <f t="shared" si="95"/>
        <v>304.42365875244138</v>
      </c>
      <c r="AZ207">
        <f t="shared" si="96"/>
        <v>0.152861143510167</v>
      </c>
      <c r="BA207">
        <f t="shared" si="97"/>
        <v>-2.1746920203178963E-2</v>
      </c>
      <c r="BB207">
        <f t="shared" si="98"/>
        <v>4.4677344816102043</v>
      </c>
      <c r="BC207">
        <f t="shared" si="99"/>
        <v>44.766627378839331</v>
      </c>
      <c r="BD207">
        <f t="shared" si="100"/>
        <v>16.203673429864722</v>
      </c>
      <c r="BE207">
        <f t="shared" si="101"/>
        <v>31.051634788513184</v>
      </c>
      <c r="BF207">
        <f t="shared" si="102"/>
        <v>4.5246772550052725</v>
      </c>
      <c r="BG207">
        <f t="shared" si="103"/>
        <v>1.0066986768527656E-2</v>
      </c>
      <c r="BH207">
        <f t="shared" si="104"/>
        <v>2.8505987992921438</v>
      </c>
      <c r="BI207">
        <f t="shared" si="105"/>
        <v>1.6740784557131287</v>
      </c>
      <c r="BJ207">
        <f t="shared" si="106"/>
        <v>6.2950744017408354E-3</v>
      </c>
      <c r="BK207">
        <f t="shared" si="107"/>
        <v>51.328903798894103</v>
      </c>
      <c r="BL207">
        <f t="shared" si="108"/>
        <v>1.2209610463293985</v>
      </c>
      <c r="BM207">
        <f t="shared" si="109"/>
        <v>62.559685624731152</v>
      </c>
      <c r="BN207">
        <f t="shared" si="110"/>
        <v>421.55384480263291</v>
      </c>
      <c r="BO207">
        <f t="shared" si="111"/>
        <v>-9.8707943011061734E-4</v>
      </c>
    </row>
    <row r="208" spans="1:67" x14ac:dyDescent="0.25">
      <c r="A208" s="1">
        <v>196</v>
      </c>
      <c r="B208" s="1" t="s">
        <v>283</v>
      </c>
      <c r="C208" s="1" t="s">
        <v>82</v>
      </c>
      <c r="D208" s="1" t="s">
        <v>11</v>
      </c>
      <c r="E208" s="1" t="s">
        <v>83</v>
      </c>
      <c r="F208" s="1" t="s">
        <v>84</v>
      </c>
      <c r="G208" s="1" t="s">
        <v>85</v>
      </c>
      <c r="H208" s="1" t="s">
        <v>86</v>
      </c>
      <c r="I208" s="1">
        <v>1177.4999924562871</v>
      </c>
      <c r="J208" s="1">
        <v>0</v>
      </c>
      <c r="K208">
        <f t="shared" si="84"/>
        <v>-0.65785726876975037</v>
      </c>
      <c r="L208">
        <f t="shared" si="85"/>
        <v>1.0090375166164754E-2</v>
      </c>
      <c r="M208">
        <f t="shared" si="86"/>
        <v>513.28808286545916</v>
      </c>
      <c r="N208">
        <f t="shared" si="87"/>
        <v>0.16914408720292146</v>
      </c>
      <c r="O208">
        <f t="shared" si="88"/>
        <v>1.6173425696640633</v>
      </c>
      <c r="P208">
        <f t="shared" si="89"/>
        <v>30.828746795654297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31.275203704833984</v>
      </c>
      <c r="V208" s="1">
        <v>30.828746795654297</v>
      </c>
      <c r="W208" s="1">
        <v>31.039775848388672</v>
      </c>
      <c r="X208" s="1">
        <v>420.05230712890625</v>
      </c>
      <c r="Y208" s="1">
        <v>421.22659301757813</v>
      </c>
      <c r="Z208" s="1">
        <v>28.229724884033203</v>
      </c>
      <c r="AA208" s="1">
        <v>28.558650970458984</v>
      </c>
      <c r="AB208" s="1">
        <v>61.481052398681641</v>
      </c>
      <c r="AC208" s="1">
        <v>62.197940826416016</v>
      </c>
      <c r="AD208" s="1">
        <v>299.72732543945313</v>
      </c>
      <c r="AE208" s="1">
        <v>0.93920952081680298</v>
      </c>
      <c r="AF208" s="1">
        <v>0.19816449284553528</v>
      </c>
      <c r="AG208" s="1">
        <v>99.800636291503906</v>
      </c>
      <c r="AH208" s="1">
        <v>0.79429268836975098</v>
      </c>
      <c r="AI208" s="1">
        <v>0.27317953109741211</v>
      </c>
      <c r="AJ208" s="1">
        <v>3.6921747028827667E-2</v>
      </c>
      <c r="AK208" s="1">
        <v>2.4163303896784782E-3</v>
      </c>
      <c r="AL208" s="1">
        <v>1.9836826249957085E-2</v>
      </c>
      <c r="AM208" s="1">
        <v>2.371631795540452E-3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87</v>
      </c>
      <c r="AV208">
        <f t="shared" si="92"/>
        <v>0.49954554239908849</v>
      </c>
      <c r="AW208">
        <f t="shared" si="93"/>
        <v>1.6914408720292146E-4</v>
      </c>
      <c r="AX208">
        <f t="shared" si="94"/>
        <v>303.97874679565427</v>
      </c>
      <c r="AY208">
        <f t="shared" si="95"/>
        <v>304.42520370483396</v>
      </c>
      <c r="AZ208">
        <f t="shared" si="96"/>
        <v>0.15027351997181349</v>
      </c>
      <c r="BA208">
        <f t="shared" si="97"/>
        <v>-2.1353529729568364E-2</v>
      </c>
      <c r="BB208">
        <f t="shared" si="98"/>
        <v>4.4675141081428453</v>
      </c>
      <c r="BC208">
        <f t="shared" si="99"/>
        <v>44.764385019488778</v>
      </c>
      <c r="BD208">
        <f t="shared" si="100"/>
        <v>16.205734049029793</v>
      </c>
      <c r="BE208">
        <f t="shared" si="101"/>
        <v>31.051975250244141</v>
      </c>
      <c r="BF208">
        <f t="shared" si="102"/>
        <v>4.5247650567900424</v>
      </c>
      <c r="BG208">
        <f t="shared" si="103"/>
        <v>1.0054651502561416E-2</v>
      </c>
      <c r="BH208">
        <f t="shared" si="104"/>
        <v>2.850171538478782</v>
      </c>
      <c r="BI208">
        <f t="shared" si="105"/>
        <v>1.6745935183112604</v>
      </c>
      <c r="BJ208">
        <f t="shared" si="106"/>
        <v>6.2873570024903052E-3</v>
      </c>
      <c r="BK208">
        <f t="shared" si="107"/>
        <v>51.226477270819011</v>
      </c>
      <c r="BL208">
        <f t="shared" si="108"/>
        <v>1.2185557402451066</v>
      </c>
      <c r="BM208">
        <f t="shared" si="109"/>
        <v>62.553012617724434</v>
      </c>
      <c r="BN208">
        <f t="shared" si="110"/>
        <v>421.53930685645179</v>
      </c>
      <c r="BO208">
        <f t="shared" si="111"/>
        <v>-9.7620680597715185E-4</v>
      </c>
    </row>
    <row r="209" spans="1:67" x14ac:dyDescent="0.25">
      <c r="A209" s="1">
        <v>197</v>
      </c>
      <c r="B209" s="1" t="s">
        <v>284</v>
      </c>
      <c r="C209" s="1" t="s">
        <v>82</v>
      </c>
      <c r="D209" s="1" t="s">
        <v>11</v>
      </c>
      <c r="E209" s="1" t="s">
        <v>83</v>
      </c>
      <c r="F209" s="1" t="s">
        <v>84</v>
      </c>
      <c r="G209" s="1" t="s">
        <v>85</v>
      </c>
      <c r="H209" s="1" t="s">
        <v>86</v>
      </c>
      <c r="I209" s="1">
        <v>1182.4999923445284</v>
      </c>
      <c r="J209" s="1">
        <v>0</v>
      </c>
      <c r="K209">
        <f t="shared" si="84"/>
        <v>-0.66294605029828879</v>
      </c>
      <c r="L209">
        <f t="shared" si="85"/>
        <v>1.0129873250924185E-2</v>
      </c>
      <c r="M209">
        <f t="shared" si="86"/>
        <v>513.68131750860096</v>
      </c>
      <c r="N209">
        <f t="shared" si="87"/>
        <v>0.1698199481447189</v>
      </c>
      <c r="O209">
        <f t="shared" si="88"/>
        <v>1.6174944500367232</v>
      </c>
      <c r="P209">
        <f t="shared" si="89"/>
        <v>30.828424453735352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31.277559280395508</v>
      </c>
      <c r="V209" s="1">
        <v>30.828424453735352</v>
      </c>
      <c r="W209" s="1">
        <v>31.044452667236328</v>
      </c>
      <c r="X209" s="1">
        <v>420.04296875</v>
      </c>
      <c r="Y209" s="1">
        <v>421.226806640625</v>
      </c>
      <c r="Z209" s="1">
        <v>28.226154327392578</v>
      </c>
      <c r="AA209" s="1">
        <v>28.556377410888672</v>
      </c>
      <c r="AB209" s="1">
        <v>61.465538024902344</v>
      </c>
      <c r="AC209" s="1">
        <v>62.1839599609375</v>
      </c>
      <c r="AD209" s="1">
        <v>299.74374389648438</v>
      </c>
      <c r="AE209" s="1">
        <v>0.96110439300537109</v>
      </c>
      <c r="AF209" s="1">
        <v>0.25779840350151062</v>
      </c>
      <c r="AG209" s="1">
        <v>99.800384521484375</v>
      </c>
      <c r="AH209" s="1">
        <v>0.79429268836975098</v>
      </c>
      <c r="AI209" s="1">
        <v>0.27317953109741211</v>
      </c>
      <c r="AJ209" s="1">
        <v>3.6921747028827667E-2</v>
      </c>
      <c r="AK209" s="1">
        <v>2.4163303896784782E-3</v>
      </c>
      <c r="AL209" s="1">
        <v>1.9836826249957085E-2</v>
      </c>
      <c r="AM209" s="1">
        <v>2.371631795540452E-3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87</v>
      </c>
      <c r="AV209">
        <f t="shared" si="92"/>
        <v>0.49957290649414049</v>
      </c>
      <c r="AW209">
        <f t="shared" si="93"/>
        <v>1.6981994814471891E-4</v>
      </c>
      <c r="AX209">
        <f t="shared" si="94"/>
        <v>303.97842445373533</v>
      </c>
      <c r="AY209">
        <f t="shared" si="95"/>
        <v>304.42755928039549</v>
      </c>
      <c r="AZ209">
        <f t="shared" si="96"/>
        <v>0.15377669944368222</v>
      </c>
      <c r="BA209">
        <f t="shared" si="97"/>
        <v>-2.1283188864780915E-2</v>
      </c>
      <c r="BB209">
        <f t="shared" si="98"/>
        <v>4.4674318961840429</v>
      </c>
      <c r="BC209">
        <f t="shared" si="99"/>
        <v>44.763674184264524</v>
      </c>
      <c r="BD209">
        <f t="shared" si="100"/>
        <v>16.207296773375852</v>
      </c>
      <c r="BE209">
        <f t="shared" si="101"/>
        <v>31.05299186706543</v>
      </c>
      <c r="BF209">
        <f t="shared" si="102"/>
        <v>4.525027241259024</v>
      </c>
      <c r="BG209">
        <f t="shared" si="103"/>
        <v>1.0093869863204522E-2</v>
      </c>
      <c r="BH209">
        <f t="shared" si="104"/>
        <v>2.8499374461473197</v>
      </c>
      <c r="BI209">
        <f t="shared" si="105"/>
        <v>1.6750897951117043</v>
      </c>
      <c r="BJ209">
        <f t="shared" si="106"/>
        <v>6.3118934948459314E-3</v>
      </c>
      <c r="BK209">
        <f t="shared" si="107"/>
        <v>51.265593008861075</v>
      </c>
      <c r="BL209">
        <f t="shared" si="108"/>
        <v>1.2194886683621129</v>
      </c>
      <c r="BM209">
        <f t="shared" si="109"/>
        <v>62.549383908731947</v>
      </c>
      <c r="BN209">
        <f t="shared" si="110"/>
        <v>421.5419394425208</v>
      </c>
      <c r="BO209">
        <f t="shared" si="111"/>
        <v>-9.8369493355095661E-4</v>
      </c>
    </row>
    <row r="210" spans="1:67" x14ac:dyDescent="0.25">
      <c r="A210" s="1">
        <v>198</v>
      </c>
      <c r="B210" s="1" t="s">
        <v>285</v>
      </c>
      <c r="C210" s="1" t="s">
        <v>82</v>
      </c>
      <c r="D210" s="1" t="s">
        <v>11</v>
      </c>
      <c r="E210" s="1" t="s">
        <v>83</v>
      </c>
      <c r="F210" s="1" t="s">
        <v>84</v>
      </c>
      <c r="G210" s="1" t="s">
        <v>85</v>
      </c>
      <c r="H210" s="1" t="s">
        <v>86</v>
      </c>
      <c r="I210" s="1">
        <v>1187.4999922327697</v>
      </c>
      <c r="J210" s="1">
        <v>0</v>
      </c>
      <c r="K210">
        <f t="shared" si="84"/>
        <v>-0.67012867643618468</v>
      </c>
      <c r="L210">
        <f t="shared" si="85"/>
        <v>1.0175291635928287E-2</v>
      </c>
      <c r="M210">
        <f t="shared" si="86"/>
        <v>514.3506847437634</v>
      </c>
      <c r="N210">
        <f t="shared" si="87"/>
        <v>0.17058734478043425</v>
      </c>
      <c r="O210">
        <f t="shared" si="88"/>
        <v>1.617579725739172</v>
      </c>
      <c r="P210">
        <f t="shared" si="89"/>
        <v>30.828083038330078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31.278156280517578</v>
      </c>
      <c r="V210" s="1">
        <v>30.828083038330078</v>
      </c>
      <c r="W210" s="1">
        <v>31.040943145751953</v>
      </c>
      <c r="X210" s="1">
        <v>420.04281616210938</v>
      </c>
      <c r="Y210" s="1">
        <v>421.240478515625</v>
      </c>
      <c r="Z210" s="1">
        <v>28.222898483276367</v>
      </c>
      <c r="AA210" s="1">
        <v>28.554641723632813</v>
      </c>
      <c r="AB210" s="1">
        <v>61.455196380615234</v>
      </c>
      <c r="AC210" s="1">
        <v>62.176464080810547</v>
      </c>
      <c r="AD210" s="1">
        <v>299.71905517578125</v>
      </c>
      <c r="AE210" s="1">
        <v>0.97699350118637085</v>
      </c>
      <c r="AF210" s="1">
        <v>0.28640148043632507</v>
      </c>
      <c r="AG210" s="1">
        <v>99.8004150390625</v>
      </c>
      <c r="AH210" s="1">
        <v>0.79429268836975098</v>
      </c>
      <c r="AI210" s="1">
        <v>0.27317953109741211</v>
      </c>
      <c r="AJ210" s="1">
        <v>3.6921747028827667E-2</v>
      </c>
      <c r="AK210" s="1">
        <v>2.4163303896784782E-3</v>
      </c>
      <c r="AL210" s="1">
        <v>1.9836826249957085E-2</v>
      </c>
      <c r="AM210" s="1">
        <v>2.371631795540452E-3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87</v>
      </c>
      <c r="AV210">
        <f t="shared" si="92"/>
        <v>0.49953175862630206</v>
      </c>
      <c r="AW210">
        <f t="shared" si="93"/>
        <v>1.7058734478043425E-4</v>
      </c>
      <c r="AX210">
        <f t="shared" si="94"/>
        <v>303.97808303833006</v>
      </c>
      <c r="AY210">
        <f t="shared" si="95"/>
        <v>304.42815628051756</v>
      </c>
      <c r="AZ210">
        <f t="shared" si="96"/>
        <v>0.1563189566958183</v>
      </c>
      <c r="BA210">
        <f t="shared" si="97"/>
        <v>-2.1507760069241627E-2</v>
      </c>
      <c r="BB210">
        <f t="shared" si="98"/>
        <v>4.4673448210494575</v>
      </c>
      <c r="BC210">
        <f t="shared" si="99"/>
        <v>44.762788003445785</v>
      </c>
      <c r="BD210">
        <f t="shared" si="100"/>
        <v>16.208146279812972</v>
      </c>
      <c r="BE210">
        <f t="shared" si="101"/>
        <v>31.053119659423828</v>
      </c>
      <c r="BF210">
        <f t="shared" si="102"/>
        <v>4.5250601997175943</v>
      </c>
      <c r="BG210">
        <f t="shared" si="103"/>
        <v>1.0138965253137899E-2</v>
      </c>
      <c r="BH210">
        <f t="shared" si="104"/>
        <v>2.8497650953102855</v>
      </c>
      <c r="BI210">
        <f t="shared" si="105"/>
        <v>1.6752951044073088</v>
      </c>
      <c r="BJ210">
        <f t="shared" si="106"/>
        <v>6.3401069998656728E-3</v>
      </c>
      <c r="BK210">
        <f t="shared" si="107"/>
        <v>51.332411813053582</v>
      </c>
      <c r="BL210">
        <f t="shared" si="108"/>
        <v>1.2210381266212635</v>
      </c>
      <c r="BM210">
        <f t="shared" si="109"/>
        <v>62.547327269894296</v>
      </c>
      <c r="BN210">
        <f t="shared" si="110"/>
        <v>421.55902559398987</v>
      </c>
      <c r="BO210">
        <f t="shared" si="111"/>
        <v>-9.9427968785476559E-4</v>
      </c>
    </row>
    <row r="211" spans="1:67" x14ac:dyDescent="0.25">
      <c r="A211" s="1">
        <v>199</v>
      </c>
      <c r="B211" s="1" t="s">
        <v>286</v>
      </c>
      <c r="C211" s="1" t="s">
        <v>82</v>
      </c>
      <c r="D211" s="1" t="s">
        <v>11</v>
      </c>
      <c r="E211" s="1" t="s">
        <v>83</v>
      </c>
      <c r="F211" s="1" t="s">
        <v>84</v>
      </c>
      <c r="G211" s="1" t="s">
        <v>85</v>
      </c>
      <c r="H211" s="1" t="s">
        <v>86</v>
      </c>
      <c r="I211" s="1">
        <v>1192.9999921098351</v>
      </c>
      <c r="J211" s="1">
        <v>0</v>
      </c>
      <c r="K211">
        <f t="shared" si="84"/>
        <v>-0.67615836044028144</v>
      </c>
      <c r="L211">
        <f t="shared" si="85"/>
        <v>1.0191703056489945E-2</v>
      </c>
      <c r="M211">
        <f t="shared" si="86"/>
        <v>515.14321885971822</v>
      </c>
      <c r="N211">
        <f t="shared" si="87"/>
        <v>0.17085957339573699</v>
      </c>
      <c r="O211">
        <f t="shared" si="88"/>
        <v>1.6175603288962273</v>
      </c>
      <c r="P211">
        <f t="shared" si="89"/>
        <v>30.827276229858398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31.277132034301758</v>
      </c>
      <c r="V211" s="1">
        <v>30.827276229858398</v>
      </c>
      <c r="W211" s="1">
        <v>31.034082412719727</v>
      </c>
      <c r="X211" s="1">
        <v>420.05450439453125</v>
      </c>
      <c r="Y211" s="1">
        <v>421.26400756835938</v>
      </c>
      <c r="Z211" s="1">
        <v>28.220575332641602</v>
      </c>
      <c r="AA211" s="1">
        <v>28.552850723266602</v>
      </c>
      <c r="AB211" s="1">
        <v>61.451625823974609</v>
      </c>
      <c r="AC211" s="1">
        <v>62.175048828125</v>
      </c>
      <c r="AD211" s="1">
        <v>299.71713256835938</v>
      </c>
      <c r="AE211" s="1">
        <v>0.97862488031387329</v>
      </c>
      <c r="AF211" s="1">
        <v>0.25647827982902527</v>
      </c>
      <c r="AG211" s="1">
        <v>99.800148010253906</v>
      </c>
      <c r="AH211" s="1">
        <v>0.79429268836975098</v>
      </c>
      <c r="AI211" s="1">
        <v>0.27317953109741211</v>
      </c>
      <c r="AJ211" s="1">
        <v>3.6921747028827667E-2</v>
      </c>
      <c r="AK211" s="1">
        <v>2.4163303896784782E-3</v>
      </c>
      <c r="AL211" s="1">
        <v>1.9836826249957085E-2</v>
      </c>
      <c r="AM211" s="1">
        <v>2.371631795540452E-3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87</v>
      </c>
      <c r="AV211">
        <f t="shared" si="92"/>
        <v>0.49952855428059889</v>
      </c>
      <c r="AW211">
        <f t="shared" si="93"/>
        <v>1.7085957339573699E-4</v>
      </c>
      <c r="AX211">
        <f t="shared" si="94"/>
        <v>303.97727622985838</v>
      </c>
      <c r="AY211">
        <f t="shared" si="95"/>
        <v>304.42713203430174</v>
      </c>
      <c r="AZ211">
        <f t="shared" si="96"/>
        <v>0.15657997735038442</v>
      </c>
      <c r="BA211">
        <f t="shared" si="97"/>
        <v>-2.1670556014882724E-2</v>
      </c>
      <c r="BB211">
        <f t="shared" si="98"/>
        <v>4.4671390571929193</v>
      </c>
      <c r="BC211">
        <f t="shared" si="99"/>
        <v>44.760846013313987</v>
      </c>
      <c r="BD211">
        <f t="shared" si="100"/>
        <v>16.207995290047386</v>
      </c>
      <c r="BE211">
        <f t="shared" si="101"/>
        <v>31.052204132080078</v>
      </c>
      <c r="BF211">
        <f t="shared" si="102"/>
        <v>4.524824084034142</v>
      </c>
      <c r="BG211">
        <f t="shared" si="103"/>
        <v>1.0155259609593426E-2</v>
      </c>
      <c r="BH211">
        <f t="shared" si="104"/>
        <v>2.849578728296692</v>
      </c>
      <c r="BI211">
        <f t="shared" si="105"/>
        <v>1.67524535573745</v>
      </c>
      <c r="BJ211">
        <f t="shared" si="106"/>
        <v>6.3503014418599237E-3</v>
      </c>
      <c r="BK211">
        <f t="shared" si="107"/>
        <v>51.411369488678503</v>
      </c>
      <c r="BL211">
        <f t="shared" si="108"/>
        <v>1.2228512514830141</v>
      </c>
      <c r="BM211">
        <f t="shared" si="109"/>
        <v>62.54633949081542</v>
      </c>
      <c r="BN211">
        <f t="shared" si="110"/>
        <v>421.58542086972068</v>
      </c>
      <c r="BO211">
        <f t="shared" si="111"/>
        <v>-1.0031473639293593E-3</v>
      </c>
    </row>
    <row r="212" spans="1:67" x14ac:dyDescent="0.25">
      <c r="A212" s="1">
        <v>200</v>
      </c>
      <c r="B212" s="1" t="s">
        <v>287</v>
      </c>
      <c r="C212" s="1" t="s">
        <v>82</v>
      </c>
      <c r="D212" s="1" t="s">
        <v>11</v>
      </c>
      <c r="E212" s="1" t="s">
        <v>83</v>
      </c>
      <c r="F212" s="1" t="s">
        <v>84</v>
      </c>
      <c r="G212" s="1" t="s">
        <v>85</v>
      </c>
      <c r="H212" s="1" t="s">
        <v>86</v>
      </c>
      <c r="I212" s="1">
        <v>1197.9999919980764</v>
      </c>
      <c r="J212" s="1">
        <v>0</v>
      </c>
      <c r="K212">
        <f t="shared" si="84"/>
        <v>-0.67908682789287367</v>
      </c>
      <c r="L212">
        <f t="shared" si="85"/>
        <v>1.0205918869979099E-2</v>
      </c>
      <c r="M212">
        <f t="shared" si="86"/>
        <v>515.47675736737324</v>
      </c>
      <c r="N212">
        <f t="shared" si="87"/>
        <v>0.17108301536771026</v>
      </c>
      <c r="O212">
        <f t="shared" si="88"/>
        <v>1.6174327610295172</v>
      </c>
      <c r="P212">
        <f t="shared" si="89"/>
        <v>30.826210021972656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31.275354385375977</v>
      </c>
      <c r="V212" s="1">
        <v>30.826210021972656</v>
      </c>
      <c r="W212" s="1">
        <v>31.030342102050781</v>
      </c>
      <c r="X212" s="1">
        <v>420.07345581054688</v>
      </c>
      <c r="Y212" s="1">
        <v>421.28866577148438</v>
      </c>
      <c r="Z212" s="1">
        <v>28.218656539916992</v>
      </c>
      <c r="AA212" s="1">
        <v>28.55137825012207</v>
      </c>
      <c r="AB212" s="1">
        <v>61.453536987304688</v>
      </c>
      <c r="AC212" s="1">
        <v>62.17828369140625</v>
      </c>
      <c r="AD212" s="1">
        <v>299.70697021484375</v>
      </c>
      <c r="AE212" s="1">
        <v>0.97633165121078491</v>
      </c>
      <c r="AF212" s="1">
        <v>0.23468337953090668</v>
      </c>
      <c r="AG212" s="1">
        <v>99.800239562988281</v>
      </c>
      <c r="AH212" s="1">
        <v>0.79429268836975098</v>
      </c>
      <c r="AI212" s="1">
        <v>0.27317953109741211</v>
      </c>
      <c r="AJ212" s="1">
        <v>3.6921747028827667E-2</v>
      </c>
      <c r="AK212" s="1">
        <v>2.4163303896784782E-3</v>
      </c>
      <c r="AL212" s="1">
        <v>1.9836826249957085E-2</v>
      </c>
      <c r="AM212" s="1">
        <v>2.371631795540452E-3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87</v>
      </c>
      <c r="AV212">
        <f t="shared" si="92"/>
        <v>0.49951161702473951</v>
      </c>
      <c r="AW212">
        <f t="shared" si="93"/>
        <v>1.7108301536771027E-4</v>
      </c>
      <c r="AX212">
        <f t="shared" si="94"/>
        <v>303.97621002197263</v>
      </c>
      <c r="AY212">
        <f t="shared" si="95"/>
        <v>304.42535438537595</v>
      </c>
      <c r="AZ212">
        <f t="shared" si="96"/>
        <v>0.15621306070209151</v>
      </c>
      <c r="BA212">
        <f t="shared" si="97"/>
        <v>-2.1884072864926687E-2</v>
      </c>
      <c r="BB212">
        <f t="shared" si="98"/>
        <v>4.4668671502451929</v>
      </c>
      <c r="BC212">
        <f t="shared" si="99"/>
        <v>44.758080439536002</v>
      </c>
      <c r="BD212">
        <f t="shared" si="100"/>
        <v>16.206702189413932</v>
      </c>
      <c r="BE212">
        <f t="shared" si="101"/>
        <v>31.050782203674316</v>
      </c>
      <c r="BF212">
        <f t="shared" si="102"/>
        <v>4.5244573881394166</v>
      </c>
      <c r="BG212">
        <f t="shared" si="103"/>
        <v>1.016937386876667E-2</v>
      </c>
      <c r="BH212">
        <f t="shared" si="104"/>
        <v>2.8494343892156757</v>
      </c>
      <c r="BI212">
        <f t="shared" si="105"/>
        <v>1.6750229989237408</v>
      </c>
      <c r="BJ212">
        <f t="shared" si="106"/>
        <v>6.3591319359273986E-3</v>
      </c>
      <c r="BK212">
        <f t="shared" si="107"/>
        <v>51.444703874416234</v>
      </c>
      <c r="BL212">
        <f t="shared" si="108"/>
        <v>1.2235713876218508</v>
      </c>
      <c r="BM212">
        <f t="shared" si="109"/>
        <v>62.547282737366864</v>
      </c>
      <c r="BN212">
        <f t="shared" si="110"/>
        <v>421.61147112601981</v>
      </c>
      <c r="BO212">
        <f t="shared" si="111"/>
        <v>-1.0074449756785997E-3</v>
      </c>
    </row>
    <row r="213" spans="1:67" x14ac:dyDescent="0.25">
      <c r="A213" s="1">
        <v>201</v>
      </c>
      <c r="B213" s="1" t="s">
        <v>288</v>
      </c>
      <c r="C213" s="1" t="s">
        <v>82</v>
      </c>
      <c r="D213" s="1" t="s">
        <v>11</v>
      </c>
      <c r="E213" s="1" t="s">
        <v>83</v>
      </c>
      <c r="F213" s="1" t="s">
        <v>84</v>
      </c>
      <c r="G213" s="1" t="s">
        <v>85</v>
      </c>
      <c r="H213" s="1" t="s">
        <v>86</v>
      </c>
      <c r="I213" s="1">
        <v>1203.4999918751419</v>
      </c>
      <c r="J213" s="1">
        <v>0</v>
      </c>
      <c r="K213">
        <f t="shared" si="84"/>
        <v>-0.69119531548283952</v>
      </c>
      <c r="L213">
        <f t="shared" si="85"/>
        <v>1.0191698005722376E-2</v>
      </c>
      <c r="M213">
        <f t="shared" si="86"/>
        <v>517.51820711976256</v>
      </c>
      <c r="N213">
        <f t="shared" si="87"/>
        <v>0.17083282007367848</v>
      </c>
      <c r="O213">
        <f t="shared" si="88"/>
        <v>1.6173189285337983</v>
      </c>
      <c r="P213">
        <f t="shared" si="89"/>
        <v>30.824668884277344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31.274374008178711</v>
      </c>
      <c r="V213" s="1">
        <v>30.824668884277344</v>
      </c>
      <c r="W213" s="1">
        <v>31.030969619750977</v>
      </c>
      <c r="X213" s="1">
        <v>420.06207275390625</v>
      </c>
      <c r="Y213" s="1">
        <v>421.301513671875</v>
      </c>
      <c r="Z213" s="1">
        <v>28.216396331787109</v>
      </c>
      <c r="AA213" s="1">
        <v>28.548574447631836</v>
      </c>
      <c r="AB213" s="1">
        <v>61.452045440673828</v>
      </c>
      <c r="AC213" s="1">
        <v>62.176090240478516</v>
      </c>
      <c r="AD213" s="1">
        <v>299.75927734375</v>
      </c>
      <c r="AE213" s="1">
        <v>0.95587897300720215</v>
      </c>
      <c r="AF213" s="1">
        <v>0.23104195296764374</v>
      </c>
      <c r="AG213" s="1">
        <v>99.800262451171875</v>
      </c>
      <c r="AH213" s="1">
        <v>0.79429268836975098</v>
      </c>
      <c r="AI213" s="1">
        <v>0.27317953109741211</v>
      </c>
      <c r="AJ213" s="1">
        <v>3.6921747028827667E-2</v>
      </c>
      <c r="AK213" s="1">
        <v>2.4163303896784782E-3</v>
      </c>
      <c r="AL213" s="1">
        <v>1.9836826249957085E-2</v>
      </c>
      <c r="AM213" s="1">
        <v>2.371631795540452E-3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87</v>
      </c>
      <c r="AV213">
        <f t="shared" si="92"/>
        <v>0.49959879557291659</v>
      </c>
      <c r="AW213">
        <f t="shared" si="93"/>
        <v>1.7083282007367847E-4</v>
      </c>
      <c r="AX213">
        <f t="shared" si="94"/>
        <v>303.97466888427732</v>
      </c>
      <c r="AY213">
        <f t="shared" si="95"/>
        <v>304.42437400817869</v>
      </c>
      <c r="AZ213">
        <f t="shared" si="96"/>
        <v>0.15294063226266275</v>
      </c>
      <c r="BA213">
        <f t="shared" si="97"/>
        <v>-2.1720618351598591E-2</v>
      </c>
      <c r="BB213">
        <f t="shared" si="98"/>
        <v>4.4664741510142747</v>
      </c>
      <c r="BC213">
        <f t="shared" si="99"/>
        <v>44.754132317032081</v>
      </c>
      <c r="BD213">
        <f t="shared" si="100"/>
        <v>16.205557869400245</v>
      </c>
      <c r="BE213">
        <f t="shared" si="101"/>
        <v>31.049521446228027</v>
      </c>
      <c r="BF213">
        <f t="shared" si="102"/>
        <v>4.5241322776812174</v>
      </c>
      <c r="BG213">
        <f t="shared" si="103"/>
        <v>1.0155254594882293E-2</v>
      </c>
      <c r="BH213">
        <f t="shared" si="104"/>
        <v>2.8491552224804764</v>
      </c>
      <c r="BI213">
        <f t="shared" si="105"/>
        <v>1.674977055200741</v>
      </c>
      <c r="BJ213">
        <f t="shared" si="106"/>
        <v>6.3502983044408986E-3</v>
      </c>
      <c r="BK213">
        <f t="shared" si="107"/>
        <v>51.648452893812234</v>
      </c>
      <c r="BL213">
        <f t="shared" si="108"/>
        <v>1.2283796528745079</v>
      </c>
      <c r="BM213">
        <f t="shared" si="109"/>
        <v>62.546567800723373</v>
      </c>
      <c r="BN213">
        <f t="shared" si="110"/>
        <v>421.63007482149999</v>
      </c>
      <c r="BO213">
        <f t="shared" si="111"/>
        <v>-1.0253513030751501E-3</v>
      </c>
    </row>
    <row r="214" spans="1:67" x14ac:dyDescent="0.25">
      <c r="A214" s="1">
        <v>202</v>
      </c>
      <c r="B214" s="1" t="s">
        <v>289</v>
      </c>
      <c r="C214" s="1" t="s">
        <v>82</v>
      </c>
      <c r="D214" s="1" t="s">
        <v>11</v>
      </c>
      <c r="E214" s="1" t="s">
        <v>83</v>
      </c>
      <c r="F214" s="1" t="s">
        <v>84</v>
      </c>
      <c r="G214" s="1" t="s">
        <v>85</v>
      </c>
      <c r="H214" s="1" t="s">
        <v>86</v>
      </c>
      <c r="I214" s="1">
        <v>1208.4999917633832</v>
      </c>
      <c r="J214" s="1">
        <v>0</v>
      </c>
      <c r="K214">
        <f t="shared" si="84"/>
        <v>-0.68720363228173542</v>
      </c>
      <c r="L214">
        <f t="shared" si="85"/>
        <v>1.0155859646026118E-2</v>
      </c>
      <c r="M214">
        <f t="shared" si="86"/>
        <v>517.26722070488472</v>
      </c>
      <c r="N214">
        <f t="shared" si="87"/>
        <v>0.17019595757090936</v>
      </c>
      <c r="O214">
        <f t="shared" si="88"/>
        <v>1.6169666594764691</v>
      </c>
      <c r="P214">
        <f t="shared" si="89"/>
        <v>30.822210311889648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31.273975372314453</v>
      </c>
      <c r="V214" s="1">
        <v>30.822210311889648</v>
      </c>
      <c r="W214" s="1">
        <v>31.032739639282227</v>
      </c>
      <c r="X214" s="1">
        <v>420.06005859375</v>
      </c>
      <c r="Y214" s="1">
        <v>421.29208374023438</v>
      </c>
      <c r="Z214" s="1">
        <v>28.214807510375977</v>
      </c>
      <c r="AA214" s="1">
        <v>28.545757293701172</v>
      </c>
      <c r="AB214" s="1">
        <v>61.450588226318359</v>
      </c>
      <c r="AC214" s="1">
        <v>62.171943664550781</v>
      </c>
      <c r="AD214" s="1">
        <v>299.75106811523438</v>
      </c>
      <c r="AE214" s="1">
        <v>0.95358502864837646</v>
      </c>
      <c r="AF214" s="1">
        <v>0.18285961449146271</v>
      </c>
      <c r="AG214" s="1">
        <v>99.800491333007813</v>
      </c>
      <c r="AH214" s="1">
        <v>0.79429268836975098</v>
      </c>
      <c r="AI214" s="1">
        <v>0.27317953109741211</v>
      </c>
      <c r="AJ214" s="1">
        <v>3.6921747028827667E-2</v>
      </c>
      <c r="AK214" s="1">
        <v>2.4163303896784782E-3</v>
      </c>
      <c r="AL214" s="1">
        <v>1.9836826249957085E-2</v>
      </c>
      <c r="AM214" s="1">
        <v>2.371631795540452E-3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87</v>
      </c>
      <c r="AV214">
        <f t="shared" si="92"/>
        <v>0.49958511352539059</v>
      </c>
      <c r="AW214">
        <f t="shared" si="93"/>
        <v>1.7019595757090936E-4</v>
      </c>
      <c r="AX214">
        <f t="shared" si="94"/>
        <v>303.97221031188963</v>
      </c>
      <c r="AY214">
        <f t="shared" si="95"/>
        <v>304.42397537231443</v>
      </c>
      <c r="AZ214">
        <f t="shared" si="96"/>
        <v>0.15257360117345442</v>
      </c>
      <c r="BA214">
        <f t="shared" si="97"/>
        <v>-2.1127071951653226E-2</v>
      </c>
      <c r="BB214">
        <f t="shared" si="98"/>
        <v>4.4658472628606374</v>
      </c>
      <c r="BC214">
        <f t="shared" si="99"/>
        <v>44.747748264678258</v>
      </c>
      <c r="BD214">
        <f t="shared" si="100"/>
        <v>16.201990970977086</v>
      </c>
      <c r="BE214">
        <f t="shared" si="101"/>
        <v>31.048092842102051</v>
      </c>
      <c r="BF214">
        <f t="shared" si="102"/>
        <v>4.5237639093330015</v>
      </c>
      <c r="BG214">
        <f t="shared" si="103"/>
        <v>1.0119671630696075E-2</v>
      </c>
      <c r="BH214">
        <f t="shared" si="104"/>
        <v>2.8488806033841683</v>
      </c>
      <c r="BI214">
        <f t="shared" si="105"/>
        <v>1.6748833059488333</v>
      </c>
      <c r="BJ214">
        <f t="shared" si="106"/>
        <v>6.3280361113406602E-3</v>
      </c>
      <c r="BK214">
        <f t="shared" si="107"/>
        <v>51.623522776806887</v>
      </c>
      <c r="BL214">
        <f t="shared" si="108"/>
        <v>1.2278113942056124</v>
      </c>
      <c r="BM214">
        <f t="shared" si="109"/>
        <v>62.5491771566316</v>
      </c>
      <c r="BN214">
        <f t="shared" si="110"/>
        <v>421.61874743483889</v>
      </c>
      <c r="BO214">
        <f t="shared" si="111"/>
        <v>-1.0194997731905685E-3</v>
      </c>
    </row>
    <row r="215" spans="1:67" x14ac:dyDescent="0.25">
      <c r="A215" s="1">
        <v>203</v>
      </c>
      <c r="B215" s="1" t="s">
        <v>290</v>
      </c>
      <c r="C215" s="1" t="s">
        <v>82</v>
      </c>
      <c r="D215" s="1" t="s">
        <v>11</v>
      </c>
      <c r="E215" s="1" t="s">
        <v>83</v>
      </c>
      <c r="F215" s="1" t="s">
        <v>84</v>
      </c>
      <c r="G215" s="1" t="s">
        <v>85</v>
      </c>
      <c r="H215" s="1" t="s">
        <v>86</v>
      </c>
      <c r="I215" s="1">
        <v>1213.4999916516244</v>
      </c>
      <c r="J215" s="1">
        <v>0</v>
      </c>
      <c r="K215">
        <f t="shared" si="84"/>
        <v>-0.66944517337691667</v>
      </c>
      <c r="L215">
        <f t="shared" si="85"/>
        <v>1.0161671266654347E-2</v>
      </c>
      <c r="M215">
        <f t="shared" si="86"/>
        <v>514.43036112624134</v>
      </c>
      <c r="N215">
        <f t="shared" si="87"/>
        <v>0.17025035685566392</v>
      </c>
      <c r="O215">
        <f t="shared" si="88"/>
        <v>1.6165692134778129</v>
      </c>
      <c r="P215">
        <f t="shared" si="89"/>
        <v>30.819742202758789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31.273956298828125</v>
      </c>
      <c r="V215" s="1">
        <v>30.819742202758789</v>
      </c>
      <c r="W215" s="1">
        <v>31.033542633056641</v>
      </c>
      <c r="X215" s="1">
        <v>420.08392333984375</v>
      </c>
      <c r="Y215" s="1">
        <v>421.2803955078125</v>
      </c>
      <c r="Z215" s="1">
        <v>28.212364196777344</v>
      </c>
      <c r="AA215" s="1">
        <v>28.543430328369141</v>
      </c>
      <c r="AB215" s="1">
        <v>61.445663452148438</v>
      </c>
      <c r="AC215" s="1">
        <v>62.167438507080078</v>
      </c>
      <c r="AD215" s="1">
        <v>299.74221801757813</v>
      </c>
      <c r="AE215" s="1">
        <v>0.95311242341995239</v>
      </c>
      <c r="AF215" s="1">
        <v>0.21325825154781342</v>
      </c>
      <c r="AG215" s="1">
        <v>99.800506591796875</v>
      </c>
      <c r="AH215" s="1">
        <v>0.79429268836975098</v>
      </c>
      <c r="AI215" s="1">
        <v>0.27317953109741211</v>
      </c>
      <c r="AJ215" s="1">
        <v>3.6921747028827667E-2</v>
      </c>
      <c r="AK215" s="1">
        <v>2.4163303896784782E-3</v>
      </c>
      <c r="AL215" s="1">
        <v>1.9836826249957085E-2</v>
      </c>
      <c r="AM215" s="1">
        <v>2.371631795540452E-3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87</v>
      </c>
      <c r="AV215">
        <f t="shared" si="92"/>
        <v>0.49957036336263011</v>
      </c>
      <c r="AW215">
        <f t="shared" si="93"/>
        <v>1.7025035685566391E-4</v>
      </c>
      <c r="AX215">
        <f t="shared" si="94"/>
        <v>303.96974220275877</v>
      </c>
      <c r="AY215">
        <f t="shared" si="95"/>
        <v>304.4239562988281</v>
      </c>
      <c r="AZ215">
        <f t="shared" si="96"/>
        <v>0.15249798433859674</v>
      </c>
      <c r="BA215">
        <f t="shared" si="97"/>
        <v>-2.0820739505696077E-2</v>
      </c>
      <c r="BB215">
        <f t="shared" si="98"/>
        <v>4.465218020116712</v>
      </c>
      <c r="BC215">
        <f t="shared" si="99"/>
        <v>44.741436417555533</v>
      </c>
      <c r="BD215">
        <f t="shared" si="100"/>
        <v>16.198006089186393</v>
      </c>
      <c r="BE215">
        <f t="shared" si="101"/>
        <v>31.046849250793457</v>
      </c>
      <c r="BF215">
        <f t="shared" si="102"/>
        <v>4.5234432681680445</v>
      </c>
      <c r="BG215">
        <f t="shared" si="103"/>
        <v>1.0125441896663425E-2</v>
      </c>
      <c r="BH215">
        <f t="shared" si="104"/>
        <v>2.8486488066388991</v>
      </c>
      <c r="BI215">
        <f t="shared" si="105"/>
        <v>1.6747944615291455</v>
      </c>
      <c r="BJ215">
        <f t="shared" si="106"/>
        <v>6.3316462260176783E-3</v>
      </c>
      <c r="BK215">
        <f t="shared" si="107"/>
        <v>51.340410646599892</v>
      </c>
      <c r="BL215">
        <f t="shared" si="108"/>
        <v>1.2211115604041949</v>
      </c>
      <c r="BM215">
        <f t="shared" si="109"/>
        <v>62.553350415059981</v>
      </c>
      <c r="BN215">
        <f t="shared" si="110"/>
        <v>421.59861768155793</v>
      </c>
      <c r="BO215">
        <f t="shared" si="111"/>
        <v>-9.9326792730489166E-4</v>
      </c>
    </row>
    <row r="216" spans="1:67" x14ac:dyDescent="0.25">
      <c r="A216" s="1">
        <v>204</v>
      </c>
      <c r="B216" s="1" t="s">
        <v>291</v>
      </c>
      <c r="C216" s="1" t="s">
        <v>82</v>
      </c>
      <c r="D216" s="1" t="s">
        <v>11</v>
      </c>
      <c r="E216" s="1" t="s">
        <v>83</v>
      </c>
      <c r="F216" s="1" t="s">
        <v>84</v>
      </c>
      <c r="G216" s="1" t="s">
        <v>85</v>
      </c>
      <c r="H216" s="1" t="s">
        <v>86</v>
      </c>
      <c r="I216" s="1">
        <v>1218.9999915286899</v>
      </c>
      <c r="J216" s="1">
        <v>0</v>
      </c>
      <c r="K216">
        <f t="shared" si="84"/>
        <v>-0.66149015544692491</v>
      </c>
      <c r="L216">
        <f t="shared" si="85"/>
        <v>1.0202479103809833E-2</v>
      </c>
      <c r="M216">
        <f t="shared" si="86"/>
        <v>512.78296119939682</v>
      </c>
      <c r="N216">
        <f t="shared" si="87"/>
        <v>0.17091547907837198</v>
      </c>
      <c r="O216">
        <f t="shared" si="88"/>
        <v>1.6164233363602443</v>
      </c>
      <c r="P216">
        <f t="shared" si="89"/>
        <v>30.818075180053711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31.273977279663086</v>
      </c>
      <c r="V216" s="1">
        <v>30.818075180053711</v>
      </c>
      <c r="W216" s="1">
        <v>31.03370475769043</v>
      </c>
      <c r="X216" s="1">
        <v>420.10256958007813</v>
      </c>
      <c r="Y216" s="1">
        <v>421.28265380859375</v>
      </c>
      <c r="Z216" s="1">
        <v>28.208232879638672</v>
      </c>
      <c r="AA216" s="1">
        <v>28.540620803833008</v>
      </c>
      <c r="AB216" s="1">
        <v>61.437889099121094</v>
      </c>
      <c r="AC216" s="1">
        <v>62.160820007324219</v>
      </c>
      <c r="AD216" s="1">
        <v>299.71746826171875</v>
      </c>
      <c r="AE216" s="1">
        <v>0.96949821710586548</v>
      </c>
      <c r="AF216" s="1">
        <v>0.17615866661071777</v>
      </c>
      <c r="AG216" s="1">
        <v>99.800552368164063</v>
      </c>
      <c r="AH216" s="1">
        <v>0.79429268836975098</v>
      </c>
      <c r="AI216" s="1">
        <v>0.27317953109741211</v>
      </c>
      <c r="AJ216" s="1">
        <v>3.6921747028827667E-2</v>
      </c>
      <c r="AK216" s="1">
        <v>2.4163303896784782E-3</v>
      </c>
      <c r="AL216" s="1">
        <v>1.9836826249957085E-2</v>
      </c>
      <c r="AM216" s="1">
        <v>2.371631795540452E-3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87</v>
      </c>
      <c r="AV216">
        <f t="shared" si="92"/>
        <v>0.49952911376953119</v>
      </c>
      <c r="AW216">
        <f t="shared" si="93"/>
        <v>1.70915479078372E-4</v>
      </c>
      <c r="AX216">
        <f t="shared" si="94"/>
        <v>303.96807518005369</v>
      </c>
      <c r="AY216">
        <f t="shared" si="95"/>
        <v>304.42397727966306</v>
      </c>
      <c r="AZ216">
        <f t="shared" si="96"/>
        <v>0.15511971126974267</v>
      </c>
      <c r="BA216">
        <f t="shared" si="97"/>
        <v>-2.0891615228620014E-2</v>
      </c>
      <c r="BB216">
        <f t="shared" si="98"/>
        <v>4.4647930575130932</v>
      </c>
      <c r="BC216">
        <f t="shared" si="99"/>
        <v>44.737157776867598</v>
      </c>
      <c r="BD216">
        <f t="shared" si="100"/>
        <v>16.19653697303459</v>
      </c>
      <c r="BE216">
        <f t="shared" si="101"/>
        <v>31.046026229858398</v>
      </c>
      <c r="BF216">
        <f t="shared" si="102"/>
        <v>4.5232310755832161</v>
      </c>
      <c r="BG216">
        <f t="shared" si="103"/>
        <v>1.0165958688362925E-2</v>
      </c>
      <c r="BH216">
        <f t="shared" si="104"/>
        <v>2.8483697211528489</v>
      </c>
      <c r="BI216">
        <f t="shared" si="105"/>
        <v>1.6748613544303672</v>
      </c>
      <c r="BJ216">
        <f t="shared" si="106"/>
        <v>6.3569952494556053E-3</v>
      </c>
      <c r="BK216">
        <f t="shared" si="107"/>
        <v>51.176022772682643</v>
      </c>
      <c r="BL216">
        <f t="shared" si="108"/>
        <v>1.2171945760491139</v>
      </c>
      <c r="BM216">
        <f t="shared" si="109"/>
        <v>62.553839577697502</v>
      </c>
      <c r="BN216">
        <f t="shared" si="110"/>
        <v>421.5970945478042</v>
      </c>
      <c r="BO216">
        <f t="shared" si="111"/>
        <v>-9.8147614395765852E-4</v>
      </c>
    </row>
    <row r="217" spans="1:67" x14ac:dyDescent="0.25">
      <c r="A217" s="1">
        <v>205</v>
      </c>
      <c r="B217" s="1" t="s">
        <v>292</v>
      </c>
      <c r="C217" s="1" t="s">
        <v>82</v>
      </c>
      <c r="D217" s="1" t="s">
        <v>11</v>
      </c>
      <c r="E217" s="1" t="s">
        <v>83</v>
      </c>
      <c r="F217" s="1" t="s">
        <v>84</v>
      </c>
      <c r="G217" s="1" t="s">
        <v>85</v>
      </c>
      <c r="H217" s="1" t="s">
        <v>86</v>
      </c>
      <c r="I217" s="1">
        <v>1223.9999914169312</v>
      </c>
      <c r="J217" s="1">
        <v>0</v>
      </c>
      <c r="K217">
        <f t="shared" si="84"/>
        <v>-0.71758606825232651</v>
      </c>
      <c r="L217">
        <f t="shared" si="85"/>
        <v>1.0273746567766794E-2</v>
      </c>
      <c r="M217">
        <f t="shared" si="86"/>
        <v>520.73220480185046</v>
      </c>
      <c r="N217">
        <f t="shared" si="87"/>
        <v>0.17210241008777089</v>
      </c>
      <c r="O217">
        <f t="shared" si="88"/>
        <v>1.6164037665864126</v>
      </c>
      <c r="P217">
        <f t="shared" si="89"/>
        <v>30.816886901855469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31.273965835571289</v>
      </c>
      <c r="V217" s="1">
        <v>30.816886901855469</v>
      </c>
      <c r="W217" s="1">
        <v>31.033222198486328</v>
      </c>
      <c r="X217" s="1">
        <v>420.00375366210938</v>
      </c>
      <c r="Y217" s="1">
        <v>421.2950439453125</v>
      </c>
      <c r="Z217" s="1">
        <v>28.203098297119141</v>
      </c>
      <c r="AA217" s="1">
        <v>28.537773132324219</v>
      </c>
      <c r="AB217" s="1">
        <v>61.4271240234375</v>
      </c>
      <c r="AC217" s="1">
        <v>62.154804229736328</v>
      </c>
      <c r="AD217" s="1">
        <v>299.73748779296875</v>
      </c>
      <c r="AE217" s="1">
        <v>0.99108648300170898</v>
      </c>
      <c r="AF217" s="1">
        <v>0.21632024645805359</v>
      </c>
      <c r="AG217" s="1">
        <v>99.800582885742188</v>
      </c>
      <c r="AH217" s="1">
        <v>0.79429268836975098</v>
      </c>
      <c r="AI217" s="1">
        <v>0.27317953109741211</v>
      </c>
      <c r="AJ217" s="1">
        <v>3.6921747028827667E-2</v>
      </c>
      <c r="AK217" s="1">
        <v>2.4163303896784782E-3</v>
      </c>
      <c r="AL217" s="1">
        <v>1.9836826249957085E-2</v>
      </c>
      <c r="AM217" s="1">
        <v>2.371631795540452E-3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87</v>
      </c>
      <c r="AV217">
        <f t="shared" si="92"/>
        <v>0.49956247965494782</v>
      </c>
      <c r="AW217">
        <f t="shared" si="93"/>
        <v>1.7210241008777088E-4</v>
      </c>
      <c r="AX217">
        <f t="shared" si="94"/>
        <v>303.96688690185545</v>
      </c>
      <c r="AY217">
        <f t="shared" si="95"/>
        <v>304.42396583557127</v>
      </c>
      <c r="AZ217">
        <f t="shared" si="96"/>
        <v>0.15857383373587197</v>
      </c>
      <c r="BA217">
        <f t="shared" si="97"/>
        <v>-2.1282449326919181E-2</v>
      </c>
      <c r="BB217">
        <f t="shared" si="98"/>
        <v>4.4644901594534421</v>
      </c>
      <c r="BC217">
        <f t="shared" si="99"/>
        <v>44.734109063918631</v>
      </c>
      <c r="BD217">
        <f t="shared" si="100"/>
        <v>16.196335931594412</v>
      </c>
      <c r="BE217">
        <f t="shared" si="101"/>
        <v>31.045426368713379</v>
      </c>
      <c r="BF217">
        <f t="shared" si="102"/>
        <v>4.5230764238777654</v>
      </c>
      <c r="BG217">
        <f t="shared" si="103"/>
        <v>1.0236715083534886E-2</v>
      </c>
      <c r="BH217">
        <f t="shared" si="104"/>
        <v>2.8480863928670295</v>
      </c>
      <c r="BI217">
        <f t="shared" si="105"/>
        <v>1.674990031010736</v>
      </c>
      <c r="BJ217">
        <f t="shared" si="106"/>
        <v>6.4012637009195749E-3</v>
      </c>
      <c r="BK217">
        <f t="shared" si="107"/>
        <v>51.969377566602354</v>
      </c>
      <c r="BL217">
        <f t="shared" si="108"/>
        <v>1.2360273691457089</v>
      </c>
      <c r="BM217">
        <f t="shared" si="109"/>
        <v>62.552803334710546</v>
      </c>
      <c r="BN217">
        <f t="shared" si="110"/>
        <v>421.63614999487413</v>
      </c>
      <c r="BO217">
        <f t="shared" si="111"/>
        <v>-1.0645913592480544E-3</v>
      </c>
    </row>
    <row r="218" spans="1:67" x14ac:dyDescent="0.25">
      <c r="A218" s="1">
        <v>206</v>
      </c>
      <c r="B218" s="1" t="s">
        <v>293</v>
      </c>
      <c r="C218" s="1" t="s">
        <v>82</v>
      </c>
      <c r="D218" s="1" t="s">
        <v>11</v>
      </c>
      <c r="E218" s="1" t="s">
        <v>83</v>
      </c>
      <c r="F218" s="1" t="s">
        <v>84</v>
      </c>
      <c r="G218" s="1" t="s">
        <v>85</v>
      </c>
      <c r="H218" s="1" t="s">
        <v>86</v>
      </c>
      <c r="I218" s="1">
        <v>1228.9999913051724</v>
      </c>
      <c r="J218" s="1">
        <v>0</v>
      </c>
      <c r="K218">
        <f t="shared" si="84"/>
        <v>-0.77173826447733207</v>
      </c>
      <c r="L218">
        <f t="shared" si="85"/>
        <v>1.0264339137472153E-2</v>
      </c>
      <c r="M218">
        <f t="shared" si="86"/>
        <v>529.15132640811271</v>
      </c>
      <c r="N218">
        <f t="shared" si="87"/>
        <v>0.17196492250630582</v>
      </c>
      <c r="O218">
        <f t="shared" si="88"/>
        <v>1.6165952115759215</v>
      </c>
      <c r="P218">
        <f t="shared" si="89"/>
        <v>30.815681457519531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31.273073196411133</v>
      </c>
      <c r="V218" s="1">
        <v>30.815681457519531</v>
      </c>
      <c r="W218" s="1">
        <v>31.030900955200195</v>
      </c>
      <c r="X218" s="1">
        <v>419.8587646484375</v>
      </c>
      <c r="Y218" s="1">
        <v>421.258544921875</v>
      </c>
      <c r="Z218" s="1">
        <v>28.198358535766602</v>
      </c>
      <c r="AA218" s="1">
        <v>28.532758712768555</v>
      </c>
      <c r="AB218" s="1">
        <v>61.419410705566406</v>
      </c>
      <c r="AC218" s="1">
        <v>62.14691162109375</v>
      </c>
      <c r="AD218" s="1">
        <v>299.74557495117188</v>
      </c>
      <c r="AE218" s="1">
        <v>1.0089375972747803</v>
      </c>
      <c r="AF218" s="1">
        <v>0.16011518239974976</v>
      </c>
      <c r="AG218" s="1">
        <v>99.800643920898438</v>
      </c>
      <c r="AH218" s="1">
        <v>0.79429268836975098</v>
      </c>
      <c r="AI218" s="1">
        <v>0.27317953109741211</v>
      </c>
      <c r="AJ218" s="1">
        <v>3.6921747028827667E-2</v>
      </c>
      <c r="AK218" s="1">
        <v>2.4163303896784782E-3</v>
      </c>
      <c r="AL218" s="1">
        <v>1.9836826249957085E-2</v>
      </c>
      <c r="AM218" s="1">
        <v>2.371631795540452E-3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87</v>
      </c>
      <c r="AV218">
        <f t="shared" si="92"/>
        <v>0.49957595825195306</v>
      </c>
      <c r="AW218">
        <f t="shared" si="93"/>
        <v>1.7196492250630581E-4</v>
      </c>
      <c r="AX218">
        <f t="shared" si="94"/>
        <v>303.96568145751951</v>
      </c>
      <c r="AY218">
        <f t="shared" si="95"/>
        <v>304.42307319641111</v>
      </c>
      <c r="AZ218">
        <f t="shared" si="96"/>
        <v>0.16143001195572282</v>
      </c>
      <c r="BA218">
        <f t="shared" si="97"/>
        <v>-2.1139729191447333E-2</v>
      </c>
      <c r="BB218">
        <f t="shared" si="98"/>
        <v>4.4641829039498484</v>
      </c>
      <c r="BC218">
        <f t="shared" si="99"/>
        <v>44.731003013248497</v>
      </c>
      <c r="BD218">
        <f t="shared" si="100"/>
        <v>16.198244300479942</v>
      </c>
      <c r="BE218">
        <f t="shared" si="101"/>
        <v>31.044377326965332</v>
      </c>
      <c r="BF218">
        <f t="shared" si="102"/>
        <v>4.5228059788648292</v>
      </c>
      <c r="BG218">
        <f t="shared" si="103"/>
        <v>1.0227375317924411E-2</v>
      </c>
      <c r="BH218">
        <f t="shared" si="104"/>
        <v>2.8475876923739269</v>
      </c>
      <c r="BI218">
        <f t="shared" si="105"/>
        <v>1.6752182864909022</v>
      </c>
      <c r="BJ218">
        <f t="shared" si="106"/>
        <v>6.3954202962976051E-3</v>
      </c>
      <c r="BK218">
        <f t="shared" si="107"/>
        <v>52.809643107127158</v>
      </c>
      <c r="BL218">
        <f t="shared" si="108"/>
        <v>1.256120101982138</v>
      </c>
      <c r="BM218">
        <f t="shared" si="109"/>
        <v>62.545824692071797</v>
      </c>
      <c r="BN218">
        <f t="shared" si="110"/>
        <v>421.62539233201568</v>
      </c>
      <c r="BO218">
        <f t="shared" si="111"/>
        <v>-1.1448315750431071E-3</v>
      </c>
    </row>
    <row r="219" spans="1:67" x14ac:dyDescent="0.25">
      <c r="A219" s="1">
        <v>207</v>
      </c>
      <c r="B219" s="1" t="s">
        <v>294</v>
      </c>
      <c r="C219" s="1" t="s">
        <v>82</v>
      </c>
      <c r="D219" s="1" t="s">
        <v>11</v>
      </c>
      <c r="E219" s="1" t="s">
        <v>83</v>
      </c>
      <c r="F219" s="1" t="s">
        <v>84</v>
      </c>
      <c r="G219" s="1" t="s">
        <v>85</v>
      </c>
      <c r="H219" s="1" t="s">
        <v>86</v>
      </c>
      <c r="I219" s="1">
        <v>1234.4999911822379</v>
      </c>
      <c r="J219" s="1">
        <v>0</v>
      </c>
      <c r="K219">
        <f t="shared" si="84"/>
        <v>-0.79091343704005312</v>
      </c>
      <c r="L219">
        <f t="shared" si="85"/>
        <v>1.0246151777479662E-2</v>
      </c>
      <c r="M219">
        <f t="shared" si="86"/>
        <v>532.24526323011025</v>
      </c>
      <c r="N219">
        <f t="shared" si="87"/>
        <v>0.17164681208218927</v>
      </c>
      <c r="O219">
        <f t="shared" si="88"/>
        <v>1.6164637878469206</v>
      </c>
      <c r="P219">
        <f t="shared" si="89"/>
        <v>30.813505172729492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31.271400451660156</v>
      </c>
      <c r="V219" s="1">
        <v>30.813505172729492</v>
      </c>
      <c r="W219" s="1">
        <v>31.025362014770508</v>
      </c>
      <c r="X219" s="1">
        <v>419.73635864257813</v>
      </c>
      <c r="Y219" s="1">
        <v>421.17477416992188</v>
      </c>
      <c r="Z219" s="1">
        <v>28.194797515869141</v>
      </c>
      <c r="AA219" s="1">
        <v>28.528570175170898</v>
      </c>
      <c r="AB219" s="1">
        <v>61.415885925292969</v>
      </c>
      <c r="AC219" s="1">
        <v>62.143688201904297</v>
      </c>
      <c r="AD219" s="1">
        <v>299.7548828125</v>
      </c>
      <c r="AE219" s="1">
        <v>0.98777508735656738</v>
      </c>
      <c r="AF219" s="1">
        <v>0.13420277833938599</v>
      </c>
      <c r="AG219" s="1">
        <v>99.800460815429688</v>
      </c>
      <c r="AH219" s="1">
        <v>0.79429268836975098</v>
      </c>
      <c r="AI219" s="1">
        <v>0.27317953109741211</v>
      </c>
      <c r="AJ219" s="1">
        <v>3.6921747028827667E-2</v>
      </c>
      <c r="AK219" s="1">
        <v>2.4163303896784782E-3</v>
      </c>
      <c r="AL219" s="1">
        <v>1.9836826249957085E-2</v>
      </c>
      <c r="AM219" s="1">
        <v>2.371631795540452E-3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87</v>
      </c>
      <c r="AV219">
        <f t="shared" si="92"/>
        <v>0.49959147135416659</v>
      </c>
      <c r="AW219">
        <f t="shared" si="93"/>
        <v>1.7164681208218927E-4</v>
      </c>
      <c r="AX219">
        <f t="shared" si="94"/>
        <v>303.96350517272947</v>
      </c>
      <c r="AY219">
        <f t="shared" si="95"/>
        <v>304.42140045166013</v>
      </c>
      <c r="AZ219">
        <f t="shared" si="96"/>
        <v>0.15804401044449179</v>
      </c>
      <c r="BA219">
        <f t="shared" si="97"/>
        <v>-2.0952044839234261E-2</v>
      </c>
      <c r="BB219">
        <f t="shared" si="98"/>
        <v>4.4636282377342997</v>
      </c>
      <c r="BC219">
        <f t="shared" si="99"/>
        <v>44.725527329871795</v>
      </c>
      <c r="BD219">
        <f t="shared" si="100"/>
        <v>16.196957154700897</v>
      </c>
      <c r="BE219">
        <f t="shared" si="101"/>
        <v>31.042452812194824</v>
      </c>
      <c r="BF219">
        <f t="shared" si="102"/>
        <v>4.5223098718161934</v>
      </c>
      <c r="BG219">
        <f t="shared" si="103"/>
        <v>1.0209318599070758E-2</v>
      </c>
      <c r="BH219">
        <f t="shared" si="104"/>
        <v>2.8471644498873792</v>
      </c>
      <c r="BI219">
        <f t="shared" si="105"/>
        <v>1.6751454219288142</v>
      </c>
      <c r="BJ219">
        <f t="shared" si="106"/>
        <v>6.384123163969367E-3</v>
      </c>
      <c r="BK219">
        <f t="shared" si="107"/>
        <v>53.118322537194679</v>
      </c>
      <c r="BL219">
        <f t="shared" si="108"/>
        <v>1.2637159105245399</v>
      </c>
      <c r="BM219">
        <f t="shared" si="109"/>
        <v>62.544164648511767</v>
      </c>
      <c r="BN219">
        <f t="shared" si="110"/>
        <v>421.55073653874405</v>
      </c>
      <c r="BO219">
        <f t="shared" si="111"/>
        <v>-1.1734535357503044E-3</v>
      </c>
    </row>
    <row r="220" spans="1:67" x14ac:dyDescent="0.25">
      <c r="A220" s="1">
        <v>208</v>
      </c>
      <c r="B220" s="1" t="s">
        <v>295</v>
      </c>
      <c r="C220" s="1" t="s">
        <v>82</v>
      </c>
      <c r="D220" s="1" t="s">
        <v>11</v>
      </c>
      <c r="E220" s="1" t="s">
        <v>83</v>
      </c>
      <c r="F220" s="1" t="s">
        <v>84</v>
      </c>
      <c r="G220" s="1" t="s">
        <v>85</v>
      </c>
      <c r="H220" s="1" t="s">
        <v>86</v>
      </c>
      <c r="I220" s="1">
        <v>1239.4999910704792</v>
      </c>
      <c r="J220" s="1">
        <v>0</v>
      </c>
      <c r="K220">
        <f t="shared" si="84"/>
        <v>-0.7371298552280986</v>
      </c>
      <c r="L220">
        <f t="shared" si="85"/>
        <v>1.021039882459737E-2</v>
      </c>
      <c r="M220">
        <f t="shared" si="86"/>
        <v>524.23596081998232</v>
      </c>
      <c r="N220">
        <f t="shared" si="87"/>
        <v>0.17102919715816525</v>
      </c>
      <c r="O220">
        <f t="shared" si="88"/>
        <v>1.616272394621836</v>
      </c>
      <c r="P220">
        <f t="shared" si="89"/>
        <v>30.81110954284668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31.269811630249023</v>
      </c>
      <c r="V220" s="1">
        <v>30.81110954284668</v>
      </c>
      <c r="W220" s="1">
        <v>31.022529602050781</v>
      </c>
      <c r="X220" s="1">
        <v>419.7451171875</v>
      </c>
      <c r="Y220" s="1">
        <v>421.07647705078125</v>
      </c>
      <c r="Z220" s="1">
        <v>28.191843032836914</v>
      </c>
      <c r="AA220" s="1">
        <v>28.52442741394043</v>
      </c>
      <c r="AB220" s="1">
        <v>61.414905548095703</v>
      </c>
      <c r="AC220" s="1">
        <v>62.139713287353516</v>
      </c>
      <c r="AD220" s="1">
        <v>299.74472045898438</v>
      </c>
      <c r="AE220" s="1">
        <v>0.98973780870437622</v>
      </c>
      <c r="AF220" s="1">
        <v>0.11831798404455185</v>
      </c>
      <c r="AG220" s="1">
        <v>99.800262451171875</v>
      </c>
      <c r="AH220" s="1">
        <v>0.79429268836975098</v>
      </c>
      <c r="AI220" s="1">
        <v>0.27317953109741211</v>
      </c>
      <c r="AJ220" s="1">
        <v>3.6921747028827667E-2</v>
      </c>
      <c r="AK220" s="1">
        <v>2.4163303896784782E-3</v>
      </c>
      <c r="AL220" s="1">
        <v>1.9836826249957085E-2</v>
      </c>
      <c r="AM220" s="1">
        <v>2.371631795540452E-3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87</v>
      </c>
      <c r="AV220">
        <f t="shared" si="92"/>
        <v>0.49957453409830721</v>
      </c>
      <c r="AW220">
        <f t="shared" si="93"/>
        <v>1.7102919715816526E-4</v>
      </c>
      <c r="AX220">
        <f t="shared" si="94"/>
        <v>303.96110954284666</v>
      </c>
      <c r="AY220">
        <f t="shared" si="95"/>
        <v>304.419811630249</v>
      </c>
      <c r="AZ220">
        <f t="shared" si="96"/>
        <v>0.15835804585312196</v>
      </c>
      <c r="BA220">
        <f t="shared" si="97"/>
        <v>-2.0532204557656399E-2</v>
      </c>
      <c r="BB220">
        <f t="shared" si="98"/>
        <v>4.4630177368024926</v>
      </c>
      <c r="BC220">
        <f t="shared" si="99"/>
        <v>44.719498999174093</v>
      </c>
      <c r="BD220">
        <f t="shared" si="100"/>
        <v>16.195071585233663</v>
      </c>
      <c r="BE220">
        <f t="shared" si="101"/>
        <v>31.040460586547852</v>
      </c>
      <c r="BF220">
        <f t="shared" si="102"/>
        <v>4.5217963599896072</v>
      </c>
      <c r="BG220">
        <f t="shared" si="103"/>
        <v>1.0173821790502118E-2</v>
      </c>
      <c r="BH220">
        <f t="shared" si="104"/>
        <v>2.8467453421806566</v>
      </c>
      <c r="BI220">
        <f t="shared" si="105"/>
        <v>1.6750510178089506</v>
      </c>
      <c r="BJ220">
        <f t="shared" si="106"/>
        <v>6.361914751726463E-3</v>
      </c>
      <c r="BK220">
        <f t="shared" si="107"/>
        <v>52.318886476176495</v>
      </c>
      <c r="BL220">
        <f t="shared" si="108"/>
        <v>1.2449898994399542</v>
      </c>
      <c r="BM220">
        <f t="shared" si="109"/>
        <v>62.543204370318037</v>
      </c>
      <c r="BN220">
        <f t="shared" si="110"/>
        <v>421.42687328066228</v>
      </c>
      <c r="BO220">
        <f t="shared" si="111"/>
        <v>-1.0939611616151148E-3</v>
      </c>
    </row>
    <row r="221" spans="1:67" x14ac:dyDescent="0.25">
      <c r="A221" s="1">
        <v>209</v>
      </c>
      <c r="B221" s="1" t="s">
        <v>296</v>
      </c>
      <c r="C221" s="1" t="s">
        <v>82</v>
      </c>
      <c r="D221" s="1" t="s">
        <v>11</v>
      </c>
      <c r="E221" s="1" t="s">
        <v>83</v>
      </c>
      <c r="F221" s="1" t="s">
        <v>84</v>
      </c>
      <c r="G221" s="1" t="s">
        <v>85</v>
      </c>
      <c r="H221" s="1" t="s">
        <v>86</v>
      </c>
      <c r="I221" s="1">
        <v>1244.4999909587204</v>
      </c>
      <c r="J221" s="1">
        <v>0</v>
      </c>
      <c r="K221">
        <f t="shared" si="84"/>
        <v>-0.66463462412599283</v>
      </c>
      <c r="L221">
        <f t="shared" si="85"/>
        <v>1.0187850619854248E-2</v>
      </c>
      <c r="M221">
        <f t="shared" si="86"/>
        <v>513.17337592554338</v>
      </c>
      <c r="N221">
        <f t="shared" si="87"/>
        <v>0.17065876176276812</v>
      </c>
      <c r="O221">
        <f t="shared" si="88"/>
        <v>1.6163347212843129</v>
      </c>
      <c r="P221">
        <f t="shared" si="89"/>
        <v>30.80998420715332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31.269968032836914</v>
      </c>
      <c r="V221" s="1">
        <v>30.80998420715332</v>
      </c>
      <c r="W221" s="1">
        <v>31.028152465820313</v>
      </c>
      <c r="X221" s="1">
        <v>419.8431396484375</v>
      </c>
      <c r="Y221" s="1">
        <v>421.02969360351563</v>
      </c>
      <c r="Z221" s="1">
        <v>28.189052581787109</v>
      </c>
      <c r="AA221" s="1">
        <v>28.520912170410156</v>
      </c>
      <c r="AB221" s="1">
        <v>61.409206390380859</v>
      </c>
      <c r="AC221" s="1">
        <v>62.132488250732422</v>
      </c>
      <c r="AD221" s="1">
        <v>299.74981689453125</v>
      </c>
      <c r="AE221" s="1">
        <v>0.96576255559921265</v>
      </c>
      <c r="AF221" s="1">
        <v>0.16866455972194672</v>
      </c>
      <c r="AG221" s="1">
        <v>99.800323486328125</v>
      </c>
      <c r="AH221" s="1">
        <v>0.79429268836975098</v>
      </c>
      <c r="AI221" s="1">
        <v>0.27317953109741211</v>
      </c>
      <c r="AJ221" s="1">
        <v>3.6921747028827667E-2</v>
      </c>
      <c r="AK221" s="1">
        <v>2.4163303896784782E-3</v>
      </c>
      <c r="AL221" s="1">
        <v>1.9836826249957085E-2</v>
      </c>
      <c r="AM221" s="1">
        <v>2.371631795540452E-3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87</v>
      </c>
      <c r="AV221">
        <f t="shared" si="92"/>
        <v>0.49958302815755201</v>
      </c>
      <c r="AW221">
        <f t="shared" si="93"/>
        <v>1.7065876176276812E-4</v>
      </c>
      <c r="AX221">
        <f t="shared" si="94"/>
        <v>303.9599842071533</v>
      </c>
      <c r="AY221">
        <f t="shared" si="95"/>
        <v>304.41996803283689</v>
      </c>
      <c r="AZ221">
        <f t="shared" si="96"/>
        <v>0.15452200544203798</v>
      </c>
      <c r="BA221">
        <f t="shared" si="97"/>
        <v>-2.0216184823089092E-2</v>
      </c>
      <c r="BB221">
        <f t="shared" si="98"/>
        <v>4.4627309820163994</v>
      </c>
      <c r="BC221">
        <f t="shared" si="99"/>
        <v>44.716598364811503</v>
      </c>
      <c r="BD221">
        <f t="shared" si="100"/>
        <v>16.195686194401347</v>
      </c>
      <c r="BE221">
        <f t="shared" si="101"/>
        <v>31.039976119995117</v>
      </c>
      <c r="BF221">
        <f t="shared" si="102"/>
        <v>4.5216714926032529</v>
      </c>
      <c r="BG221">
        <f t="shared" si="103"/>
        <v>1.0151434669581223E-2</v>
      </c>
      <c r="BH221">
        <f t="shared" si="104"/>
        <v>2.8463962607320865</v>
      </c>
      <c r="BI221">
        <f t="shared" si="105"/>
        <v>1.6752752318711663</v>
      </c>
      <c r="BJ221">
        <f t="shared" si="106"/>
        <v>6.347908395297106E-3</v>
      </c>
      <c r="BK221">
        <f t="shared" si="107"/>
        <v>51.214868921940301</v>
      </c>
      <c r="BL221">
        <f t="shared" si="108"/>
        <v>1.2188531681302259</v>
      </c>
      <c r="BM221">
        <f t="shared" si="109"/>
        <v>62.539181450317457</v>
      </c>
      <c r="BN221">
        <f t="shared" si="110"/>
        <v>421.34562907253837</v>
      </c>
      <c r="BO221">
        <f t="shared" si="111"/>
        <v>-9.8649902807519349E-4</v>
      </c>
    </row>
    <row r="222" spans="1:67" x14ac:dyDescent="0.25">
      <c r="A222" s="1">
        <v>210</v>
      </c>
      <c r="B222" s="1" t="s">
        <v>297</v>
      </c>
      <c r="C222" s="1" t="s">
        <v>82</v>
      </c>
      <c r="D222" s="1" t="s">
        <v>11</v>
      </c>
      <c r="E222" s="1" t="s">
        <v>83</v>
      </c>
      <c r="F222" s="1" t="s">
        <v>84</v>
      </c>
      <c r="G222" s="1" t="s">
        <v>85</v>
      </c>
      <c r="H222" s="1" t="s">
        <v>86</v>
      </c>
      <c r="I222" s="1">
        <v>1249.9999908357859</v>
      </c>
      <c r="J222" s="1">
        <v>0</v>
      </c>
      <c r="K222">
        <f t="shared" si="84"/>
        <v>-0.6139081806089044</v>
      </c>
      <c r="L222">
        <f t="shared" si="85"/>
        <v>1.0196545592581362E-2</v>
      </c>
      <c r="M222">
        <f t="shared" si="86"/>
        <v>505.22805126360123</v>
      </c>
      <c r="N222">
        <f t="shared" si="87"/>
        <v>0.17086382123529453</v>
      </c>
      <c r="O222">
        <f t="shared" si="88"/>
        <v>1.6169011320133011</v>
      </c>
      <c r="P222">
        <f t="shared" si="89"/>
        <v>30.81117057800293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31.272012710571289</v>
      </c>
      <c r="V222" s="1">
        <v>30.81117057800293</v>
      </c>
      <c r="W222" s="1">
        <v>31.039432525634766</v>
      </c>
      <c r="X222" s="1">
        <v>419.97064208984375</v>
      </c>
      <c r="Y222" s="1">
        <v>421.0555419921875</v>
      </c>
      <c r="Z222" s="1">
        <v>28.185993194580078</v>
      </c>
      <c r="AA222" s="1">
        <v>28.518272399902344</v>
      </c>
      <c r="AB222" s="1">
        <v>61.396522521972656</v>
      </c>
      <c r="AC222" s="1">
        <v>62.120052337646484</v>
      </c>
      <c r="AD222" s="1">
        <v>299.7318115234375</v>
      </c>
      <c r="AE222" s="1">
        <v>0.96382421255111694</v>
      </c>
      <c r="AF222" s="1">
        <v>0.2027570903301239</v>
      </c>
      <c r="AG222" s="1">
        <v>99.800300598144531</v>
      </c>
      <c r="AH222" s="1">
        <v>0.79429268836975098</v>
      </c>
      <c r="AI222" s="1">
        <v>0.27317953109741211</v>
      </c>
      <c r="AJ222" s="1">
        <v>3.6921747028827667E-2</v>
      </c>
      <c r="AK222" s="1">
        <v>2.4163303896784782E-3</v>
      </c>
      <c r="AL222" s="1">
        <v>1.9836826249957085E-2</v>
      </c>
      <c r="AM222" s="1">
        <v>2.371631795540452E-3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87</v>
      </c>
      <c r="AV222">
        <f t="shared" si="92"/>
        <v>0.49955301920572914</v>
      </c>
      <c r="AW222">
        <f t="shared" si="93"/>
        <v>1.7086382123529452E-4</v>
      </c>
      <c r="AX222">
        <f t="shared" si="94"/>
        <v>303.96117057800291</v>
      </c>
      <c r="AY222">
        <f t="shared" si="95"/>
        <v>304.42201271057127</v>
      </c>
      <c r="AZ222">
        <f t="shared" si="96"/>
        <v>0.15421187056127472</v>
      </c>
      <c r="BA222">
        <f t="shared" si="97"/>
        <v>-2.0203222037788768E-2</v>
      </c>
      <c r="BB222">
        <f t="shared" si="98"/>
        <v>4.4630332900633238</v>
      </c>
      <c r="BC222">
        <f t="shared" si="99"/>
        <v>44.719637749731383</v>
      </c>
      <c r="BD222">
        <f t="shared" si="100"/>
        <v>16.20136534982904</v>
      </c>
      <c r="BE222">
        <f t="shared" si="101"/>
        <v>31.041591644287109</v>
      </c>
      <c r="BF222">
        <f t="shared" si="102"/>
        <v>4.5220878927837243</v>
      </c>
      <c r="BG222">
        <f t="shared" si="103"/>
        <v>1.0160067567595759E-2</v>
      </c>
      <c r="BH222">
        <f t="shared" si="104"/>
        <v>2.8461321580500227</v>
      </c>
      <c r="BI222">
        <f t="shared" si="105"/>
        <v>1.6759557347337015</v>
      </c>
      <c r="BJ222">
        <f t="shared" si="106"/>
        <v>6.3533095079642554E-3</v>
      </c>
      <c r="BK222">
        <f t="shared" si="107"/>
        <v>50.421911386722179</v>
      </c>
      <c r="BL222">
        <f t="shared" si="108"/>
        <v>1.1999083277069786</v>
      </c>
      <c r="BM222">
        <f t="shared" si="109"/>
        <v>62.528698965416396</v>
      </c>
      <c r="BN222">
        <f t="shared" si="110"/>
        <v>421.34736453939928</v>
      </c>
      <c r="BO222">
        <f t="shared" si="111"/>
        <v>-9.110506686012791E-4</v>
      </c>
    </row>
    <row r="223" spans="1:67" x14ac:dyDescent="0.25">
      <c r="A223" s="1">
        <v>211</v>
      </c>
      <c r="B223" s="1" t="s">
        <v>298</v>
      </c>
      <c r="C223" s="1" t="s">
        <v>82</v>
      </c>
      <c r="D223" s="1" t="s">
        <v>11</v>
      </c>
      <c r="E223" s="1" t="s">
        <v>83</v>
      </c>
      <c r="F223" s="1" t="s">
        <v>84</v>
      </c>
      <c r="G223" s="1" t="s">
        <v>85</v>
      </c>
      <c r="H223" s="1" t="s">
        <v>86</v>
      </c>
      <c r="I223" s="1">
        <v>1254.9999907240272</v>
      </c>
      <c r="J223" s="1">
        <v>0</v>
      </c>
      <c r="K223">
        <f t="shared" si="84"/>
        <v>-0.6037211845125291</v>
      </c>
      <c r="L223">
        <f t="shared" si="85"/>
        <v>1.0206564528764384E-2</v>
      </c>
      <c r="M223">
        <f t="shared" si="86"/>
        <v>503.61775840201449</v>
      </c>
      <c r="N223">
        <f t="shared" si="87"/>
        <v>0.17111647222532417</v>
      </c>
      <c r="O223">
        <f t="shared" si="88"/>
        <v>1.6177079802316054</v>
      </c>
      <c r="P223">
        <f t="shared" si="89"/>
        <v>30.813423156738281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31.274276733398438</v>
      </c>
      <c r="V223" s="1">
        <v>30.813423156738281</v>
      </c>
      <c r="W223" s="1">
        <v>31.046108245849609</v>
      </c>
      <c r="X223" s="1">
        <v>420.0628662109375</v>
      </c>
      <c r="Y223" s="1">
        <v>421.12716674804688</v>
      </c>
      <c r="Z223" s="1">
        <v>28.183113098144531</v>
      </c>
      <c r="AA223" s="1">
        <v>28.515893936157227</v>
      </c>
      <c r="AB223" s="1">
        <v>61.382888793945313</v>
      </c>
      <c r="AC223" s="1">
        <v>62.107532501220703</v>
      </c>
      <c r="AD223" s="1">
        <v>299.7232666015625</v>
      </c>
      <c r="AE223" s="1">
        <v>0.96469926834106445</v>
      </c>
      <c r="AF223" s="1">
        <v>0.20259909331798553</v>
      </c>
      <c r="AG223" s="1">
        <v>99.800460815429688</v>
      </c>
      <c r="AH223" s="1">
        <v>0.79429268836975098</v>
      </c>
      <c r="AI223" s="1">
        <v>0.27317953109741211</v>
      </c>
      <c r="AJ223" s="1">
        <v>3.6921747028827667E-2</v>
      </c>
      <c r="AK223" s="1">
        <v>2.4163303896784782E-3</v>
      </c>
      <c r="AL223" s="1">
        <v>1.9836826249957085E-2</v>
      </c>
      <c r="AM223" s="1">
        <v>2.371631795540452E-3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87</v>
      </c>
      <c r="AV223">
        <f t="shared" si="92"/>
        <v>0.49953877766927079</v>
      </c>
      <c r="AW223">
        <f t="shared" si="93"/>
        <v>1.7111647222532416E-4</v>
      </c>
      <c r="AX223">
        <f t="shared" si="94"/>
        <v>303.96342315673826</v>
      </c>
      <c r="AY223">
        <f t="shared" si="95"/>
        <v>304.42427673339841</v>
      </c>
      <c r="AZ223">
        <f t="shared" si="96"/>
        <v>0.15435187948453688</v>
      </c>
      <c r="BA223">
        <f t="shared" si="97"/>
        <v>-2.0324285687690496E-2</v>
      </c>
      <c r="BB223">
        <f t="shared" si="98"/>
        <v>4.4636073356240136</v>
      </c>
      <c r="BC223">
        <f t="shared" si="99"/>
        <v>44.725317890856033</v>
      </c>
      <c r="BD223">
        <f t="shared" si="100"/>
        <v>16.209423954698806</v>
      </c>
      <c r="BE223">
        <f t="shared" si="101"/>
        <v>31.043849945068359</v>
      </c>
      <c r="BF223">
        <f t="shared" si="102"/>
        <v>4.522670024101326</v>
      </c>
      <c r="BG223">
        <f t="shared" si="103"/>
        <v>1.0170014911780016E-2</v>
      </c>
      <c r="BH223">
        <f t="shared" si="104"/>
        <v>2.8458993553924081</v>
      </c>
      <c r="BI223">
        <f t="shared" si="105"/>
        <v>1.6767706687089179</v>
      </c>
      <c r="BJ223">
        <f t="shared" si="106"/>
        <v>6.3595330006015558E-3</v>
      </c>
      <c r="BK223">
        <f t="shared" si="107"/>
        <v>50.261284363354783</v>
      </c>
      <c r="BL223">
        <f t="shared" si="108"/>
        <v>1.1958804802144725</v>
      </c>
      <c r="BM223">
        <f t="shared" si="109"/>
        <v>62.514889410762905</v>
      </c>
      <c r="BN223">
        <f t="shared" si="110"/>
        <v>421.41414688519933</v>
      </c>
      <c r="BO223">
        <f t="shared" si="111"/>
        <v>-8.9559316799625653E-4</v>
      </c>
    </row>
    <row r="224" spans="1:67" x14ac:dyDescent="0.25">
      <c r="A224" s="1">
        <v>212</v>
      </c>
      <c r="B224" s="1" t="s">
        <v>299</v>
      </c>
      <c r="C224" s="1" t="s">
        <v>82</v>
      </c>
      <c r="D224" s="1" t="s">
        <v>11</v>
      </c>
      <c r="E224" s="1" t="s">
        <v>83</v>
      </c>
      <c r="F224" s="1" t="s">
        <v>84</v>
      </c>
      <c r="G224" s="1" t="s">
        <v>85</v>
      </c>
      <c r="H224" s="1" t="s">
        <v>86</v>
      </c>
      <c r="I224" s="1">
        <v>1259.9999906122684</v>
      </c>
      <c r="J224" s="1">
        <v>0</v>
      </c>
      <c r="K224">
        <f t="shared" si="84"/>
        <v>-0.62718592487957525</v>
      </c>
      <c r="L224">
        <f t="shared" si="85"/>
        <v>1.0155192704697778E-2</v>
      </c>
      <c r="M224">
        <f t="shared" si="86"/>
        <v>507.80752829431913</v>
      </c>
      <c r="N224">
        <f t="shared" si="87"/>
        <v>0.17031636668680503</v>
      </c>
      <c r="O224">
        <f t="shared" si="88"/>
        <v>1.6182554604036108</v>
      </c>
      <c r="P224">
        <f t="shared" si="89"/>
        <v>30.814193725585938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31.274906158447266</v>
      </c>
      <c r="V224" s="1">
        <v>30.814193725585938</v>
      </c>
      <c r="W224" s="1">
        <v>31.042730331420898</v>
      </c>
      <c r="X224" s="1">
        <v>420.07949829101563</v>
      </c>
      <c r="Y224" s="1">
        <v>421.19140625</v>
      </c>
      <c r="Z224" s="1">
        <v>28.181253433227539</v>
      </c>
      <c r="AA224" s="1">
        <v>28.512474060058594</v>
      </c>
      <c r="AB224" s="1">
        <v>61.375144958496094</v>
      </c>
      <c r="AC224" s="1">
        <v>62.097007751464844</v>
      </c>
      <c r="AD224" s="1">
        <v>299.72811889648438</v>
      </c>
      <c r="AE224" s="1">
        <v>0.99479937553405762</v>
      </c>
      <c r="AF224" s="1">
        <v>0.13446810841560364</v>
      </c>
      <c r="AG224" s="1">
        <v>99.800117492675781</v>
      </c>
      <c r="AH224" s="1">
        <v>0.79429268836975098</v>
      </c>
      <c r="AI224" s="1">
        <v>0.27317953109741211</v>
      </c>
      <c r="AJ224" s="1">
        <v>3.6921747028827667E-2</v>
      </c>
      <c r="AK224" s="1">
        <v>2.4163303896784782E-3</v>
      </c>
      <c r="AL224" s="1">
        <v>1.9836826249957085E-2</v>
      </c>
      <c r="AM224" s="1">
        <v>2.371631795540452E-3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87</v>
      </c>
      <c r="AV224">
        <f t="shared" si="92"/>
        <v>0.4995468648274739</v>
      </c>
      <c r="AW224">
        <f t="shared" si="93"/>
        <v>1.7031636668680503E-4</v>
      </c>
      <c r="AX224">
        <f t="shared" si="94"/>
        <v>303.96419372558591</v>
      </c>
      <c r="AY224">
        <f t="shared" si="95"/>
        <v>304.42490615844724</v>
      </c>
      <c r="AZ224">
        <f t="shared" si="96"/>
        <v>0.15916789652776941</v>
      </c>
      <c r="BA224">
        <f t="shared" si="97"/>
        <v>-1.9890828721410889E-2</v>
      </c>
      <c r="BB224">
        <f t="shared" si="98"/>
        <v>4.4638037216043287</v>
      </c>
      <c r="BC224">
        <f t="shared" si="99"/>
        <v>44.727439543665085</v>
      </c>
      <c r="BD224">
        <f t="shared" si="100"/>
        <v>16.214965483606491</v>
      </c>
      <c r="BE224">
        <f t="shared" si="101"/>
        <v>31.044549942016602</v>
      </c>
      <c r="BF224">
        <f t="shared" si="102"/>
        <v>4.5228504783942816</v>
      </c>
      <c r="BG224">
        <f t="shared" si="103"/>
        <v>1.0119009433721597E-2</v>
      </c>
      <c r="BH224">
        <f t="shared" si="104"/>
        <v>2.8455482612007179</v>
      </c>
      <c r="BI224">
        <f t="shared" si="105"/>
        <v>1.6773022171935636</v>
      </c>
      <c r="BJ224">
        <f t="shared" si="106"/>
        <v>6.3276218139319412E-3</v>
      </c>
      <c r="BK224">
        <f t="shared" si="107"/>
        <v>50.67925098743833</v>
      </c>
      <c r="BL224">
        <f t="shared" si="108"/>
        <v>1.2056455111833591</v>
      </c>
      <c r="BM224">
        <f t="shared" si="109"/>
        <v>62.503202491380129</v>
      </c>
      <c r="BN224">
        <f t="shared" si="110"/>
        <v>421.48954040092821</v>
      </c>
      <c r="BO224">
        <f t="shared" si="111"/>
        <v>-9.3006172407511761E-4</v>
      </c>
    </row>
    <row r="225" spans="1:67" x14ac:dyDescent="0.25">
      <c r="A225" s="1">
        <v>213</v>
      </c>
      <c r="B225" s="1" t="s">
        <v>300</v>
      </c>
      <c r="C225" s="1" t="s">
        <v>82</v>
      </c>
      <c r="D225" s="1" t="s">
        <v>11</v>
      </c>
      <c r="E225" s="1" t="s">
        <v>83</v>
      </c>
      <c r="F225" s="1" t="s">
        <v>84</v>
      </c>
      <c r="G225" s="1" t="s">
        <v>85</v>
      </c>
      <c r="H225" s="1" t="s">
        <v>86</v>
      </c>
      <c r="I225" s="1">
        <v>1285.0000023916364</v>
      </c>
      <c r="J225" s="1">
        <v>0</v>
      </c>
      <c r="K225">
        <f t="shared" si="84"/>
        <v>-0.6296195712589876</v>
      </c>
      <c r="L225">
        <f t="shared" si="85"/>
        <v>1.0049024207388421E-2</v>
      </c>
      <c r="M225">
        <f t="shared" si="86"/>
        <v>509.23762306228718</v>
      </c>
      <c r="N225">
        <f t="shared" si="87"/>
        <v>0.16855566692212579</v>
      </c>
      <c r="O225">
        <f t="shared" si="88"/>
        <v>1.6183878580336541</v>
      </c>
      <c r="P225">
        <f t="shared" si="89"/>
        <v>30.81336784362793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31.273960113525391</v>
      </c>
      <c r="V225" s="1">
        <v>30.81336784362793</v>
      </c>
      <c r="W225" s="1">
        <v>31.038162231445313</v>
      </c>
      <c r="X225" s="1">
        <v>420.09115600585938</v>
      </c>
      <c r="Y225" s="1">
        <v>421.20941162109375</v>
      </c>
      <c r="Z225" s="1">
        <v>28.181291580200195</v>
      </c>
      <c r="AA225" s="1">
        <v>28.509088516235352</v>
      </c>
      <c r="AB225" s="1">
        <v>61.398014068603516</v>
      </c>
      <c r="AC225" s="1">
        <v>62.094318389892578</v>
      </c>
      <c r="AD225" s="1">
        <v>299.72879028320313</v>
      </c>
      <c r="AE225" s="1">
        <v>1.0121300220489502</v>
      </c>
      <c r="AF225" s="1">
        <v>0.14064390957355499</v>
      </c>
      <c r="AG225" s="1">
        <v>99.799942016601563</v>
      </c>
      <c r="AH225" s="1">
        <v>0.68410289287567139</v>
      </c>
      <c r="AI225" s="1">
        <v>0.26933375000953674</v>
      </c>
      <c r="AJ225" s="1">
        <v>2.1859316155314445E-2</v>
      </c>
      <c r="AK225" s="1">
        <v>3.8135643117129803E-3</v>
      </c>
      <c r="AL225" s="1">
        <v>2.4880014359951019E-2</v>
      </c>
      <c r="AM225" s="1">
        <v>1.2307943543419242E-3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87</v>
      </c>
      <c r="AV225">
        <f t="shared" si="92"/>
        <v>0.49954798380533849</v>
      </c>
      <c r="AW225">
        <f t="shared" si="93"/>
        <v>1.6855566692212579E-4</v>
      </c>
      <c r="AX225">
        <f t="shared" si="94"/>
        <v>303.96336784362791</v>
      </c>
      <c r="AY225">
        <f t="shared" si="95"/>
        <v>304.42396011352537</v>
      </c>
      <c r="AZ225">
        <f t="shared" si="96"/>
        <v>0.16194079990817301</v>
      </c>
      <c r="BA225">
        <f t="shared" si="97"/>
        <v>-1.9000754356965261E-2</v>
      </c>
      <c r="BB225">
        <f t="shared" si="98"/>
        <v>4.4635932389001036</v>
      </c>
      <c r="BC225">
        <f t="shared" si="99"/>
        <v>44.725409140594408</v>
      </c>
      <c r="BD225">
        <f t="shared" si="100"/>
        <v>16.216320624359057</v>
      </c>
      <c r="BE225">
        <f t="shared" si="101"/>
        <v>31.04366397857666</v>
      </c>
      <c r="BF225">
        <f t="shared" si="102"/>
        <v>4.5226220843012621</v>
      </c>
      <c r="BG225">
        <f t="shared" si="103"/>
        <v>1.0013592225173276E-2</v>
      </c>
      <c r="BH225">
        <f t="shared" si="104"/>
        <v>2.8452053808664495</v>
      </c>
      <c r="BI225">
        <f t="shared" si="105"/>
        <v>1.6774167034348126</v>
      </c>
      <c r="BJ225">
        <f t="shared" si="106"/>
        <v>6.2616688673020329E-3</v>
      </c>
      <c r="BK225">
        <f t="shared" si="107"/>
        <v>50.821885254288269</v>
      </c>
      <c r="BL225">
        <f t="shared" si="108"/>
        <v>1.208989184506591</v>
      </c>
      <c r="BM225">
        <f t="shared" si="109"/>
        <v>62.497074793435637</v>
      </c>
      <c r="BN225">
        <f t="shared" si="110"/>
        <v>421.50870261095633</v>
      </c>
      <c r="BO225">
        <f t="shared" si="111"/>
        <v>-9.3353663145366843E-4</v>
      </c>
    </row>
    <row r="226" spans="1:67" x14ac:dyDescent="0.25">
      <c r="A226" s="1">
        <v>214</v>
      </c>
      <c r="B226" s="1" t="s">
        <v>301</v>
      </c>
      <c r="C226" s="1" t="s">
        <v>82</v>
      </c>
      <c r="D226" s="1" t="s">
        <v>11</v>
      </c>
      <c r="E226" s="1" t="s">
        <v>83</v>
      </c>
      <c r="F226" s="1" t="s">
        <v>84</v>
      </c>
      <c r="G226" s="1" t="s">
        <v>85</v>
      </c>
      <c r="H226" s="1" t="s">
        <v>86</v>
      </c>
      <c r="I226" s="1">
        <v>1290.0000022798777</v>
      </c>
      <c r="J226" s="1">
        <v>0</v>
      </c>
      <c r="K226">
        <f t="shared" si="84"/>
        <v>-0.62640268931148879</v>
      </c>
      <c r="L226">
        <f t="shared" si="85"/>
        <v>9.9150895336516109E-3</v>
      </c>
      <c r="M226">
        <f t="shared" si="86"/>
        <v>510.0661846257326</v>
      </c>
      <c r="N226">
        <f t="shared" si="87"/>
        <v>0.16633247784294769</v>
      </c>
      <c r="O226">
        <f t="shared" si="88"/>
        <v>1.6185427370340926</v>
      </c>
      <c r="P226">
        <f t="shared" si="89"/>
        <v>30.811260223388672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31.272096633911133</v>
      </c>
      <c r="V226" s="1">
        <v>30.811260223388672</v>
      </c>
      <c r="W226" s="1">
        <v>31.032976150512695</v>
      </c>
      <c r="X226" s="1">
        <v>420.10348510742188</v>
      </c>
      <c r="Y226" s="1">
        <v>421.21697998046875</v>
      </c>
      <c r="Z226" s="1">
        <v>28.17884635925293</v>
      </c>
      <c r="AA226" s="1">
        <v>28.502265930175781</v>
      </c>
      <c r="AB226" s="1">
        <v>61.399669647216797</v>
      </c>
      <c r="AC226" s="1">
        <v>62.084774017333984</v>
      </c>
      <c r="AD226" s="1">
        <v>299.78079223632813</v>
      </c>
      <c r="AE226" s="1">
        <v>1.010860800743103</v>
      </c>
      <c r="AF226" s="1">
        <v>0.11916285008192062</v>
      </c>
      <c r="AG226" s="1">
        <v>99.799552917480469</v>
      </c>
      <c r="AH226" s="1">
        <v>0.68410289287567139</v>
      </c>
      <c r="AI226" s="1">
        <v>0.26933375000953674</v>
      </c>
      <c r="AJ226" s="1">
        <v>2.1859316155314445E-2</v>
      </c>
      <c r="AK226" s="1">
        <v>3.8135643117129803E-3</v>
      </c>
      <c r="AL226" s="1">
        <v>2.4880014359951019E-2</v>
      </c>
      <c r="AM226" s="1">
        <v>1.2307943543419242E-3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87</v>
      </c>
      <c r="AV226">
        <f t="shared" si="92"/>
        <v>0.4996346537272135</v>
      </c>
      <c r="AW226">
        <f t="shared" si="93"/>
        <v>1.6633247784294768E-4</v>
      </c>
      <c r="AX226">
        <f t="shared" si="94"/>
        <v>303.96126022338865</v>
      </c>
      <c r="AY226">
        <f t="shared" si="95"/>
        <v>304.42209663391111</v>
      </c>
      <c r="AZ226">
        <f t="shared" si="96"/>
        <v>0.16173772450377655</v>
      </c>
      <c r="BA226">
        <f t="shared" si="97"/>
        <v>-1.7865065157545316E-2</v>
      </c>
      <c r="BB226">
        <f t="shared" si="98"/>
        <v>4.4630561340007713</v>
      </c>
      <c r="BC226">
        <f t="shared" si="99"/>
        <v>44.720201679571268</v>
      </c>
      <c r="BD226">
        <f t="shared" si="100"/>
        <v>16.217935749395487</v>
      </c>
      <c r="BE226">
        <f t="shared" si="101"/>
        <v>31.041678428649902</v>
      </c>
      <c r="BF226">
        <f t="shared" si="102"/>
        <v>4.5221102623337224</v>
      </c>
      <c r="BG226">
        <f t="shared" si="103"/>
        <v>9.8805941202022903E-3</v>
      </c>
      <c r="BH226">
        <f t="shared" si="104"/>
        <v>2.8445133969666787</v>
      </c>
      <c r="BI226">
        <f t="shared" si="105"/>
        <v>1.6775968653670437</v>
      </c>
      <c r="BJ226">
        <f t="shared" si="106"/>
        <v>6.1784612854107928E-3</v>
      </c>
      <c r="BK226">
        <f t="shared" si="107"/>
        <v>50.904377183973168</v>
      </c>
      <c r="BL226">
        <f t="shared" si="108"/>
        <v>1.2109345274955052</v>
      </c>
      <c r="BM226">
        <f t="shared" si="109"/>
        <v>62.487443418174813</v>
      </c>
      <c r="BN226">
        <f t="shared" si="110"/>
        <v>421.5147418187193</v>
      </c>
      <c r="BO226">
        <f t="shared" si="111"/>
        <v>-9.2861052584913178E-4</v>
      </c>
    </row>
    <row r="227" spans="1:67" x14ac:dyDescent="0.25">
      <c r="A227" s="1">
        <v>215</v>
      </c>
      <c r="B227" s="1" t="s">
        <v>302</v>
      </c>
      <c r="C227" s="1" t="s">
        <v>82</v>
      </c>
      <c r="D227" s="1" t="s">
        <v>11</v>
      </c>
      <c r="E227" s="1" t="s">
        <v>83</v>
      </c>
      <c r="F227" s="1" t="s">
        <v>84</v>
      </c>
      <c r="G227" s="1" t="s">
        <v>85</v>
      </c>
      <c r="H227" s="1" t="s">
        <v>86</v>
      </c>
      <c r="I227" s="1">
        <v>1295.000002168119</v>
      </c>
      <c r="J227" s="1">
        <v>0</v>
      </c>
      <c r="K227">
        <f t="shared" si="84"/>
        <v>-0.63013958373280599</v>
      </c>
      <c r="L227">
        <f t="shared" si="85"/>
        <v>1.0027915886580982E-2</v>
      </c>
      <c r="M227">
        <f t="shared" si="86"/>
        <v>509.54211051975892</v>
      </c>
      <c r="N227">
        <f t="shared" si="87"/>
        <v>0.1682307501943541</v>
      </c>
      <c r="O227">
        <f t="shared" si="88"/>
        <v>1.6186695856057591</v>
      </c>
      <c r="P227">
        <f t="shared" si="89"/>
        <v>30.809524536132813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31.269142150878906</v>
      </c>
      <c r="V227" s="1">
        <v>30.809524536132813</v>
      </c>
      <c r="W227" s="1">
        <v>31.028121948242188</v>
      </c>
      <c r="X227" s="1">
        <v>420.10665893554688</v>
      </c>
      <c r="Y227" s="1">
        <v>421.22607421875</v>
      </c>
      <c r="Z227" s="1">
        <v>28.16942024230957</v>
      </c>
      <c r="AA227" s="1">
        <v>28.496545791625977</v>
      </c>
      <c r="AB227" s="1">
        <v>61.391124725341797</v>
      </c>
      <c r="AC227" s="1">
        <v>62.082733154296875</v>
      </c>
      <c r="AD227" s="1">
        <v>299.76885986328125</v>
      </c>
      <c r="AE227" s="1">
        <v>0.98690754175186157</v>
      </c>
      <c r="AF227" s="1">
        <v>9.9583245813846588E-2</v>
      </c>
      <c r="AG227" s="1">
        <v>99.799613952636719</v>
      </c>
      <c r="AH227" s="1">
        <v>0.68410289287567139</v>
      </c>
      <c r="AI227" s="1">
        <v>0.26933375000953674</v>
      </c>
      <c r="AJ227" s="1">
        <v>2.1859316155314445E-2</v>
      </c>
      <c r="AK227" s="1">
        <v>3.8135643117129803E-3</v>
      </c>
      <c r="AL227" s="1">
        <v>2.4880014359951019E-2</v>
      </c>
      <c r="AM227" s="1">
        <v>1.2307943543419242E-3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87</v>
      </c>
      <c r="AV227">
        <f t="shared" si="92"/>
        <v>0.49961476643880198</v>
      </c>
      <c r="AW227">
        <f t="shared" si="93"/>
        <v>1.682307501943541E-4</v>
      </c>
      <c r="AX227">
        <f t="shared" si="94"/>
        <v>303.95952453613279</v>
      </c>
      <c r="AY227">
        <f t="shared" si="95"/>
        <v>304.41914215087888</v>
      </c>
      <c r="AZ227">
        <f t="shared" si="96"/>
        <v>0.15790520315084144</v>
      </c>
      <c r="BA227">
        <f t="shared" si="97"/>
        <v>-1.9020784517495355E-2</v>
      </c>
      <c r="BB227">
        <f t="shared" si="98"/>
        <v>4.4626138545936662</v>
      </c>
      <c r="BC227">
        <f t="shared" si="99"/>
        <v>44.715742655192543</v>
      </c>
      <c r="BD227">
        <f t="shared" si="100"/>
        <v>16.219196863566566</v>
      </c>
      <c r="BE227">
        <f t="shared" si="101"/>
        <v>31.039333343505859</v>
      </c>
      <c r="BF227">
        <f t="shared" si="102"/>
        <v>4.5215058267304364</v>
      </c>
      <c r="BG227">
        <f t="shared" si="103"/>
        <v>9.9926323389041005E-3</v>
      </c>
      <c r="BH227">
        <f t="shared" si="104"/>
        <v>2.8439442689879071</v>
      </c>
      <c r="BI227">
        <f t="shared" si="105"/>
        <v>1.6775615577425294</v>
      </c>
      <c r="BJ227">
        <f t="shared" si="106"/>
        <v>6.248555662803257E-3</v>
      </c>
      <c r="BK227">
        <f t="shared" si="107"/>
        <v>50.852105922483695</v>
      </c>
      <c r="BL227">
        <f t="shared" si="108"/>
        <v>1.2096642200148913</v>
      </c>
      <c r="BM227">
        <f t="shared" si="109"/>
        <v>62.482468914607139</v>
      </c>
      <c r="BN227">
        <f t="shared" si="110"/>
        <v>421.5256123976377</v>
      </c>
      <c r="BO227">
        <f t="shared" si="111"/>
        <v>-9.3405182969776707E-4</v>
      </c>
    </row>
    <row r="228" spans="1:67" x14ac:dyDescent="0.25">
      <c r="A228" s="1">
        <v>216</v>
      </c>
      <c r="B228" s="1" t="s">
        <v>303</v>
      </c>
      <c r="C228" s="1" t="s">
        <v>82</v>
      </c>
      <c r="D228" s="1" t="s">
        <v>11</v>
      </c>
      <c r="E228" s="1" t="s">
        <v>83</v>
      </c>
      <c r="F228" s="1" t="s">
        <v>84</v>
      </c>
      <c r="G228" s="1" t="s">
        <v>85</v>
      </c>
      <c r="H228" s="1" t="s">
        <v>86</v>
      </c>
      <c r="I228" s="1">
        <v>1300.0000020563602</v>
      </c>
      <c r="J228" s="1">
        <v>0</v>
      </c>
      <c r="K228">
        <f t="shared" si="84"/>
        <v>-0.63674010512368318</v>
      </c>
      <c r="L228">
        <f t="shared" si="85"/>
        <v>1.0142920256911049E-2</v>
      </c>
      <c r="M228">
        <f t="shared" si="86"/>
        <v>509.45286032406904</v>
      </c>
      <c r="N228">
        <f t="shared" si="87"/>
        <v>0.17021766956287662</v>
      </c>
      <c r="O228">
        <f t="shared" si="88"/>
        <v>1.6192944763385144</v>
      </c>
      <c r="P228">
        <f t="shared" si="89"/>
        <v>30.809310913085938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31.266738891601563</v>
      </c>
      <c r="V228" s="1">
        <v>30.809310913085938</v>
      </c>
      <c r="W228" s="1">
        <v>31.025962829589844</v>
      </c>
      <c r="X228" s="1">
        <v>420.10504150390625</v>
      </c>
      <c r="Y228" s="1">
        <v>421.23602294921875</v>
      </c>
      <c r="Z228" s="1">
        <v>28.158641815185547</v>
      </c>
      <c r="AA228" s="1">
        <v>28.489643096923828</v>
      </c>
      <c r="AB228" s="1">
        <v>61.358234405517578</v>
      </c>
      <c r="AC228" s="1">
        <v>62.075477600097656</v>
      </c>
      <c r="AD228" s="1">
        <v>299.75997924804688</v>
      </c>
      <c r="AE228" s="1">
        <v>0.95784908533096313</v>
      </c>
      <c r="AF228" s="1">
        <v>4.9393925815820694E-2</v>
      </c>
      <c r="AG228" s="1">
        <v>99.799949645996094</v>
      </c>
      <c r="AH228" s="1">
        <v>0.68410289287567139</v>
      </c>
      <c r="AI228" s="1">
        <v>0.26933375000953674</v>
      </c>
      <c r="AJ228" s="1">
        <v>2.1859316155314445E-2</v>
      </c>
      <c r="AK228" s="1">
        <v>3.8135643117129803E-3</v>
      </c>
      <c r="AL228" s="1">
        <v>2.4880014359951019E-2</v>
      </c>
      <c r="AM228" s="1">
        <v>1.2307943543419242E-3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87</v>
      </c>
      <c r="AV228">
        <f t="shared" si="92"/>
        <v>0.49959996541341145</v>
      </c>
      <c r="AW228">
        <f t="shared" si="93"/>
        <v>1.7021766956287662E-4</v>
      </c>
      <c r="AX228">
        <f t="shared" si="94"/>
        <v>303.95931091308591</v>
      </c>
      <c r="AY228">
        <f t="shared" si="95"/>
        <v>304.41673889160154</v>
      </c>
      <c r="AZ228">
        <f t="shared" si="96"/>
        <v>0.15325585022741883</v>
      </c>
      <c r="BA228">
        <f t="shared" si="97"/>
        <v>-2.0361946681592587E-2</v>
      </c>
      <c r="BB228">
        <f t="shared" si="98"/>
        <v>4.4625594228439125</v>
      </c>
      <c r="BC228">
        <f t="shared" si="99"/>
        <v>44.715046837931418</v>
      </c>
      <c r="BD228">
        <f t="shared" si="100"/>
        <v>16.22540374100759</v>
      </c>
      <c r="BE228">
        <f t="shared" si="101"/>
        <v>31.03802490234375</v>
      </c>
      <c r="BF228">
        <f t="shared" si="102"/>
        <v>4.5211686122374557</v>
      </c>
      <c r="BG228">
        <f t="shared" si="103"/>
        <v>1.0106824231900504E-2</v>
      </c>
      <c r="BH228">
        <f t="shared" si="104"/>
        <v>2.8432649465053981</v>
      </c>
      <c r="BI228">
        <f t="shared" si="105"/>
        <v>1.6779036657320576</v>
      </c>
      <c r="BJ228">
        <f t="shared" si="106"/>
        <v>6.319998260141688E-3</v>
      </c>
      <c r="BK228">
        <f t="shared" si="107"/>
        <v>50.843369807350768</v>
      </c>
      <c r="BL228">
        <f t="shared" si="108"/>
        <v>1.2094237732974824</v>
      </c>
      <c r="BM228">
        <f t="shared" si="109"/>
        <v>62.469189857173916</v>
      </c>
      <c r="BN228">
        <f t="shared" si="110"/>
        <v>421.53869869985749</v>
      </c>
      <c r="BO228">
        <f t="shared" si="111"/>
        <v>-9.4360585728737231E-4</v>
      </c>
    </row>
    <row r="229" spans="1:67" x14ac:dyDescent="0.25">
      <c r="A229" s="1">
        <v>217</v>
      </c>
      <c r="B229" s="1" t="s">
        <v>304</v>
      </c>
      <c r="C229" s="1" t="s">
        <v>82</v>
      </c>
      <c r="D229" s="1" t="s">
        <v>11</v>
      </c>
      <c r="E229" s="1" t="s">
        <v>83</v>
      </c>
      <c r="F229" s="1" t="s">
        <v>84</v>
      </c>
      <c r="G229" s="1" t="s">
        <v>85</v>
      </c>
      <c r="H229" s="1" t="s">
        <v>86</v>
      </c>
      <c r="I229" s="1">
        <v>1305.5000019334257</v>
      </c>
      <c r="J229" s="1">
        <v>0</v>
      </c>
      <c r="K229">
        <f t="shared" si="84"/>
        <v>-0.65432198644841366</v>
      </c>
      <c r="L229">
        <f t="shared" si="85"/>
        <v>1.0263920441894321E-2</v>
      </c>
      <c r="M229">
        <f t="shared" si="86"/>
        <v>510.98491487914413</v>
      </c>
      <c r="N229">
        <f t="shared" si="87"/>
        <v>0.17229349084378542</v>
      </c>
      <c r="O229">
        <f t="shared" si="88"/>
        <v>1.6197965521825064</v>
      </c>
      <c r="P229">
        <f t="shared" si="89"/>
        <v>30.809013366699219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31.26402473449707</v>
      </c>
      <c r="V229" s="1">
        <v>30.809013366699219</v>
      </c>
      <c r="W229" s="1">
        <v>31.021749496459961</v>
      </c>
      <c r="X229" s="1">
        <v>420.06256103515625</v>
      </c>
      <c r="Y229" s="1">
        <v>421.22720336914063</v>
      </c>
      <c r="Z229" s="1">
        <v>28.148702621459961</v>
      </c>
      <c r="AA229" s="1">
        <v>28.483804702758789</v>
      </c>
      <c r="AB229" s="1">
        <v>61.3431396484375</v>
      </c>
      <c r="AC229" s="1">
        <v>62.072715759277344</v>
      </c>
      <c r="AD229" s="1">
        <v>299.704345703125</v>
      </c>
      <c r="AE229" s="1">
        <v>0.95632785558700562</v>
      </c>
      <c r="AF229" s="1">
        <v>0.1549944132566452</v>
      </c>
      <c r="AG229" s="1">
        <v>99.800117492675781</v>
      </c>
      <c r="AH229" s="1">
        <v>0.68410289287567139</v>
      </c>
      <c r="AI229" s="1">
        <v>0.26933375000953674</v>
      </c>
      <c r="AJ229" s="1">
        <v>2.1859316155314445E-2</v>
      </c>
      <c r="AK229" s="1">
        <v>3.8135643117129803E-3</v>
      </c>
      <c r="AL229" s="1">
        <v>2.4880014359951019E-2</v>
      </c>
      <c r="AM229" s="1">
        <v>1.2307943543419242E-3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87</v>
      </c>
      <c r="AV229">
        <f t="shared" si="92"/>
        <v>0.49950724283854164</v>
      </c>
      <c r="AW229">
        <f t="shared" si="93"/>
        <v>1.7229349084378542E-4</v>
      </c>
      <c r="AX229">
        <f t="shared" si="94"/>
        <v>303.9590133666992</v>
      </c>
      <c r="AY229">
        <f t="shared" si="95"/>
        <v>304.41402473449705</v>
      </c>
      <c r="AZ229">
        <f t="shared" si="96"/>
        <v>0.15301245347382597</v>
      </c>
      <c r="BA229">
        <f t="shared" si="97"/>
        <v>-2.1728802273452204E-2</v>
      </c>
      <c r="BB229">
        <f t="shared" si="98"/>
        <v>4.4624836081562647</v>
      </c>
      <c r="BC229">
        <f t="shared" si="99"/>
        <v>44.714211969577704</v>
      </c>
      <c r="BD229">
        <f t="shared" si="100"/>
        <v>16.230407266818915</v>
      </c>
      <c r="BE229">
        <f t="shared" si="101"/>
        <v>31.036519050598145</v>
      </c>
      <c r="BF229">
        <f t="shared" si="102"/>
        <v>4.520780547743132</v>
      </c>
      <c r="BG229">
        <f t="shared" si="103"/>
        <v>1.0226959632458996E-2</v>
      </c>
      <c r="BH229">
        <f t="shared" si="104"/>
        <v>2.8426870559737583</v>
      </c>
      <c r="BI229">
        <f t="shared" si="105"/>
        <v>1.6780934917693737</v>
      </c>
      <c r="BJ229">
        <f t="shared" si="106"/>
        <v>6.3951602236928771E-3</v>
      </c>
      <c r="BK229">
        <f t="shared" si="107"/>
        <v>50.996354541923516</v>
      </c>
      <c r="BL229">
        <f t="shared" si="108"/>
        <v>1.2130862175853936</v>
      </c>
      <c r="BM229">
        <f t="shared" si="109"/>
        <v>62.458639102815596</v>
      </c>
      <c r="BN229">
        <f t="shared" si="110"/>
        <v>421.53823670411367</v>
      </c>
      <c r="BO229">
        <f t="shared" si="111"/>
        <v>-9.6949831000277677E-4</v>
      </c>
    </row>
    <row r="230" spans="1:67" x14ac:dyDescent="0.25">
      <c r="A230" s="1">
        <v>218</v>
      </c>
      <c r="B230" s="1" t="s">
        <v>305</v>
      </c>
      <c r="C230" s="1" t="s">
        <v>82</v>
      </c>
      <c r="D230" s="1" t="s">
        <v>11</v>
      </c>
      <c r="E230" s="1" t="s">
        <v>83</v>
      </c>
      <c r="F230" s="1" t="s">
        <v>84</v>
      </c>
      <c r="G230" s="1" t="s">
        <v>85</v>
      </c>
      <c r="H230" s="1" t="s">
        <v>86</v>
      </c>
      <c r="I230" s="1">
        <v>1310.500001821667</v>
      </c>
      <c r="J230" s="1">
        <v>0</v>
      </c>
      <c r="K230">
        <f t="shared" si="84"/>
        <v>-0.65989334020312496</v>
      </c>
      <c r="L230">
        <f t="shared" si="85"/>
        <v>1.0178127557733624E-2</v>
      </c>
      <c r="M230">
        <f t="shared" si="86"/>
        <v>512.6842663008365</v>
      </c>
      <c r="N230">
        <f t="shared" si="87"/>
        <v>0.17091516736506795</v>
      </c>
      <c r="O230">
        <f t="shared" si="88"/>
        <v>1.6203394944912883</v>
      </c>
      <c r="P230">
        <f t="shared" si="89"/>
        <v>30.808597564697266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31.262990951538086</v>
      </c>
      <c r="V230" s="1">
        <v>30.808597564697266</v>
      </c>
      <c r="W230" s="1">
        <v>31.023479461669922</v>
      </c>
      <c r="X230" s="1">
        <v>420.03826904296875</v>
      </c>
      <c r="Y230" s="1">
        <v>421.21524047851563</v>
      </c>
      <c r="Z230" s="1">
        <v>28.144889831542969</v>
      </c>
      <c r="AA230" s="1">
        <v>28.477315902709961</v>
      </c>
      <c r="AB230" s="1">
        <v>61.337631225585938</v>
      </c>
      <c r="AC230" s="1">
        <v>62.062297821044922</v>
      </c>
      <c r="AD230" s="1">
        <v>299.70205688476563</v>
      </c>
      <c r="AE230" s="1">
        <v>0.96382200717926025</v>
      </c>
      <c r="AF230" s="1">
        <v>0.16897816956043243</v>
      </c>
      <c r="AG230" s="1">
        <v>99.800071716308594</v>
      </c>
      <c r="AH230" s="1">
        <v>0.68410289287567139</v>
      </c>
      <c r="AI230" s="1">
        <v>0.26933375000953674</v>
      </c>
      <c r="AJ230" s="1">
        <v>2.1859316155314445E-2</v>
      </c>
      <c r="AK230" s="1">
        <v>3.8135643117129803E-3</v>
      </c>
      <c r="AL230" s="1">
        <v>2.4880014359951019E-2</v>
      </c>
      <c r="AM230" s="1">
        <v>1.2307943543419242E-3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87</v>
      </c>
      <c r="AV230">
        <f t="shared" si="92"/>
        <v>0.49950342814127596</v>
      </c>
      <c r="AW230">
        <f t="shared" si="93"/>
        <v>1.7091516736506796E-4</v>
      </c>
      <c r="AX230">
        <f t="shared" si="94"/>
        <v>303.95859756469724</v>
      </c>
      <c r="AY230">
        <f t="shared" si="95"/>
        <v>304.41299095153806</v>
      </c>
      <c r="AZ230">
        <f t="shared" si="96"/>
        <v>0.15421151770178554</v>
      </c>
      <c r="BA230">
        <f t="shared" si="97"/>
        <v>-2.1114665014310668E-2</v>
      </c>
      <c r="BB230">
        <f t="shared" si="98"/>
        <v>4.4623776638697175</v>
      </c>
      <c r="BC230">
        <f t="shared" si="99"/>
        <v>44.713170913889314</v>
      </c>
      <c r="BD230">
        <f t="shared" si="100"/>
        <v>16.235855011179353</v>
      </c>
      <c r="BE230">
        <f t="shared" si="101"/>
        <v>31.035794258117676</v>
      </c>
      <c r="BF230">
        <f t="shared" si="102"/>
        <v>4.5205937759354224</v>
      </c>
      <c r="BG230">
        <f t="shared" si="103"/>
        <v>1.0141780959474845E-2</v>
      </c>
      <c r="BH230">
        <f t="shared" si="104"/>
        <v>2.8420381693784291</v>
      </c>
      <c r="BI230">
        <f t="shared" si="105"/>
        <v>1.6785556065569933</v>
      </c>
      <c r="BJ230">
        <f t="shared" si="106"/>
        <v>6.3418686242298983E-3</v>
      </c>
      <c r="BK230">
        <f t="shared" si="107"/>
        <v>51.165926544646538</v>
      </c>
      <c r="BL230">
        <f t="shared" si="108"/>
        <v>1.2171550718782369</v>
      </c>
      <c r="BM230">
        <f t="shared" si="109"/>
        <v>62.444180290832072</v>
      </c>
      <c r="BN230">
        <f t="shared" si="110"/>
        <v>421.52892216823534</v>
      </c>
      <c r="BO230">
        <f t="shared" si="111"/>
        <v>-9.7754855103198584E-4</v>
      </c>
    </row>
    <row r="231" spans="1:67" x14ac:dyDescent="0.25">
      <c r="A231" s="1">
        <v>219</v>
      </c>
      <c r="B231" s="1" t="s">
        <v>306</v>
      </c>
      <c r="C231" s="1" t="s">
        <v>82</v>
      </c>
      <c r="D231" s="1" t="s">
        <v>11</v>
      </c>
      <c r="E231" s="1" t="s">
        <v>83</v>
      </c>
      <c r="F231" s="1" t="s">
        <v>84</v>
      </c>
      <c r="G231" s="1" t="s">
        <v>85</v>
      </c>
      <c r="H231" s="1" t="s">
        <v>86</v>
      </c>
      <c r="I231" s="1">
        <v>1315.5000017099082</v>
      </c>
      <c r="J231" s="1">
        <v>0</v>
      </c>
      <c r="K231">
        <f t="shared" si="84"/>
        <v>-0.63769923228826597</v>
      </c>
      <c r="L231">
        <f t="shared" si="85"/>
        <v>1.0135132862415606E-2</v>
      </c>
      <c r="M231">
        <f t="shared" si="86"/>
        <v>509.62062611265685</v>
      </c>
      <c r="N231">
        <f t="shared" si="87"/>
        <v>0.17023470460740639</v>
      </c>
      <c r="O231">
        <f t="shared" si="88"/>
        <v>1.6207205369498201</v>
      </c>
      <c r="P231">
        <f t="shared" si="89"/>
        <v>30.808052062988281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31.263496398925781</v>
      </c>
      <c r="V231" s="1">
        <v>30.808052062988281</v>
      </c>
      <c r="W231" s="1">
        <v>31.028682708740234</v>
      </c>
      <c r="X231" s="1">
        <v>420.05404663085938</v>
      </c>
      <c r="Y231" s="1">
        <v>421.18719482421875</v>
      </c>
      <c r="Z231" s="1">
        <v>28.140914916992188</v>
      </c>
      <c r="AA231" s="1">
        <v>28.472026824951172</v>
      </c>
      <c r="AB231" s="1">
        <v>61.327590942382813</v>
      </c>
      <c r="AC231" s="1">
        <v>62.049709320068359</v>
      </c>
      <c r="AD231" s="1">
        <v>299.69525146484375</v>
      </c>
      <c r="AE231" s="1">
        <v>1.0134997367858887</v>
      </c>
      <c r="AF231" s="1">
        <v>0.20882274210453033</v>
      </c>
      <c r="AG231" s="1">
        <v>99.800346374511719</v>
      </c>
      <c r="AH231" s="1">
        <v>0.68410289287567139</v>
      </c>
      <c r="AI231" s="1">
        <v>0.26933375000953674</v>
      </c>
      <c r="AJ231" s="1">
        <v>2.1859316155314445E-2</v>
      </c>
      <c r="AK231" s="1">
        <v>3.8135643117129803E-3</v>
      </c>
      <c r="AL231" s="1">
        <v>2.4880014359951019E-2</v>
      </c>
      <c r="AM231" s="1">
        <v>1.2307943543419242E-3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87</v>
      </c>
      <c r="AV231">
        <f t="shared" si="92"/>
        <v>0.49949208577473952</v>
      </c>
      <c r="AW231">
        <f t="shared" si="93"/>
        <v>1.7023470460740639E-4</v>
      </c>
      <c r="AX231">
        <f t="shared" si="94"/>
        <v>303.95805206298826</v>
      </c>
      <c r="AY231">
        <f t="shared" si="95"/>
        <v>304.41349639892576</v>
      </c>
      <c r="AZ231">
        <f t="shared" si="96"/>
        <v>0.16215995426118468</v>
      </c>
      <c r="BA231">
        <f t="shared" si="97"/>
        <v>-2.0542783391155943E-2</v>
      </c>
      <c r="BB231">
        <f t="shared" si="98"/>
        <v>4.4622386760643362</v>
      </c>
      <c r="BC231">
        <f t="shared" si="99"/>
        <v>44.711655201268513</v>
      </c>
      <c r="BD231">
        <f t="shared" si="100"/>
        <v>16.239628376317341</v>
      </c>
      <c r="BE231">
        <f t="shared" si="101"/>
        <v>31.035774230957031</v>
      </c>
      <c r="BF231">
        <f t="shared" si="102"/>
        <v>4.5205886152308938</v>
      </c>
      <c r="BG231">
        <f t="shared" si="103"/>
        <v>1.0099092144292649E-2</v>
      </c>
      <c r="BH231">
        <f t="shared" si="104"/>
        <v>2.8415181391145161</v>
      </c>
      <c r="BI231">
        <f t="shared" si="105"/>
        <v>1.6790704761163777</v>
      </c>
      <c r="BJ231">
        <f t="shared" si="106"/>
        <v>6.315160759113897E-3</v>
      </c>
      <c r="BK231">
        <f t="shared" si="107"/>
        <v>50.860315005638689</v>
      </c>
      <c r="BL231">
        <f t="shared" si="108"/>
        <v>1.2099622979405762</v>
      </c>
      <c r="BM231">
        <f t="shared" si="109"/>
        <v>62.433744522625645</v>
      </c>
      <c r="BN231">
        <f t="shared" si="110"/>
        <v>421.49032649797618</v>
      </c>
      <c r="BO231">
        <f t="shared" si="111"/>
        <v>-9.4459939998531078E-4</v>
      </c>
    </row>
    <row r="232" spans="1:67" x14ac:dyDescent="0.25">
      <c r="A232" s="1">
        <v>220</v>
      </c>
      <c r="B232" s="1" t="s">
        <v>307</v>
      </c>
      <c r="C232" s="1" t="s">
        <v>82</v>
      </c>
      <c r="D232" s="1" t="s">
        <v>11</v>
      </c>
      <c r="E232" s="1" t="s">
        <v>83</v>
      </c>
      <c r="F232" s="1" t="s">
        <v>84</v>
      </c>
      <c r="G232" s="1" t="s">
        <v>85</v>
      </c>
      <c r="H232" s="1" t="s">
        <v>86</v>
      </c>
      <c r="I232" s="1">
        <v>1321.0000015869737</v>
      </c>
      <c r="J232" s="1">
        <v>0</v>
      </c>
      <c r="K232">
        <f t="shared" si="84"/>
        <v>-0.62906473627705206</v>
      </c>
      <c r="L232">
        <f t="shared" si="85"/>
        <v>1.0124987493041021E-2</v>
      </c>
      <c r="M232">
        <f t="shared" si="86"/>
        <v>508.38003917662871</v>
      </c>
      <c r="N232">
        <f t="shared" si="87"/>
        <v>0.17010525108068042</v>
      </c>
      <c r="O232">
        <f t="shared" si="88"/>
        <v>1.6211113192028677</v>
      </c>
      <c r="P232">
        <f t="shared" si="89"/>
        <v>30.808168411254883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31.265762329101563</v>
      </c>
      <c r="V232" s="1">
        <v>30.808168411254883</v>
      </c>
      <c r="W232" s="1">
        <v>31.036605834960938</v>
      </c>
      <c r="X232" s="1">
        <v>420.08486938476563</v>
      </c>
      <c r="Y232" s="1">
        <v>421.2008056640625</v>
      </c>
      <c r="Z232" s="1">
        <v>28.137496948242188</v>
      </c>
      <c r="AA232" s="1">
        <v>28.468349456787109</v>
      </c>
      <c r="AB232" s="1">
        <v>61.313446044921875</v>
      </c>
      <c r="AC232" s="1">
        <v>62.034351348876953</v>
      </c>
      <c r="AD232" s="1">
        <v>299.70327758789063</v>
      </c>
      <c r="AE232" s="1">
        <v>0.98517400026321411</v>
      </c>
      <c r="AF232" s="1">
        <v>0.12491446733474731</v>
      </c>
      <c r="AG232" s="1">
        <v>99.800552368164063</v>
      </c>
      <c r="AH232" s="1">
        <v>0.68410289287567139</v>
      </c>
      <c r="AI232" s="1">
        <v>0.26933375000953674</v>
      </c>
      <c r="AJ232" s="1">
        <v>2.1859316155314445E-2</v>
      </c>
      <c r="AK232" s="1">
        <v>3.8135643117129803E-3</v>
      </c>
      <c r="AL232" s="1">
        <v>2.4880014359951019E-2</v>
      </c>
      <c r="AM232" s="1">
        <v>1.2307943543419242E-3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87</v>
      </c>
      <c r="AV232">
        <f t="shared" si="92"/>
        <v>0.49950546264648432</v>
      </c>
      <c r="AW232">
        <f t="shared" si="93"/>
        <v>1.7010525108068043E-4</v>
      </c>
      <c r="AX232">
        <f t="shared" si="94"/>
        <v>303.95816841125486</v>
      </c>
      <c r="AY232">
        <f t="shared" si="95"/>
        <v>304.41576232910154</v>
      </c>
      <c r="AZ232">
        <f t="shared" si="96"/>
        <v>0.15762783651885748</v>
      </c>
      <c r="BA232">
        <f t="shared" si="97"/>
        <v>-2.023469669858402E-2</v>
      </c>
      <c r="BB232">
        <f t="shared" si="98"/>
        <v>4.4622683200001445</v>
      </c>
      <c r="BC232">
        <f t="shared" si="99"/>
        <v>44.711859945813174</v>
      </c>
      <c r="BD232">
        <f t="shared" si="100"/>
        <v>16.243510489026065</v>
      </c>
      <c r="BE232">
        <f t="shared" si="101"/>
        <v>31.036965370178223</v>
      </c>
      <c r="BF232">
        <f t="shared" si="102"/>
        <v>4.5208955632000443</v>
      </c>
      <c r="BG232">
        <f t="shared" si="103"/>
        <v>1.0089018765008563E-2</v>
      </c>
      <c r="BH232">
        <f t="shared" si="104"/>
        <v>2.8411570007972768</v>
      </c>
      <c r="BI232">
        <f t="shared" si="105"/>
        <v>1.6797385624027674</v>
      </c>
      <c r="BJ232">
        <f t="shared" si="106"/>
        <v>6.3088584587299113E-3</v>
      </c>
      <c r="BK232">
        <f t="shared" si="107"/>
        <v>50.736608722776431</v>
      </c>
      <c r="BL232">
        <f t="shared" si="108"/>
        <v>1.2069778413056926</v>
      </c>
      <c r="BM232">
        <f t="shared" si="109"/>
        <v>62.42487027252519</v>
      </c>
      <c r="BN232">
        <f t="shared" si="110"/>
        <v>421.49983291194735</v>
      </c>
      <c r="BO232">
        <f t="shared" si="111"/>
        <v>-9.3165599340388648E-4</v>
      </c>
    </row>
    <row r="233" spans="1:67" x14ac:dyDescent="0.25">
      <c r="A233" s="1">
        <v>221</v>
      </c>
      <c r="B233" s="1" t="s">
        <v>308</v>
      </c>
      <c r="C233" s="1" t="s">
        <v>82</v>
      </c>
      <c r="D233" s="1" t="s">
        <v>11</v>
      </c>
      <c r="E233" s="1" t="s">
        <v>83</v>
      </c>
      <c r="F233" s="1" t="s">
        <v>84</v>
      </c>
      <c r="G233" s="1" t="s">
        <v>85</v>
      </c>
      <c r="H233" s="1" t="s">
        <v>86</v>
      </c>
      <c r="I233" s="1">
        <v>1326.000001475215</v>
      </c>
      <c r="J233" s="1">
        <v>0</v>
      </c>
      <c r="K233">
        <f t="shared" si="84"/>
        <v>-0.60924606287407757</v>
      </c>
      <c r="L233">
        <f t="shared" si="85"/>
        <v>1.0177372511165197E-2</v>
      </c>
      <c r="M233">
        <f t="shared" si="86"/>
        <v>504.78777255630945</v>
      </c>
      <c r="N233">
        <f t="shared" si="87"/>
        <v>0.17100789024914281</v>
      </c>
      <c r="O233">
        <f t="shared" si="88"/>
        <v>1.6213563697832565</v>
      </c>
      <c r="P233">
        <f t="shared" si="89"/>
        <v>30.808504104614258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31.267553329467773</v>
      </c>
      <c r="V233" s="1">
        <v>30.808504104614258</v>
      </c>
      <c r="W233" s="1">
        <v>31.039512634277344</v>
      </c>
      <c r="X233" s="1">
        <v>420.1234130859375</v>
      </c>
      <c r="Y233" s="1">
        <v>421.19888305664063</v>
      </c>
      <c r="Z233" s="1">
        <v>28.134136199951172</v>
      </c>
      <c r="AA233" s="1">
        <v>28.46673583984375</v>
      </c>
      <c r="AB233" s="1">
        <v>61.299716949462891</v>
      </c>
      <c r="AC233" s="1">
        <v>62.023342132568359</v>
      </c>
      <c r="AD233" s="1">
        <v>299.71142578125</v>
      </c>
      <c r="AE233" s="1">
        <v>0.96093904972076416</v>
      </c>
      <c r="AF233" s="1">
        <v>0.13319993019104004</v>
      </c>
      <c r="AG233" s="1">
        <v>99.800605773925781</v>
      </c>
      <c r="AH233" s="1">
        <v>0.68410289287567139</v>
      </c>
      <c r="AI233" s="1">
        <v>0.26933375000953674</v>
      </c>
      <c r="AJ233" s="1">
        <v>2.1859316155314445E-2</v>
      </c>
      <c r="AK233" s="1">
        <v>3.8135643117129803E-3</v>
      </c>
      <c r="AL233" s="1">
        <v>2.4880014359951019E-2</v>
      </c>
      <c r="AM233" s="1">
        <v>1.2307943543419242E-3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87</v>
      </c>
      <c r="AV233">
        <f t="shared" si="92"/>
        <v>0.49951904296874988</v>
      </c>
      <c r="AW233">
        <f t="shared" si="93"/>
        <v>1.7100789024914281E-4</v>
      </c>
      <c r="AX233">
        <f t="shared" si="94"/>
        <v>303.95850410461424</v>
      </c>
      <c r="AY233">
        <f t="shared" si="95"/>
        <v>304.41755332946775</v>
      </c>
      <c r="AZ233">
        <f t="shared" si="96"/>
        <v>0.15375024451873642</v>
      </c>
      <c r="BA233">
        <f t="shared" si="97"/>
        <v>-2.0527665414497388E-2</v>
      </c>
      <c r="BB233">
        <f t="shared" si="98"/>
        <v>4.4623538510059868</v>
      </c>
      <c r="BC233">
        <f t="shared" si="99"/>
        <v>44.712693038300529</v>
      </c>
      <c r="BD233">
        <f t="shared" si="100"/>
        <v>16.245957198456779</v>
      </c>
      <c r="BE233">
        <f t="shared" si="101"/>
        <v>31.038028717041016</v>
      </c>
      <c r="BF233">
        <f t="shared" si="102"/>
        <v>4.5211695953382494</v>
      </c>
      <c r="BG233">
        <f t="shared" si="103"/>
        <v>1.0141031295696651E-2</v>
      </c>
      <c r="BH233">
        <f t="shared" si="104"/>
        <v>2.8409974812227303</v>
      </c>
      <c r="BI233">
        <f t="shared" si="105"/>
        <v>1.680172114115519</v>
      </c>
      <c r="BJ233">
        <f t="shared" si="106"/>
        <v>6.3413996029766904E-3</v>
      </c>
      <c r="BK233">
        <f t="shared" si="107"/>
        <v>50.378125488390353</v>
      </c>
      <c r="BL233">
        <f t="shared" si="108"/>
        <v>1.1984546798725204</v>
      </c>
      <c r="BM233">
        <f t="shared" si="109"/>
        <v>62.420616586124964</v>
      </c>
      <c r="BN233">
        <f t="shared" si="110"/>
        <v>421.48848945636365</v>
      </c>
      <c r="BO233">
        <f t="shared" si="111"/>
        <v>-9.0226698589846409E-4</v>
      </c>
    </row>
    <row r="234" spans="1:67" x14ac:dyDescent="0.25">
      <c r="A234" s="1">
        <v>222</v>
      </c>
      <c r="B234" s="1" t="s">
        <v>309</v>
      </c>
      <c r="C234" s="1" t="s">
        <v>82</v>
      </c>
      <c r="D234" s="1" t="s">
        <v>11</v>
      </c>
      <c r="E234" s="1" t="s">
        <v>83</v>
      </c>
      <c r="F234" s="1" t="s">
        <v>84</v>
      </c>
      <c r="G234" s="1" t="s">
        <v>85</v>
      </c>
      <c r="H234" s="1" t="s">
        <v>86</v>
      </c>
      <c r="I234" s="1">
        <v>1331.5000013522804</v>
      </c>
      <c r="J234" s="1">
        <v>0</v>
      </c>
      <c r="K234">
        <f t="shared" si="84"/>
        <v>-0.63024027111914349</v>
      </c>
      <c r="L234">
        <f t="shared" si="85"/>
        <v>1.0152373358334832E-2</v>
      </c>
      <c r="M234">
        <f t="shared" si="86"/>
        <v>508.31204446967706</v>
      </c>
      <c r="N234">
        <f t="shared" si="87"/>
        <v>0.17059122450735151</v>
      </c>
      <c r="O234">
        <f t="shared" si="88"/>
        <v>1.6213840721975452</v>
      </c>
      <c r="P234">
        <f t="shared" si="89"/>
        <v>30.806806564331055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31.267665863037109</v>
      </c>
      <c r="V234" s="1">
        <v>30.806806564331055</v>
      </c>
      <c r="W234" s="1">
        <v>31.03656005859375</v>
      </c>
      <c r="X234" s="1">
        <v>420.09866333007813</v>
      </c>
      <c r="Y234" s="1">
        <v>421.2164306640625</v>
      </c>
      <c r="Z234" s="1">
        <v>28.130319595336914</v>
      </c>
      <c r="AA234" s="1">
        <v>28.462087631225586</v>
      </c>
      <c r="AB234" s="1">
        <v>61.290290832519531</v>
      </c>
      <c r="AC234" s="1">
        <v>62.013256072998047</v>
      </c>
      <c r="AD234" s="1">
        <v>299.73202514648438</v>
      </c>
      <c r="AE234" s="1">
        <v>0.93634772300720215</v>
      </c>
      <c r="AF234" s="1">
        <v>0.11061172187328339</v>
      </c>
      <c r="AG234" s="1">
        <v>99.800735473632813</v>
      </c>
      <c r="AH234" s="1">
        <v>0.68410289287567139</v>
      </c>
      <c r="AI234" s="1">
        <v>0.26933375000953674</v>
      </c>
      <c r="AJ234" s="1">
        <v>2.1859316155314445E-2</v>
      </c>
      <c r="AK234" s="1">
        <v>3.8135643117129803E-3</v>
      </c>
      <c r="AL234" s="1">
        <v>2.4880014359951019E-2</v>
      </c>
      <c r="AM234" s="1">
        <v>1.2307943543419242E-3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87</v>
      </c>
      <c r="AV234">
        <f t="shared" si="92"/>
        <v>0.49955337524414056</v>
      </c>
      <c r="AW234">
        <f t="shared" si="93"/>
        <v>1.7059122450735151E-4</v>
      </c>
      <c r="AX234">
        <f t="shared" si="94"/>
        <v>303.95680656433103</v>
      </c>
      <c r="AY234">
        <f t="shared" si="95"/>
        <v>304.41766586303709</v>
      </c>
      <c r="AZ234">
        <f t="shared" si="96"/>
        <v>0.14981563233251194</v>
      </c>
      <c r="BA234">
        <f t="shared" si="97"/>
        <v>-2.011769117178867E-2</v>
      </c>
      <c r="BB234">
        <f t="shared" si="98"/>
        <v>4.4619213509088462</v>
      </c>
      <c r="BC234">
        <f t="shared" si="99"/>
        <v>44.708301293908583</v>
      </c>
      <c r="BD234">
        <f t="shared" si="100"/>
        <v>16.246213662682997</v>
      </c>
      <c r="BE234">
        <f t="shared" si="101"/>
        <v>31.037236213684082</v>
      </c>
      <c r="BF234">
        <f t="shared" si="102"/>
        <v>4.5209653601472715</v>
      </c>
      <c r="BG234">
        <f t="shared" si="103"/>
        <v>1.0116210139636983E-2</v>
      </c>
      <c r="BH234">
        <f t="shared" si="104"/>
        <v>2.840537278711301</v>
      </c>
      <c r="BI234">
        <f t="shared" si="105"/>
        <v>1.6804280814359704</v>
      </c>
      <c r="BJ234">
        <f t="shared" si="106"/>
        <v>6.3258704618012352E-3</v>
      </c>
      <c r="BK234">
        <f t="shared" si="107"/>
        <v>50.729915888179718</v>
      </c>
      <c r="BL234">
        <f t="shared" si="108"/>
        <v>1.2067716438988509</v>
      </c>
      <c r="BM234">
        <f t="shared" si="109"/>
        <v>62.416178501082918</v>
      </c>
      <c r="BN234">
        <f t="shared" si="110"/>
        <v>421.51601670491146</v>
      </c>
      <c r="BO234">
        <f t="shared" si="111"/>
        <v>-9.3323118699619736E-4</v>
      </c>
    </row>
    <row r="235" spans="1:67" x14ac:dyDescent="0.25">
      <c r="A235" s="1">
        <v>223</v>
      </c>
      <c r="B235" s="1" t="s">
        <v>310</v>
      </c>
      <c r="C235" s="1" t="s">
        <v>82</v>
      </c>
      <c r="D235" s="1" t="s">
        <v>11</v>
      </c>
      <c r="E235" s="1" t="s">
        <v>83</v>
      </c>
      <c r="F235" s="1" t="s">
        <v>84</v>
      </c>
      <c r="G235" s="1" t="s">
        <v>85</v>
      </c>
      <c r="H235" s="1" t="s">
        <v>86</v>
      </c>
      <c r="I235" s="1">
        <v>1336.5000012405217</v>
      </c>
      <c r="J235" s="1">
        <v>0</v>
      </c>
      <c r="K235">
        <f t="shared" si="84"/>
        <v>-0.62682499657171231</v>
      </c>
      <c r="L235">
        <f t="shared" si="85"/>
        <v>1.0071034218947247E-2</v>
      </c>
      <c r="M235">
        <f t="shared" si="86"/>
        <v>508.57941615075629</v>
      </c>
      <c r="N235">
        <f t="shared" si="87"/>
        <v>0.16925820294425839</v>
      </c>
      <c r="O235">
        <f t="shared" si="88"/>
        <v>1.6216732892951318</v>
      </c>
      <c r="P235">
        <f t="shared" si="89"/>
        <v>30.805877685546875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31.267141342163086</v>
      </c>
      <c r="V235" s="1">
        <v>30.805877685546875</v>
      </c>
      <c r="W235" s="1">
        <v>31.03314208984375</v>
      </c>
      <c r="X235" s="1">
        <v>420.11984252929688</v>
      </c>
      <c r="Y235" s="1">
        <v>421.23184204101563</v>
      </c>
      <c r="Z235" s="1">
        <v>28.127555847167969</v>
      </c>
      <c r="AA235" s="1">
        <v>28.456718444824219</v>
      </c>
      <c r="AB235" s="1">
        <v>61.285354614257813</v>
      </c>
      <c r="AC235" s="1">
        <v>62.003166198730469</v>
      </c>
      <c r="AD235" s="1">
        <v>299.7454833984375</v>
      </c>
      <c r="AE235" s="1">
        <v>0.93769574165344238</v>
      </c>
      <c r="AF235" s="1">
        <v>0.15668368339538574</v>
      </c>
      <c r="AG235" s="1">
        <v>99.80108642578125</v>
      </c>
      <c r="AH235" s="1">
        <v>0.68410289287567139</v>
      </c>
      <c r="AI235" s="1">
        <v>0.26933375000953674</v>
      </c>
      <c r="AJ235" s="1">
        <v>2.1859316155314445E-2</v>
      </c>
      <c r="AK235" s="1">
        <v>3.8135643117129803E-3</v>
      </c>
      <c r="AL235" s="1">
        <v>2.4880014359951019E-2</v>
      </c>
      <c r="AM235" s="1">
        <v>1.2307943543419242E-3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87</v>
      </c>
      <c r="AV235">
        <f t="shared" si="92"/>
        <v>0.4995758056640624</v>
      </c>
      <c r="AW235">
        <f t="shared" si="93"/>
        <v>1.6925820294425839E-4</v>
      </c>
      <c r="AX235">
        <f t="shared" si="94"/>
        <v>303.95587768554685</v>
      </c>
      <c r="AY235">
        <f t="shared" si="95"/>
        <v>304.41714134216306</v>
      </c>
      <c r="AZ235">
        <f t="shared" si="96"/>
        <v>0.15003131531108949</v>
      </c>
      <c r="BA235">
        <f t="shared" si="97"/>
        <v>-1.9397335640140921E-2</v>
      </c>
      <c r="BB235">
        <f t="shared" si="98"/>
        <v>4.4616847062011571</v>
      </c>
      <c r="BC235">
        <f t="shared" si="99"/>
        <v>44.705772912794529</v>
      </c>
      <c r="BD235">
        <f t="shared" si="100"/>
        <v>16.249054467970311</v>
      </c>
      <c r="BE235">
        <f t="shared" si="101"/>
        <v>31.03650951385498</v>
      </c>
      <c r="BF235">
        <f t="shared" si="102"/>
        <v>4.5207780901757104</v>
      </c>
      <c r="BG235">
        <f t="shared" si="103"/>
        <v>1.0035447130824316E-2</v>
      </c>
      <c r="BH235">
        <f t="shared" si="104"/>
        <v>2.8400114169060253</v>
      </c>
      <c r="BI235">
        <f t="shared" si="105"/>
        <v>1.6807666732696851</v>
      </c>
      <c r="BJ235">
        <f t="shared" si="106"/>
        <v>6.2753420554486445E-3</v>
      </c>
      <c r="BK235">
        <f t="shared" si="107"/>
        <v>50.756778265634999</v>
      </c>
      <c r="BL235">
        <f t="shared" si="108"/>
        <v>1.2073622299931341</v>
      </c>
      <c r="BM235">
        <f t="shared" si="109"/>
        <v>62.406561868253959</v>
      </c>
      <c r="BN235">
        <f t="shared" si="110"/>
        <v>421.52980462391218</v>
      </c>
      <c r="BO235">
        <f t="shared" si="111"/>
        <v>-9.2800064194800203E-4</v>
      </c>
    </row>
    <row r="236" spans="1:67" x14ac:dyDescent="0.25">
      <c r="A236" s="1">
        <v>224</v>
      </c>
      <c r="B236" s="1" t="s">
        <v>311</v>
      </c>
      <c r="C236" s="1" t="s">
        <v>82</v>
      </c>
      <c r="D236" s="1" t="s">
        <v>11</v>
      </c>
      <c r="E236" s="1" t="s">
        <v>83</v>
      </c>
      <c r="F236" s="1" t="s">
        <v>84</v>
      </c>
      <c r="G236" s="1" t="s">
        <v>85</v>
      </c>
      <c r="H236" s="1" t="s">
        <v>86</v>
      </c>
      <c r="I236" s="1">
        <v>1341.500001128763</v>
      </c>
      <c r="J236" s="1">
        <v>0</v>
      </c>
      <c r="K236">
        <f t="shared" si="84"/>
        <v>-0.63821841776138477</v>
      </c>
      <c r="L236">
        <f t="shared" si="85"/>
        <v>1.0077782426513155E-2</v>
      </c>
      <c r="M236">
        <f t="shared" si="86"/>
        <v>510.3211954753134</v>
      </c>
      <c r="N236">
        <f t="shared" si="87"/>
        <v>0.16935833235670766</v>
      </c>
      <c r="O236">
        <f t="shared" si="88"/>
        <v>1.6215582585555031</v>
      </c>
      <c r="P236">
        <f t="shared" si="89"/>
        <v>30.804164886474609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31.266128540039063</v>
      </c>
      <c r="V236" s="1">
        <v>30.804164886474609</v>
      </c>
      <c r="W236" s="1">
        <v>31.031290054321289</v>
      </c>
      <c r="X236" s="1">
        <v>420.11398315429688</v>
      </c>
      <c r="Y236" s="1">
        <v>421.24868774414063</v>
      </c>
      <c r="Z236" s="1">
        <v>28.124111175537109</v>
      </c>
      <c r="AA236" s="1">
        <v>28.453466415405273</v>
      </c>
      <c r="AB236" s="1">
        <v>61.281261444091797</v>
      </c>
      <c r="AC236" s="1">
        <v>61.999336242675781</v>
      </c>
      <c r="AD236" s="1">
        <v>299.74838256835938</v>
      </c>
      <c r="AE236" s="1">
        <v>0.93466943502426147</v>
      </c>
      <c r="AF236" s="1">
        <v>0.2020694762468338</v>
      </c>
      <c r="AG236" s="1">
        <v>99.801200866699219</v>
      </c>
      <c r="AH236" s="1">
        <v>0.68410289287567139</v>
      </c>
      <c r="AI236" s="1">
        <v>0.26933375000953674</v>
      </c>
      <c r="AJ236" s="1">
        <v>2.1859316155314445E-2</v>
      </c>
      <c r="AK236" s="1">
        <v>3.8135643117129803E-3</v>
      </c>
      <c r="AL236" s="1">
        <v>2.4880014359951019E-2</v>
      </c>
      <c r="AM236" s="1">
        <v>1.2307943543419242E-3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87</v>
      </c>
      <c r="AV236">
        <f t="shared" si="92"/>
        <v>0.49958063761393229</v>
      </c>
      <c r="AW236">
        <f t="shared" si="93"/>
        <v>1.6935833235670765E-4</v>
      </c>
      <c r="AX236">
        <f t="shared" si="94"/>
        <v>303.95416488647459</v>
      </c>
      <c r="AY236">
        <f t="shared" si="95"/>
        <v>304.41612854003904</v>
      </c>
      <c r="AZ236">
        <f t="shared" si="96"/>
        <v>0.14954710626124346</v>
      </c>
      <c r="BA236">
        <f t="shared" si="97"/>
        <v>-1.93577340464689E-2</v>
      </c>
      <c r="BB236">
        <f t="shared" si="98"/>
        <v>4.4612483756332448</v>
      </c>
      <c r="BC236">
        <f t="shared" si="99"/>
        <v>44.701349652014407</v>
      </c>
      <c r="BD236">
        <f t="shared" si="100"/>
        <v>16.247883236609134</v>
      </c>
      <c r="BE236">
        <f t="shared" si="101"/>
        <v>31.035146713256836</v>
      </c>
      <c r="BF236">
        <f t="shared" si="102"/>
        <v>4.5204269157550847</v>
      </c>
      <c r="BG236">
        <f t="shared" si="103"/>
        <v>1.0042147715743882E-2</v>
      </c>
      <c r="BH236">
        <f t="shared" si="104"/>
        <v>2.8396901170777418</v>
      </c>
      <c r="BI236">
        <f t="shared" si="105"/>
        <v>1.6807367986773429</v>
      </c>
      <c r="BJ236">
        <f t="shared" si="106"/>
        <v>6.2795341801940097E-3</v>
      </c>
      <c r="BK236">
        <f t="shared" si="107"/>
        <v>50.930668136165828</v>
      </c>
      <c r="BL236">
        <f t="shared" si="108"/>
        <v>1.2114487482635765</v>
      </c>
      <c r="BM236">
        <f t="shared" si="109"/>
        <v>62.405790711975648</v>
      </c>
      <c r="BN236">
        <f t="shared" si="110"/>
        <v>421.55206621380665</v>
      </c>
      <c r="BO236">
        <f t="shared" si="111"/>
        <v>-9.4480677950572838E-4</v>
      </c>
    </row>
    <row r="237" spans="1:67" x14ac:dyDescent="0.25">
      <c r="A237" s="1">
        <v>225</v>
      </c>
      <c r="B237" s="1" t="s">
        <v>312</v>
      </c>
      <c r="C237" s="1" t="s">
        <v>82</v>
      </c>
      <c r="D237" s="1" t="s">
        <v>11</v>
      </c>
      <c r="E237" s="1" t="s">
        <v>83</v>
      </c>
      <c r="F237" s="1" t="s">
        <v>84</v>
      </c>
      <c r="G237" s="1" t="s">
        <v>85</v>
      </c>
      <c r="H237" s="1" t="s">
        <v>86</v>
      </c>
      <c r="I237" s="1">
        <v>1347.0000010058284</v>
      </c>
      <c r="J237" s="1">
        <v>0</v>
      </c>
      <c r="K237">
        <f t="shared" si="84"/>
        <v>-0.62814049433799812</v>
      </c>
      <c r="L237">
        <f t="shared" si="85"/>
        <v>1.0183056209189655E-2</v>
      </c>
      <c r="M237">
        <f t="shared" si="86"/>
        <v>507.72021571332147</v>
      </c>
      <c r="N237">
        <f t="shared" si="87"/>
        <v>0.17112041940024383</v>
      </c>
      <c r="O237">
        <f t="shared" si="88"/>
        <v>1.6215477056957024</v>
      </c>
      <c r="P237">
        <f t="shared" si="89"/>
        <v>30.803581237792969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31.265752792358398</v>
      </c>
      <c r="V237" s="1">
        <v>30.803581237792969</v>
      </c>
      <c r="W237" s="1">
        <v>31.031818389892578</v>
      </c>
      <c r="X237" s="1">
        <v>420.13528442382813</v>
      </c>
      <c r="Y237" s="1">
        <v>421.24838256835938</v>
      </c>
      <c r="Z237" s="1">
        <v>28.119386672973633</v>
      </c>
      <c r="AA237" s="1">
        <v>28.452184677124023</v>
      </c>
      <c r="AB237" s="1">
        <v>61.272598266601563</v>
      </c>
      <c r="AC237" s="1">
        <v>61.996486663818359</v>
      </c>
      <c r="AD237" s="1">
        <v>299.734375</v>
      </c>
      <c r="AE237" s="1">
        <v>0.9455229640007019</v>
      </c>
      <c r="AF237" s="1">
        <v>0.22798196971416473</v>
      </c>
      <c r="AG237" s="1">
        <v>99.80084228515625</v>
      </c>
      <c r="AH237" s="1">
        <v>0.68410289287567139</v>
      </c>
      <c r="AI237" s="1">
        <v>0.26933375000953674</v>
      </c>
      <c r="AJ237" s="1">
        <v>2.1859316155314445E-2</v>
      </c>
      <c r="AK237" s="1">
        <v>3.8135643117129803E-3</v>
      </c>
      <c r="AL237" s="1">
        <v>2.4880014359951019E-2</v>
      </c>
      <c r="AM237" s="1">
        <v>1.2307943543419242E-3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87</v>
      </c>
      <c r="AV237">
        <f t="shared" si="92"/>
        <v>0.49955729166666657</v>
      </c>
      <c r="AW237">
        <f t="shared" si="93"/>
        <v>1.7112041940024384E-4</v>
      </c>
      <c r="AX237">
        <f t="shared" si="94"/>
        <v>303.95358123779295</v>
      </c>
      <c r="AY237">
        <f t="shared" si="95"/>
        <v>304.41575279235838</v>
      </c>
      <c r="AZ237">
        <f t="shared" si="96"/>
        <v>0.15128367085865868</v>
      </c>
      <c r="BA237">
        <f t="shared" si="97"/>
        <v>-2.0186530987661235E-2</v>
      </c>
      <c r="BB237">
        <f t="shared" si="98"/>
        <v>4.4610997013254963</v>
      </c>
      <c r="BC237">
        <f t="shared" si="99"/>
        <v>44.700020552722449</v>
      </c>
      <c r="BD237">
        <f t="shared" si="100"/>
        <v>16.247835875598426</v>
      </c>
      <c r="BE237">
        <f t="shared" si="101"/>
        <v>31.034667015075684</v>
      </c>
      <c r="BF237">
        <f t="shared" si="102"/>
        <v>4.5203033099788836</v>
      </c>
      <c r="BG237">
        <f t="shared" si="103"/>
        <v>1.0146674464403389E-2</v>
      </c>
      <c r="BH237">
        <f t="shared" si="104"/>
        <v>2.8395519956297939</v>
      </c>
      <c r="BI237">
        <f t="shared" si="105"/>
        <v>1.6807513143490898</v>
      </c>
      <c r="BJ237">
        <f t="shared" si="106"/>
        <v>6.3449302080183139E-3</v>
      </c>
      <c r="BK237">
        <f t="shared" si="107"/>
        <v>50.670905173390707</v>
      </c>
      <c r="BL237">
        <f t="shared" si="108"/>
        <v>1.2052751695276351</v>
      </c>
      <c r="BM237">
        <f t="shared" si="109"/>
        <v>62.406222029995881</v>
      </c>
      <c r="BN237">
        <f t="shared" si="110"/>
        <v>421.54697047589099</v>
      </c>
      <c r="BO237">
        <f t="shared" si="111"/>
        <v>-9.299052751211834E-4</v>
      </c>
    </row>
    <row r="238" spans="1:67" x14ac:dyDescent="0.25">
      <c r="A238" s="1">
        <v>226</v>
      </c>
      <c r="B238" s="1" t="s">
        <v>313</v>
      </c>
      <c r="C238" s="1" t="s">
        <v>82</v>
      </c>
      <c r="D238" s="1" t="s">
        <v>11</v>
      </c>
      <c r="E238" s="1" t="s">
        <v>83</v>
      </c>
      <c r="F238" s="1" t="s">
        <v>84</v>
      </c>
      <c r="G238" s="1" t="s">
        <v>85</v>
      </c>
      <c r="H238" s="1" t="s">
        <v>86</v>
      </c>
      <c r="I238" s="1">
        <v>1352.0000008940697</v>
      </c>
      <c r="J238" s="1">
        <v>0</v>
      </c>
      <c r="K238">
        <f t="shared" si="84"/>
        <v>-0.63027910357210348</v>
      </c>
      <c r="L238">
        <f t="shared" si="85"/>
        <v>1.025136274417324E-2</v>
      </c>
      <c r="M238">
        <f t="shared" si="86"/>
        <v>507.38814377712083</v>
      </c>
      <c r="N238">
        <f t="shared" si="87"/>
        <v>0.17225705823352055</v>
      </c>
      <c r="O238">
        <f t="shared" si="88"/>
        <v>1.621483462532566</v>
      </c>
      <c r="P238">
        <f t="shared" si="89"/>
        <v>30.801986694335938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31.265285491943359</v>
      </c>
      <c r="V238" s="1">
        <v>30.801986694335938</v>
      </c>
      <c r="W238" s="1">
        <v>31.032573699951172</v>
      </c>
      <c r="X238" s="1">
        <v>420.11740112304688</v>
      </c>
      <c r="Y238" s="1">
        <v>421.23388671875</v>
      </c>
      <c r="Z238" s="1">
        <v>28.113796234130859</v>
      </c>
      <c r="AA238" s="1">
        <v>28.448823928833008</v>
      </c>
      <c r="AB238" s="1">
        <v>61.262744903564453</v>
      </c>
      <c r="AC238" s="1">
        <v>61.992195129394531</v>
      </c>
      <c r="AD238" s="1">
        <v>299.71829223632813</v>
      </c>
      <c r="AE238" s="1">
        <v>0.99460715055465698</v>
      </c>
      <c r="AF238" s="1">
        <v>0.20011602342128754</v>
      </c>
      <c r="AG238" s="1">
        <v>99.800613403320313</v>
      </c>
      <c r="AH238" s="1">
        <v>0.68410289287567139</v>
      </c>
      <c r="AI238" s="1">
        <v>0.26933375000953674</v>
      </c>
      <c r="AJ238" s="1">
        <v>2.1859316155314445E-2</v>
      </c>
      <c r="AK238" s="1">
        <v>3.8135643117129803E-3</v>
      </c>
      <c r="AL238" s="1">
        <v>2.4880014359951019E-2</v>
      </c>
      <c r="AM238" s="1">
        <v>1.2307943543419242E-3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87</v>
      </c>
      <c r="AV238">
        <f t="shared" si="92"/>
        <v>0.49953048706054681</v>
      </c>
      <c r="AW238">
        <f t="shared" si="93"/>
        <v>1.7225705823352056E-4</v>
      </c>
      <c r="AX238">
        <f t="shared" si="94"/>
        <v>303.95198669433591</v>
      </c>
      <c r="AY238">
        <f t="shared" si="95"/>
        <v>304.41528549194334</v>
      </c>
      <c r="AZ238">
        <f t="shared" si="96"/>
        <v>0.15913714053175276</v>
      </c>
      <c r="BA238">
        <f t="shared" si="97"/>
        <v>-2.0509820039096856E-2</v>
      </c>
      <c r="BB238">
        <f t="shared" si="98"/>
        <v>4.460693541233157</v>
      </c>
      <c r="BC238">
        <f t="shared" si="99"/>
        <v>44.696053351960181</v>
      </c>
      <c r="BD238">
        <f t="shared" si="100"/>
        <v>16.247229423127173</v>
      </c>
      <c r="BE238">
        <f t="shared" si="101"/>
        <v>31.033636093139648</v>
      </c>
      <c r="BF238">
        <f t="shared" si="102"/>
        <v>4.5200376781034821</v>
      </c>
      <c r="BG238">
        <f t="shared" si="103"/>
        <v>1.0214492158562589E-2</v>
      </c>
      <c r="BH238">
        <f t="shared" si="104"/>
        <v>2.8392100787005909</v>
      </c>
      <c r="BI238">
        <f t="shared" si="105"/>
        <v>1.6808275994028912</v>
      </c>
      <c r="BJ238">
        <f t="shared" si="106"/>
        <v>6.3873599839325348E-3</v>
      </c>
      <c r="BK238">
        <f t="shared" si="107"/>
        <v>50.63764798252874</v>
      </c>
      <c r="BL238">
        <f t="shared" si="108"/>
        <v>1.204528314968863</v>
      </c>
      <c r="BM238">
        <f t="shared" si="109"/>
        <v>62.405332500845368</v>
      </c>
      <c r="BN238">
        <f t="shared" si="110"/>
        <v>421.53349121868729</v>
      </c>
      <c r="BO238">
        <f t="shared" si="111"/>
        <v>-9.3308782922651393E-4</v>
      </c>
    </row>
    <row r="239" spans="1:67" x14ac:dyDescent="0.25">
      <c r="A239" s="1">
        <v>227</v>
      </c>
      <c r="B239" s="1" t="s">
        <v>314</v>
      </c>
      <c r="C239" s="1" t="s">
        <v>82</v>
      </c>
      <c r="D239" s="1" t="s">
        <v>11</v>
      </c>
      <c r="E239" s="1" t="s">
        <v>83</v>
      </c>
      <c r="F239" s="1" t="s">
        <v>84</v>
      </c>
      <c r="G239" s="1" t="s">
        <v>85</v>
      </c>
      <c r="H239" s="1" t="s">
        <v>86</v>
      </c>
      <c r="I239" s="1">
        <v>1357.000000782311</v>
      </c>
      <c r="J239" s="1">
        <v>0</v>
      </c>
      <c r="K239">
        <f t="shared" si="84"/>
        <v>-0.63307084038669625</v>
      </c>
      <c r="L239">
        <f t="shared" si="85"/>
        <v>1.0212268156167261E-2</v>
      </c>
      <c r="M239">
        <f t="shared" si="86"/>
        <v>508.18922403913234</v>
      </c>
      <c r="N239">
        <f t="shared" si="87"/>
        <v>0.17161429055988389</v>
      </c>
      <c r="O239">
        <f t="shared" si="88"/>
        <v>1.6216064153706999</v>
      </c>
      <c r="P239">
        <f t="shared" si="89"/>
        <v>30.800186157226563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31.265403747558594</v>
      </c>
      <c r="V239" s="1">
        <v>30.800186157226563</v>
      </c>
      <c r="W239" s="1">
        <v>31.032663345336914</v>
      </c>
      <c r="X239" s="1">
        <v>420.10867309570313</v>
      </c>
      <c r="Y239" s="1">
        <v>421.23129272460938</v>
      </c>
      <c r="Z239" s="1">
        <v>28.109170913696289</v>
      </c>
      <c r="AA239" s="1">
        <v>28.442951202392578</v>
      </c>
      <c r="AB239" s="1">
        <v>61.252132415771484</v>
      </c>
      <c r="AC239" s="1">
        <v>61.980014801025391</v>
      </c>
      <c r="AD239" s="1">
        <v>299.7176513671875</v>
      </c>
      <c r="AE239" s="1">
        <v>1.0348025560379028</v>
      </c>
      <c r="AF239" s="1">
        <v>0.22270262241363525</v>
      </c>
      <c r="AG239" s="1">
        <v>99.800773620605469</v>
      </c>
      <c r="AH239" s="1">
        <v>0.68410289287567139</v>
      </c>
      <c r="AI239" s="1">
        <v>0.26933375000953674</v>
      </c>
      <c r="AJ239" s="1">
        <v>2.1859316155314445E-2</v>
      </c>
      <c r="AK239" s="1">
        <v>3.8135643117129803E-3</v>
      </c>
      <c r="AL239" s="1">
        <v>2.4880014359951019E-2</v>
      </c>
      <c r="AM239" s="1">
        <v>1.2307943543419242E-3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87</v>
      </c>
      <c r="AV239">
        <f t="shared" si="92"/>
        <v>0.49952941894531239</v>
      </c>
      <c r="AW239">
        <f t="shared" si="93"/>
        <v>1.7161429055988388E-4</v>
      </c>
      <c r="AX239">
        <f t="shared" si="94"/>
        <v>303.95018615722654</v>
      </c>
      <c r="AY239">
        <f t="shared" si="95"/>
        <v>304.41540374755857</v>
      </c>
      <c r="AZ239">
        <f t="shared" si="96"/>
        <v>0.16556840526532213</v>
      </c>
      <c r="BA239">
        <f t="shared" si="97"/>
        <v>-1.9855624564536038E-2</v>
      </c>
      <c r="BB239">
        <f t="shared" si="98"/>
        <v>4.4602349494226097</v>
      </c>
      <c r="BC239">
        <f t="shared" si="99"/>
        <v>44.691386525502075</v>
      </c>
      <c r="BD239">
        <f t="shared" si="100"/>
        <v>16.248435323109497</v>
      </c>
      <c r="BE239">
        <f t="shared" si="101"/>
        <v>31.032794952392578</v>
      </c>
      <c r="BF239">
        <f t="shared" si="102"/>
        <v>4.5198209561553231</v>
      </c>
      <c r="BG239">
        <f t="shared" si="103"/>
        <v>1.017567775171307E-2</v>
      </c>
      <c r="BH239">
        <f t="shared" si="104"/>
        <v>2.8386285340519097</v>
      </c>
      <c r="BI239">
        <f t="shared" si="105"/>
        <v>1.6811924221034134</v>
      </c>
      <c r="BJ239">
        <f t="shared" si="106"/>
        <v>6.3630759231985135E-3</v>
      </c>
      <c r="BK239">
        <f t="shared" si="107"/>
        <v>50.717677704760604</v>
      </c>
      <c r="BL239">
        <f t="shared" si="108"/>
        <v>1.2064374912700846</v>
      </c>
      <c r="BM239">
        <f t="shared" si="109"/>
        <v>62.398306019229679</v>
      </c>
      <c r="BN239">
        <f t="shared" si="110"/>
        <v>421.53222428252394</v>
      </c>
      <c r="BO239">
        <f t="shared" si="111"/>
        <v>-9.3711810757851209E-4</v>
      </c>
    </row>
    <row r="240" spans="1:67" x14ac:dyDescent="0.25">
      <c r="A240" s="1">
        <v>228</v>
      </c>
      <c r="B240" s="1" t="s">
        <v>315</v>
      </c>
      <c r="C240" s="1" t="s">
        <v>82</v>
      </c>
      <c r="D240" s="1" t="s">
        <v>11</v>
      </c>
      <c r="E240" s="1" t="s">
        <v>83</v>
      </c>
      <c r="F240" s="1" t="s">
        <v>84</v>
      </c>
      <c r="G240" s="1" t="s">
        <v>85</v>
      </c>
      <c r="H240" s="1" t="s">
        <v>86</v>
      </c>
      <c r="I240" s="1">
        <v>1362.5000006593764</v>
      </c>
      <c r="J240" s="1">
        <v>0</v>
      </c>
      <c r="K240">
        <f t="shared" si="84"/>
        <v>-0.63890530705779613</v>
      </c>
      <c r="L240">
        <f t="shared" si="85"/>
        <v>1.0168813442876234E-2</v>
      </c>
      <c r="M240">
        <f t="shared" si="86"/>
        <v>509.52885289158922</v>
      </c>
      <c r="N240">
        <f t="shared" si="87"/>
        <v>0.17095306245030303</v>
      </c>
      <c r="O240">
        <f t="shared" si="88"/>
        <v>1.6222455041615196</v>
      </c>
      <c r="P240">
        <f t="shared" si="89"/>
        <v>30.800569534301758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31.265186309814453</v>
      </c>
      <c r="V240" s="1">
        <v>30.800569534301758</v>
      </c>
      <c r="W240" s="1">
        <v>31.032773971557617</v>
      </c>
      <c r="X240" s="1">
        <v>420.1146240234375</v>
      </c>
      <c r="Y240" s="1">
        <v>421.24945068359375</v>
      </c>
      <c r="Z240" s="1">
        <v>28.104949951171875</v>
      </c>
      <c r="AA240" s="1">
        <v>28.43743896484375</v>
      </c>
      <c r="AB240" s="1">
        <v>61.243793487548828</v>
      </c>
      <c r="AC240" s="1">
        <v>61.968673706054688</v>
      </c>
      <c r="AD240" s="1">
        <v>299.72406005859375</v>
      </c>
      <c r="AE240" s="1">
        <v>1.0200481414794922</v>
      </c>
      <c r="AF240" s="1">
        <v>0.17235642671585083</v>
      </c>
      <c r="AG240" s="1">
        <v>99.801078796386719</v>
      </c>
      <c r="AH240" s="1">
        <v>0.68410289287567139</v>
      </c>
      <c r="AI240" s="1">
        <v>0.26933375000953674</v>
      </c>
      <c r="AJ240" s="1">
        <v>2.1859316155314445E-2</v>
      </c>
      <c r="AK240" s="1">
        <v>3.8135643117129803E-3</v>
      </c>
      <c r="AL240" s="1">
        <v>2.4880014359951019E-2</v>
      </c>
      <c r="AM240" s="1">
        <v>1.2307943543419242E-3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87</v>
      </c>
      <c r="AV240">
        <f t="shared" si="92"/>
        <v>0.4995401000976562</v>
      </c>
      <c r="AW240">
        <f t="shared" si="93"/>
        <v>1.7095306245030304E-4</v>
      </c>
      <c r="AX240">
        <f t="shared" si="94"/>
        <v>303.95056953430174</v>
      </c>
      <c r="AY240">
        <f t="shared" si="95"/>
        <v>304.41518630981443</v>
      </c>
      <c r="AZ240">
        <f t="shared" si="96"/>
        <v>0.16320769898874232</v>
      </c>
      <c r="BA240">
        <f t="shared" si="97"/>
        <v>-1.963546828813572E-2</v>
      </c>
      <c r="BB240">
        <f t="shared" si="98"/>
        <v>4.4603325910593288</v>
      </c>
      <c r="BC240">
        <f t="shared" si="99"/>
        <v>44.692228228907823</v>
      </c>
      <c r="BD240">
        <f t="shared" si="100"/>
        <v>16.254789264064073</v>
      </c>
      <c r="BE240">
        <f t="shared" si="101"/>
        <v>31.032877922058105</v>
      </c>
      <c r="BF240">
        <f t="shared" si="102"/>
        <v>4.5198423330879853</v>
      </c>
      <c r="BG240">
        <f t="shared" si="103"/>
        <v>1.0132533217951547E-2</v>
      </c>
      <c r="BH240">
        <f t="shared" si="104"/>
        <v>2.8380870868978092</v>
      </c>
      <c r="BI240">
        <f t="shared" si="105"/>
        <v>1.6817552461901761</v>
      </c>
      <c r="BJ240">
        <f t="shared" si="106"/>
        <v>6.336082849889289E-3</v>
      </c>
      <c r="BK240">
        <f t="shared" si="107"/>
        <v>50.851529196466039</v>
      </c>
      <c r="BL240">
        <f t="shared" si="108"/>
        <v>1.2095656197645783</v>
      </c>
      <c r="BM240">
        <f t="shared" si="109"/>
        <v>62.383828016579159</v>
      </c>
      <c r="BN240">
        <f t="shared" si="110"/>
        <v>421.55315566753416</v>
      </c>
      <c r="BO240">
        <f t="shared" si="111"/>
        <v>-9.4548832711876347E-4</v>
      </c>
    </row>
    <row r="241" spans="1:67" x14ac:dyDescent="0.25">
      <c r="A241" s="1">
        <v>229</v>
      </c>
      <c r="B241" s="1" t="s">
        <v>316</v>
      </c>
      <c r="C241" s="1" t="s">
        <v>82</v>
      </c>
      <c r="D241" s="1" t="s">
        <v>11</v>
      </c>
      <c r="E241" s="1" t="s">
        <v>83</v>
      </c>
      <c r="F241" s="1" t="s">
        <v>84</v>
      </c>
      <c r="G241" s="1" t="s">
        <v>85</v>
      </c>
      <c r="H241" s="1" t="s">
        <v>86</v>
      </c>
      <c r="I241" s="1">
        <v>1367.5000005476177</v>
      </c>
      <c r="J241" s="1">
        <v>0</v>
      </c>
      <c r="K241">
        <f t="shared" si="84"/>
        <v>-0.65121016166158296</v>
      </c>
      <c r="L241">
        <f t="shared" si="85"/>
        <v>1.0168345123709111E-2</v>
      </c>
      <c r="M241">
        <f t="shared" si="86"/>
        <v>511.46610136286927</v>
      </c>
      <c r="N241">
        <f t="shared" si="87"/>
        <v>0.17098507071927352</v>
      </c>
      <c r="O241">
        <f t="shared" si="88"/>
        <v>1.6226323375350922</v>
      </c>
      <c r="P241">
        <f t="shared" si="89"/>
        <v>30.800878524780273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31.265050888061523</v>
      </c>
      <c r="V241" s="1">
        <v>30.800878524780273</v>
      </c>
      <c r="W241" s="1">
        <v>31.032594680786133</v>
      </c>
      <c r="X241" s="1">
        <v>420.10986328125</v>
      </c>
      <c r="Y241" s="1">
        <v>421.269287109375</v>
      </c>
      <c r="Z241" s="1">
        <v>28.101686477661133</v>
      </c>
      <c r="AA241" s="1">
        <v>28.434238433837891</v>
      </c>
      <c r="AB241" s="1">
        <v>61.236732482910156</v>
      </c>
      <c r="AC241" s="1">
        <v>61.961238861083984</v>
      </c>
      <c r="AD241" s="1">
        <v>299.72442626953125</v>
      </c>
      <c r="AE241" s="1">
        <v>0.98654592037200928</v>
      </c>
      <c r="AF241" s="1">
        <v>0.171038419008255</v>
      </c>
      <c r="AG241" s="1">
        <v>99.801475524902344</v>
      </c>
      <c r="AH241" s="1">
        <v>0.68410289287567139</v>
      </c>
      <c r="AI241" s="1">
        <v>0.26933375000953674</v>
      </c>
      <c r="AJ241" s="1">
        <v>2.1859316155314445E-2</v>
      </c>
      <c r="AK241" s="1">
        <v>3.8135643117129803E-3</v>
      </c>
      <c r="AL241" s="1">
        <v>2.4880014359951019E-2</v>
      </c>
      <c r="AM241" s="1">
        <v>1.2307943543419242E-3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87</v>
      </c>
      <c r="AV241">
        <f t="shared" si="92"/>
        <v>0.49954071044921872</v>
      </c>
      <c r="AW241">
        <f t="shared" si="93"/>
        <v>1.7098507071927353E-4</v>
      </c>
      <c r="AX241">
        <f t="shared" si="94"/>
        <v>303.95087852478025</v>
      </c>
      <c r="AY241">
        <f t="shared" si="95"/>
        <v>304.4150508880615</v>
      </c>
      <c r="AZ241">
        <f t="shared" si="96"/>
        <v>0.15784734373135834</v>
      </c>
      <c r="BA241">
        <f t="shared" si="97"/>
        <v>-1.9772587187231443E-2</v>
      </c>
      <c r="BB241">
        <f t="shared" si="98"/>
        <v>4.4604112886590022</v>
      </c>
      <c r="BC241">
        <f t="shared" si="99"/>
        <v>44.692839110841057</v>
      </c>
      <c r="BD241">
        <f t="shared" si="100"/>
        <v>16.258600677003166</v>
      </c>
      <c r="BE241">
        <f t="shared" si="101"/>
        <v>31.032964706420898</v>
      </c>
      <c r="BF241">
        <f t="shared" si="102"/>
        <v>4.5198646929623569</v>
      </c>
      <c r="BG241">
        <f t="shared" si="103"/>
        <v>1.0132068234478731E-2</v>
      </c>
      <c r="BH241">
        <f t="shared" si="104"/>
        <v>2.83777895112391</v>
      </c>
      <c r="BI241">
        <f t="shared" si="105"/>
        <v>1.6820857418384469</v>
      </c>
      <c r="BJ241">
        <f t="shared" si="106"/>
        <v>6.3357919369008836E-3</v>
      </c>
      <c r="BK241">
        <f t="shared" si="107"/>
        <v>51.045071596983618</v>
      </c>
      <c r="BL241">
        <f t="shared" si="108"/>
        <v>1.2141072634855441</v>
      </c>
      <c r="BM241">
        <f t="shared" si="109"/>
        <v>62.375566459022622</v>
      </c>
      <c r="BN241">
        <f t="shared" si="110"/>
        <v>421.57884123187876</v>
      </c>
      <c r="BO241">
        <f t="shared" si="111"/>
        <v>-9.6351141814470594E-4</v>
      </c>
    </row>
    <row r="242" spans="1:67" x14ac:dyDescent="0.25">
      <c r="A242" s="1">
        <v>230</v>
      </c>
      <c r="B242" s="1" t="s">
        <v>317</v>
      </c>
      <c r="C242" s="1" t="s">
        <v>82</v>
      </c>
      <c r="D242" s="1" t="s">
        <v>11</v>
      </c>
      <c r="E242" s="1" t="s">
        <v>83</v>
      </c>
      <c r="F242" s="1" t="s">
        <v>84</v>
      </c>
      <c r="G242" s="1" t="s">
        <v>85</v>
      </c>
      <c r="H242" s="1" t="s">
        <v>86</v>
      </c>
      <c r="I242" s="1">
        <v>1372.500000435859</v>
      </c>
      <c r="J242" s="1">
        <v>0</v>
      </c>
      <c r="K242">
        <f t="shared" si="84"/>
        <v>-0.64798583944837584</v>
      </c>
      <c r="L242">
        <f t="shared" si="85"/>
        <v>1.0176740734711774E-2</v>
      </c>
      <c r="M242">
        <f t="shared" si="86"/>
        <v>510.87602440757132</v>
      </c>
      <c r="N242">
        <f t="shared" si="87"/>
        <v>0.17116171697079638</v>
      </c>
      <c r="O242">
        <f t="shared" si="88"/>
        <v>1.6229755653364504</v>
      </c>
      <c r="P242">
        <f t="shared" si="89"/>
        <v>30.800910949707031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31.263973236083984</v>
      </c>
      <c r="V242" s="1">
        <v>30.800910949707031</v>
      </c>
      <c r="W242" s="1">
        <v>31.03160285949707</v>
      </c>
      <c r="X242" s="1">
        <v>420.114013671875</v>
      </c>
      <c r="Y242" s="1">
        <v>421.26687622070313</v>
      </c>
      <c r="Z242" s="1">
        <v>28.097984313964844</v>
      </c>
      <c r="AA242" s="1">
        <v>28.430892944335938</v>
      </c>
      <c r="AB242" s="1">
        <v>61.232131958007813</v>
      </c>
      <c r="AC242" s="1">
        <v>61.957210540771484</v>
      </c>
      <c r="AD242" s="1">
        <v>299.71365356445313</v>
      </c>
      <c r="AE242" s="1">
        <v>0.97741872072219849</v>
      </c>
      <c r="AF242" s="1">
        <v>0.10633756965398788</v>
      </c>
      <c r="AG242" s="1">
        <v>99.801437377929688</v>
      </c>
      <c r="AH242" s="1">
        <v>0.68410289287567139</v>
      </c>
      <c r="AI242" s="1">
        <v>0.26933375000953674</v>
      </c>
      <c r="AJ242" s="1">
        <v>2.1859316155314445E-2</v>
      </c>
      <c r="AK242" s="1">
        <v>3.8135643117129803E-3</v>
      </c>
      <c r="AL242" s="1">
        <v>2.4880014359951019E-2</v>
      </c>
      <c r="AM242" s="1">
        <v>1.2307943543419242E-3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87</v>
      </c>
      <c r="AV242">
        <f t="shared" si="92"/>
        <v>0.49952275594075513</v>
      </c>
      <c r="AW242">
        <f t="shared" si="93"/>
        <v>1.7116171697079637E-4</v>
      </c>
      <c r="AX242">
        <f t="shared" si="94"/>
        <v>303.95091094970701</v>
      </c>
      <c r="AY242">
        <f t="shared" si="95"/>
        <v>304.41397323608396</v>
      </c>
      <c r="AZ242">
        <f t="shared" si="96"/>
        <v>0.15638699182003002</v>
      </c>
      <c r="BA242">
        <f t="shared" si="97"/>
        <v>-2.002911608362996E-2</v>
      </c>
      <c r="BB242">
        <f t="shared" si="98"/>
        <v>4.4604195471192165</v>
      </c>
      <c r="BC242">
        <f t="shared" si="99"/>
        <v>44.692938942636943</v>
      </c>
      <c r="BD242">
        <f t="shared" si="100"/>
        <v>16.262045998301005</v>
      </c>
      <c r="BE242">
        <f t="shared" si="101"/>
        <v>31.032442092895508</v>
      </c>
      <c r="BF242">
        <f t="shared" si="102"/>
        <v>4.5197300437471863</v>
      </c>
      <c r="BG242">
        <f t="shared" si="103"/>
        <v>1.014040402292527E-2</v>
      </c>
      <c r="BH242">
        <f t="shared" si="104"/>
        <v>2.8374439817827661</v>
      </c>
      <c r="BI242">
        <f t="shared" si="105"/>
        <v>1.6822860619644202</v>
      </c>
      <c r="BJ242">
        <f t="shared" si="106"/>
        <v>6.3410071547227147E-3</v>
      </c>
      <c r="BK242">
        <f t="shared" si="107"/>
        <v>50.986161557797914</v>
      </c>
      <c r="BL242">
        <f t="shared" si="108"/>
        <v>1.2127134917199653</v>
      </c>
      <c r="BM242">
        <f t="shared" si="109"/>
        <v>62.367851855254806</v>
      </c>
      <c r="BN242">
        <f t="shared" si="110"/>
        <v>421.57489765484888</v>
      </c>
      <c r="BO242">
        <f t="shared" si="111"/>
        <v>-9.5863119611325849E-4</v>
      </c>
    </row>
    <row r="243" spans="1:67" x14ac:dyDescent="0.25">
      <c r="A243" s="1">
        <v>231</v>
      </c>
      <c r="B243" s="1" t="s">
        <v>318</v>
      </c>
      <c r="C243" s="1" t="s">
        <v>82</v>
      </c>
      <c r="D243" s="1" t="s">
        <v>11</v>
      </c>
      <c r="E243" s="1" t="s">
        <v>83</v>
      </c>
      <c r="F243" s="1" t="s">
        <v>84</v>
      </c>
      <c r="G243" s="1" t="s">
        <v>85</v>
      </c>
      <c r="H243" s="1" t="s">
        <v>86</v>
      </c>
      <c r="I243" s="1">
        <v>1378.0000003129244</v>
      </c>
      <c r="J243" s="1">
        <v>0</v>
      </c>
      <c r="K243">
        <f t="shared" si="84"/>
        <v>-0.65196269342836555</v>
      </c>
      <c r="L243">
        <f t="shared" si="85"/>
        <v>1.0216773217483337E-2</v>
      </c>
      <c r="M243">
        <f t="shared" si="86"/>
        <v>511.10397818275624</v>
      </c>
      <c r="N243">
        <f t="shared" si="87"/>
        <v>0.17182359620419099</v>
      </c>
      <c r="O243">
        <f t="shared" si="88"/>
        <v>1.6228961902790213</v>
      </c>
      <c r="P243">
        <f t="shared" si="89"/>
        <v>30.79951286315918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31.262720108032227</v>
      </c>
      <c r="V243" s="1">
        <v>30.79951286315918</v>
      </c>
      <c r="W243" s="1">
        <v>31.029800415039063</v>
      </c>
      <c r="X243" s="1">
        <v>420.11151123046875</v>
      </c>
      <c r="Y243" s="1">
        <v>421.27175903320313</v>
      </c>
      <c r="Z243" s="1">
        <v>28.093921661376953</v>
      </c>
      <c r="AA243" s="1">
        <v>28.42811393737793</v>
      </c>
      <c r="AB243" s="1">
        <v>61.227249145507813</v>
      </c>
      <c r="AC243" s="1">
        <v>61.955890655517578</v>
      </c>
      <c r="AD243" s="1">
        <v>299.71783447265625</v>
      </c>
      <c r="AE243" s="1">
        <v>0.96096140146255493</v>
      </c>
      <c r="AF243" s="1">
        <v>0.13029599189758301</v>
      </c>
      <c r="AG243" s="1">
        <v>99.801460266113281</v>
      </c>
      <c r="AH243" s="1">
        <v>0.68410289287567139</v>
      </c>
      <c r="AI243" s="1">
        <v>0.26933375000953674</v>
      </c>
      <c r="AJ243" s="1">
        <v>2.1859316155314445E-2</v>
      </c>
      <c r="AK243" s="1">
        <v>3.8135643117129803E-3</v>
      </c>
      <c r="AL243" s="1">
        <v>2.4880014359951019E-2</v>
      </c>
      <c r="AM243" s="1">
        <v>1.2307943543419242E-3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87</v>
      </c>
      <c r="AV243">
        <f t="shared" si="92"/>
        <v>0.4995297241210937</v>
      </c>
      <c r="AW243">
        <f t="shared" si="93"/>
        <v>1.7182359620419098E-4</v>
      </c>
      <c r="AX243">
        <f t="shared" si="94"/>
        <v>303.94951286315916</v>
      </c>
      <c r="AY243">
        <f t="shared" si="95"/>
        <v>304.4127201080322</v>
      </c>
      <c r="AZ243">
        <f t="shared" si="96"/>
        <v>0.15375382079734301</v>
      </c>
      <c r="BA243">
        <f t="shared" si="97"/>
        <v>-2.0369092113932435E-2</v>
      </c>
      <c r="BB243">
        <f t="shared" si="98"/>
        <v>4.4600634738407861</v>
      </c>
      <c r="BC243">
        <f t="shared" si="99"/>
        <v>44.689360876567875</v>
      </c>
      <c r="BD243">
        <f t="shared" si="100"/>
        <v>16.261246939189945</v>
      </c>
      <c r="BE243">
        <f t="shared" si="101"/>
        <v>31.031116485595703</v>
      </c>
      <c r="BF243">
        <f t="shared" si="102"/>
        <v>4.5193885221747356</v>
      </c>
      <c r="BG243">
        <f t="shared" si="103"/>
        <v>1.0180150580659388E-2</v>
      </c>
      <c r="BH243">
        <f t="shared" si="104"/>
        <v>2.8371672835617647</v>
      </c>
      <c r="BI243">
        <f t="shared" si="105"/>
        <v>1.6822212386129709</v>
      </c>
      <c r="BJ243">
        <f t="shared" si="106"/>
        <v>6.3658743238362986E-3</v>
      </c>
      <c r="BK243">
        <f t="shared" si="107"/>
        <v>51.008923370458774</v>
      </c>
      <c r="BL243">
        <f t="shared" si="108"/>
        <v>1.2132405441934047</v>
      </c>
      <c r="BM243">
        <f t="shared" si="109"/>
        <v>62.367340816582676</v>
      </c>
      <c r="BN243">
        <f t="shared" si="110"/>
        <v>421.58167087326785</v>
      </c>
      <c r="BO243">
        <f t="shared" si="111"/>
        <v>-9.6449116055065127E-4</v>
      </c>
    </row>
    <row r="244" spans="1:67" x14ac:dyDescent="0.25">
      <c r="A244" s="1">
        <v>232</v>
      </c>
      <c r="B244" s="1" t="s">
        <v>319</v>
      </c>
      <c r="C244" s="1" t="s">
        <v>82</v>
      </c>
      <c r="D244" s="1" t="s">
        <v>11</v>
      </c>
      <c r="E244" s="1" t="s">
        <v>83</v>
      </c>
      <c r="F244" s="1" t="s">
        <v>84</v>
      </c>
      <c r="G244" s="1" t="s">
        <v>85</v>
      </c>
      <c r="H244" s="1" t="s">
        <v>86</v>
      </c>
      <c r="I244" s="1">
        <v>1383.0000002011657</v>
      </c>
      <c r="J244" s="1">
        <v>0</v>
      </c>
      <c r="K244">
        <f t="shared" si="84"/>
        <v>-0.64857076910890521</v>
      </c>
      <c r="L244">
        <f t="shared" si="85"/>
        <v>1.0170971091460101E-2</v>
      </c>
      <c r="M244">
        <f t="shared" si="86"/>
        <v>511.03620060963345</v>
      </c>
      <c r="N244">
        <f t="shared" si="87"/>
        <v>0.17105766362471334</v>
      </c>
      <c r="O244">
        <f t="shared" si="88"/>
        <v>1.6229171093168562</v>
      </c>
      <c r="P244">
        <f t="shared" si="89"/>
        <v>30.797969818115234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31.261751174926758</v>
      </c>
      <c r="V244" s="1">
        <v>30.797969818115234</v>
      </c>
      <c r="W244" s="1">
        <v>31.029327392578125</v>
      </c>
      <c r="X244" s="1">
        <v>420.12466430664063</v>
      </c>
      <c r="Y244" s="1">
        <v>421.27874755859375</v>
      </c>
      <c r="Z244" s="1">
        <v>28.091287612915039</v>
      </c>
      <c r="AA244" s="1">
        <v>28.423986434936523</v>
      </c>
      <c r="AB244" s="1">
        <v>61.224895477294922</v>
      </c>
      <c r="AC244" s="1">
        <v>61.950553894042969</v>
      </c>
      <c r="AD244" s="1">
        <v>299.72247314453125</v>
      </c>
      <c r="AE244" s="1">
        <v>0.95412802696228027</v>
      </c>
      <c r="AF244" s="1">
        <v>0.11821088939905167</v>
      </c>
      <c r="AG244" s="1">
        <v>99.8013916015625</v>
      </c>
      <c r="AH244" s="1">
        <v>0.68410289287567139</v>
      </c>
      <c r="AI244" s="1">
        <v>0.26933375000953674</v>
      </c>
      <c r="AJ244" s="1">
        <v>2.1859316155314445E-2</v>
      </c>
      <c r="AK244" s="1">
        <v>3.8135643117129803E-3</v>
      </c>
      <c r="AL244" s="1">
        <v>2.4880014359951019E-2</v>
      </c>
      <c r="AM244" s="1">
        <v>1.2307943543419242E-3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87</v>
      </c>
      <c r="AV244">
        <f t="shared" si="92"/>
        <v>0.49953745524088539</v>
      </c>
      <c r="AW244">
        <f t="shared" si="93"/>
        <v>1.7105766362471333E-4</v>
      </c>
      <c r="AX244">
        <f t="shared" si="94"/>
        <v>303.94796981811521</v>
      </c>
      <c r="AY244">
        <f t="shared" si="95"/>
        <v>304.41175117492674</v>
      </c>
      <c r="AZ244">
        <f t="shared" si="96"/>
        <v>0.15266048090173712</v>
      </c>
      <c r="BA244">
        <f t="shared" si="97"/>
        <v>-1.992271417245085E-2</v>
      </c>
      <c r="BB244">
        <f t="shared" si="98"/>
        <v>4.4596705103874568</v>
      </c>
      <c r="BC244">
        <f t="shared" si="99"/>
        <v>44.685454168733607</v>
      </c>
      <c r="BD244">
        <f t="shared" si="100"/>
        <v>16.261467733797083</v>
      </c>
      <c r="BE244">
        <f t="shared" si="101"/>
        <v>31.029860496520996</v>
      </c>
      <c r="BF244">
        <f t="shared" si="102"/>
        <v>4.5190649573653161</v>
      </c>
      <c r="BG244">
        <f t="shared" si="103"/>
        <v>1.0134675496290171E-2</v>
      </c>
      <c r="BH244">
        <f t="shared" si="104"/>
        <v>2.8367534010706006</v>
      </c>
      <c r="BI244">
        <f t="shared" si="105"/>
        <v>1.6823115562947155</v>
      </c>
      <c r="BJ244">
        <f t="shared" si="106"/>
        <v>6.3374231484422654E-3</v>
      </c>
      <c r="BK244">
        <f t="shared" si="107"/>
        <v>51.002123979616684</v>
      </c>
      <c r="BL244">
        <f t="shared" si="108"/>
        <v>1.213059532604492</v>
      </c>
      <c r="BM244">
        <f t="shared" si="109"/>
        <v>62.363091804991008</v>
      </c>
      <c r="BN244">
        <f t="shared" si="110"/>
        <v>421.58704704028617</v>
      </c>
      <c r="BO244">
        <f t="shared" si="111"/>
        <v>-9.5939566217524794E-4</v>
      </c>
    </row>
    <row r="245" spans="1:67" x14ac:dyDescent="0.25">
      <c r="A245" s="1">
        <v>233</v>
      </c>
      <c r="B245" s="1" t="s">
        <v>320</v>
      </c>
      <c r="C245" s="1" t="s">
        <v>82</v>
      </c>
      <c r="D245" s="1" t="s">
        <v>11</v>
      </c>
      <c r="E245" s="1" t="s">
        <v>83</v>
      </c>
      <c r="F245" s="1" t="s">
        <v>84</v>
      </c>
      <c r="G245" s="1" t="s">
        <v>85</v>
      </c>
      <c r="H245" s="1" t="s">
        <v>86</v>
      </c>
      <c r="I245" s="1">
        <v>1388.000000089407</v>
      </c>
      <c r="J245" s="1">
        <v>0</v>
      </c>
      <c r="K245">
        <f t="shared" si="84"/>
        <v>-0.64480433255857417</v>
      </c>
      <c r="L245">
        <f t="shared" si="85"/>
        <v>1.0111353078050285E-2</v>
      </c>
      <c r="M245">
        <f t="shared" si="86"/>
        <v>511.0332539225704</v>
      </c>
      <c r="N245">
        <f t="shared" si="87"/>
        <v>0.17009504836618272</v>
      </c>
      <c r="O245">
        <f t="shared" si="88"/>
        <v>1.623269545758744</v>
      </c>
      <c r="P245">
        <f t="shared" si="89"/>
        <v>30.797399520874023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31.261734008789063</v>
      </c>
      <c r="V245" s="1">
        <v>30.797399520874023</v>
      </c>
      <c r="W245" s="1">
        <v>31.031278610229492</v>
      </c>
      <c r="X245" s="1">
        <v>420.12738037109375</v>
      </c>
      <c r="Y245" s="1">
        <v>421.27468872070313</v>
      </c>
      <c r="Z245" s="1">
        <v>28.088207244873047</v>
      </c>
      <c r="AA245" s="1">
        <v>28.419021606445313</v>
      </c>
      <c r="AB245" s="1">
        <v>61.218708038330078</v>
      </c>
      <c r="AC245" s="1">
        <v>61.940792083740234</v>
      </c>
      <c r="AD245" s="1">
        <v>299.73507690429688</v>
      </c>
      <c r="AE245" s="1">
        <v>0.94322812557220459</v>
      </c>
      <c r="AF245" s="1">
        <v>0.12322476506233215</v>
      </c>
      <c r="AG245" s="1">
        <v>99.801315307617188</v>
      </c>
      <c r="AH245" s="1">
        <v>0.68410289287567139</v>
      </c>
      <c r="AI245" s="1">
        <v>0.26933375000953674</v>
      </c>
      <c r="AJ245" s="1">
        <v>2.1859316155314445E-2</v>
      </c>
      <c r="AK245" s="1">
        <v>3.8135643117129803E-3</v>
      </c>
      <c r="AL245" s="1">
        <v>2.4880014359951019E-2</v>
      </c>
      <c r="AM245" s="1">
        <v>1.2307943543419242E-3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87</v>
      </c>
      <c r="AV245">
        <f t="shared" si="92"/>
        <v>0.49955846150716138</v>
      </c>
      <c r="AW245">
        <f t="shared" si="93"/>
        <v>1.7009504836618271E-4</v>
      </c>
      <c r="AX245">
        <f t="shared" si="94"/>
        <v>303.947399520874</v>
      </c>
      <c r="AY245">
        <f t="shared" si="95"/>
        <v>304.41173400878904</v>
      </c>
      <c r="AZ245">
        <f t="shared" si="96"/>
        <v>0.15091649671830609</v>
      </c>
      <c r="BA245">
        <f t="shared" si="97"/>
        <v>-1.9388080754947287E-2</v>
      </c>
      <c r="BB245">
        <f t="shared" si="98"/>
        <v>4.4595252818375783</v>
      </c>
      <c r="BC245">
        <f t="shared" si="99"/>
        <v>44.684033152188441</v>
      </c>
      <c r="BD245">
        <f t="shared" si="100"/>
        <v>16.265011545743128</v>
      </c>
      <c r="BE245">
        <f t="shared" si="101"/>
        <v>31.029566764831543</v>
      </c>
      <c r="BF245">
        <f t="shared" si="102"/>
        <v>4.5189892898427759</v>
      </c>
      <c r="BG245">
        <f t="shared" si="103"/>
        <v>1.0075480984926197E-2</v>
      </c>
      <c r="BH245">
        <f t="shared" si="104"/>
        <v>2.8362557360788343</v>
      </c>
      <c r="BI245">
        <f t="shared" si="105"/>
        <v>1.6827335537639416</v>
      </c>
      <c r="BJ245">
        <f t="shared" si="106"/>
        <v>6.3003887037263798E-3</v>
      </c>
      <c r="BK245">
        <f t="shared" si="107"/>
        <v>51.001790907404043</v>
      </c>
      <c r="BL245">
        <f t="shared" si="108"/>
        <v>1.2130642253263297</v>
      </c>
      <c r="BM245">
        <f t="shared" si="109"/>
        <v>62.353029827265324</v>
      </c>
      <c r="BN245">
        <f t="shared" si="110"/>
        <v>421.58119781884511</v>
      </c>
      <c r="BO245">
        <f t="shared" si="111"/>
        <v>-9.5368351313549621E-4</v>
      </c>
    </row>
    <row r="246" spans="1:67" x14ac:dyDescent="0.25">
      <c r="A246" s="1">
        <v>234</v>
      </c>
      <c r="B246" s="1" t="s">
        <v>321</v>
      </c>
      <c r="C246" s="1" t="s">
        <v>82</v>
      </c>
      <c r="D246" s="1" t="s">
        <v>11</v>
      </c>
      <c r="E246" s="1" t="s">
        <v>83</v>
      </c>
      <c r="F246" s="1" t="s">
        <v>84</v>
      </c>
      <c r="G246" s="1" t="s">
        <v>85</v>
      </c>
      <c r="H246" s="1" t="s">
        <v>86</v>
      </c>
      <c r="I246" s="1">
        <v>1393.4999999664724</v>
      </c>
      <c r="J246" s="1">
        <v>0</v>
      </c>
      <c r="K246">
        <f t="shared" si="84"/>
        <v>-0.6493296756933209</v>
      </c>
      <c r="L246">
        <f t="shared" si="85"/>
        <v>1.0059984249906071E-2</v>
      </c>
      <c r="M246">
        <f t="shared" si="86"/>
        <v>512.26043952655857</v>
      </c>
      <c r="N246">
        <f t="shared" si="87"/>
        <v>0.16925355672186138</v>
      </c>
      <c r="O246">
        <f t="shared" si="88"/>
        <v>1.623463249735499</v>
      </c>
      <c r="P246">
        <f t="shared" si="89"/>
        <v>30.796440124511719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31.262626647949219</v>
      </c>
      <c r="V246" s="1">
        <v>30.796440124511719</v>
      </c>
      <c r="W246" s="1">
        <v>31.035146713256836</v>
      </c>
      <c r="X246" s="1">
        <v>420.11993408203125</v>
      </c>
      <c r="Y246" s="1">
        <v>421.27703857421875</v>
      </c>
      <c r="Z246" s="1">
        <v>28.085445404052734</v>
      </c>
      <c r="AA246" s="1">
        <v>28.414632797241211</v>
      </c>
      <c r="AB246" s="1">
        <v>61.210231781005859</v>
      </c>
      <c r="AC246" s="1">
        <v>61.928302764892578</v>
      </c>
      <c r="AD246" s="1">
        <v>299.7276611328125</v>
      </c>
      <c r="AE246" s="1">
        <v>0.93502408266067505</v>
      </c>
      <c r="AF246" s="1">
        <v>0.11272401362657547</v>
      </c>
      <c r="AG246" s="1">
        <v>99.801315307617188</v>
      </c>
      <c r="AH246" s="1">
        <v>0.68410289287567139</v>
      </c>
      <c r="AI246" s="1">
        <v>0.26933375000953674</v>
      </c>
      <c r="AJ246" s="1">
        <v>2.1859316155314445E-2</v>
      </c>
      <c r="AK246" s="1">
        <v>3.8135643117129803E-3</v>
      </c>
      <c r="AL246" s="1">
        <v>2.4880014359951019E-2</v>
      </c>
      <c r="AM246" s="1">
        <v>1.2307943543419242E-3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87</v>
      </c>
      <c r="AV246">
        <f t="shared" si="92"/>
        <v>0.49954610188802073</v>
      </c>
      <c r="AW246">
        <f t="shared" si="93"/>
        <v>1.6925355672186139E-4</v>
      </c>
      <c r="AX246">
        <f t="shared" si="94"/>
        <v>303.9464401245117</v>
      </c>
      <c r="AY246">
        <f t="shared" si="95"/>
        <v>304.4126266479492</v>
      </c>
      <c r="AZ246">
        <f t="shared" si="96"/>
        <v>0.14960384988180131</v>
      </c>
      <c r="BA246">
        <f t="shared" si="97"/>
        <v>-1.8730990002232314E-2</v>
      </c>
      <c r="BB246">
        <f t="shared" si="98"/>
        <v>4.4592809768831296</v>
      </c>
      <c r="BC246">
        <f t="shared" si="99"/>
        <v>44.681585239015192</v>
      </c>
      <c r="BD246">
        <f t="shared" si="100"/>
        <v>16.266952441773981</v>
      </c>
      <c r="BE246">
        <f t="shared" si="101"/>
        <v>31.029533386230469</v>
      </c>
      <c r="BF246">
        <f t="shared" si="102"/>
        <v>4.5189806913304977</v>
      </c>
      <c r="BG246">
        <f t="shared" si="103"/>
        <v>1.0024475073789644E-2</v>
      </c>
      <c r="BH246">
        <f t="shared" si="104"/>
        <v>2.8358177271476306</v>
      </c>
      <c r="BI246">
        <f t="shared" si="105"/>
        <v>1.6831629641828671</v>
      </c>
      <c r="BJ246">
        <f t="shared" si="106"/>
        <v>6.2684775516494628E-3</v>
      </c>
      <c r="BK246">
        <f t="shared" si="107"/>
        <v>51.124265644808645</v>
      </c>
      <c r="BL246">
        <f t="shared" si="108"/>
        <v>1.2159704722105589</v>
      </c>
      <c r="BM246">
        <f t="shared" si="109"/>
        <v>62.345929609510684</v>
      </c>
      <c r="BN246">
        <f t="shared" si="110"/>
        <v>421.58569880375512</v>
      </c>
      <c r="BO246">
        <f t="shared" si="111"/>
        <v>-9.6025700987989948E-4</v>
      </c>
    </row>
    <row r="247" spans="1:67" x14ac:dyDescent="0.25">
      <c r="A247" s="1">
        <v>235</v>
      </c>
      <c r="B247" s="1" t="s">
        <v>322</v>
      </c>
      <c r="C247" s="1" t="s">
        <v>82</v>
      </c>
      <c r="D247" s="1" t="s">
        <v>11</v>
      </c>
      <c r="E247" s="1" t="s">
        <v>83</v>
      </c>
      <c r="F247" s="1" t="s">
        <v>84</v>
      </c>
      <c r="G247" s="1" t="s">
        <v>85</v>
      </c>
      <c r="H247" s="1" t="s">
        <v>86</v>
      </c>
      <c r="I247" s="1">
        <v>1398.4999998547137</v>
      </c>
      <c r="J247" s="1">
        <v>0</v>
      </c>
      <c r="K247">
        <f t="shared" si="84"/>
        <v>-0.64241002568630912</v>
      </c>
      <c r="L247">
        <f t="shared" si="85"/>
        <v>1.0093216042441497E-2</v>
      </c>
      <c r="M247">
        <f t="shared" si="86"/>
        <v>510.82643080028669</v>
      </c>
      <c r="N247">
        <f t="shared" si="87"/>
        <v>0.16980716841465524</v>
      </c>
      <c r="O247">
        <f t="shared" si="88"/>
        <v>1.6234340464023598</v>
      </c>
      <c r="P247">
        <f t="shared" si="89"/>
        <v>30.795749664306641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31.26356315612793</v>
      </c>
      <c r="V247" s="1">
        <v>30.795749664306641</v>
      </c>
      <c r="W247" s="1">
        <v>31.037143707275391</v>
      </c>
      <c r="X247" s="1">
        <v>420.12069702148438</v>
      </c>
      <c r="Y247" s="1">
        <v>421.26348876953125</v>
      </c>
      <c r="Z247" s="1">
        <v>28.082870483398438</v>
      </c>
      <c r="AA247" s="1">
        <v>28.413135528564453</v>
      </c>
      <c r="AB247" s="1">
        <v>61.201087951660156</v>
      </c>
      <c r="AC247" s="1">
        <v>61.92132568359375</v>
      </c>
      <c r="AD247" s="1">
        <v>299.727294921875</v>
      </c>
      <c r="AE247" s="1">
        <v>0.9218069314956665</v>
      </c>
      <c r="AF247" s="1">
        <v>0.12005982547998428</v>
      </c>
      <c r="AG247" s="1">
        <v>99.801414489746094</v>
      </c>
      <c r="AH247" s="1">
        <v>0.68410289287567139</v>
      </c>
      <c r="AI247" s="1">
        <v>0.26933375000953674</v>
      </c>
      <c r="AJ247" s="1">
        <v>2.1859316155314445E-2</v>
      </c>
      <c r="AK247" s="1">
        <v>3.8135643117129803E-3</v>
      </c>
      <c r="AL247" s="1">
        <v>2.4880014359951019E-2</v>
      </c>
      <c r="AM247" s="1">
        <v>1.2307943543419242E-3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87</v>
      </c>
      <c r="AV247">
        <f t="shared" si="92"/>
        <v>0.49954549153645822</v>
      </c>
      <c r="AW247">
        <f t="shared" si="93"/>
        <v>1.6980716841465522E-4</v>
      </c>
      <c r="AX247">
        <f t="shared" si="94"/>
        <v>303.94574966430662</v>
      </c>
      <c r="AY247">
        <f t="shared" si="95"/>
        <v>304.41356315612791</v>
      </c>
      <c r="AZ247">
        <f t="shared" si="96"/>
        <v>0.14748910574266816</v>
      </c>
      <c r="BA247">
        <f t="shared" si="97"/>
        <v>-1.8807600318412242E-2</v>
      </c>
      <c r="BB247">
        <f t="shared" si="98"/>
        <v>4.4591051622419515</v>
      </c>
      <c r="BC247">
        <f t="shared" si="99"/>
        <v>44.67977918990411</v>
      </c>
      <c r="BD247">
        <f t="shared" si="100"/>
        <v>16.266643661339657</v>
      </c>
      <c r="BE247">
        <f t="shared" si="101"/>
        <v>31.029656410217285</v>
      </c>
      <c r="BF247">
        <f t="shared" si="102"/>
        <v>4.5190123830605726</v>
      </c>
      <c r="BG247">
        <f t="shared" si="103"/>
        <v>1.0057472296127199E-2</v>
      </c>
      <c r="BH247">
        <f t="shared" si="104"/>
        <v>2.8356711158395917</v>
      </c>
      <c r="BI247">
        <f t="shared" si="105"/>
        <v>1.6833412672209809</v>
      </c>
      <c r="BJ247">
        <f t="shared" si="106"/>
        <v>6.2891217945686409E-3</v>
      </c>
      <c r="BK247">
        <f t="shared" si="107"/>
        <v>50.981200352617016</v>
      </c>
      <c r="BL247">
        <f t="shared" si="108"/>
        <v>1.2126055174930064</v>
      </c>
      <c r="BM247">
        <f t="shared" si="109"/>
        <v>62.34562593857963</v>
      </c>
      <c r="BN247">
        <f t="shared" si="110"/>
        <v>421.56885972885647</v>
      </c>
      <c r="BO247">
        <f t="shared" si="111"/>
        <v>-9.5005725011074464E-4</v>
      </c>
    </row>
    <row r="248" spans="1:67" x14ac:dyDescent="0.25">
      <c r="A248" s="1">
        <v>236</v>
      </c>
      <c r="B248" s="1" t="s">
        <v>323</v>
      </c>
      <c r="C248" s="1" t="s">
        <v>82</v>
      </c>
      <c r="D248" s="1" t="s">
        <v>11</v>
      </c>
      <c r="E248" s="1" t="s">
        <v>83</v>
      </c>
      <c r="F248" s="1" t="s">
        <v>84</v>
      </c>
      <c r="G248" s="1" t="s">
        <v>85</v>
      </c>
      <c r="H248" s="1" t="s">
        <v>86</v>
      </c>
      <c r="I248" s="1">
        <v>1403.499999742955</v>
      </c>
      <c r="J248" s="1">
        <v>0</v>
      </c>
      <c r="K248">
        <f t="shared" si="84"/>
        <v>-0.64517560607215085</v>
      </c>
      <c r="L248">
        <f t="shared" si="85"/>
        <v>1.0057798027678744E-2</v>
      </c>
      <c r="M248">
        <f t="shared" si="86"/>
        <v>511.63467583128323</v>
      </c>
      <c r="N248">
        <f t="shared" si="87"/>
        <v>0.16922856098809763</v>
      </c>
      <c r="O248">
        <f t="shared" si="88"/>
        <v>1.6235874534793666</v>
      </c>
      <c r="P248">
        <f t="shared" si="89"/>
        <v>30.795574188232422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31.264186859130859</v>
      </c>
      <c r="V248" s="1">
        <v>30.795574188232422</v>
      </c>
      <c r="W248" s="1">
        <v>31.036628723144531</v>
      </c>
      <c r="X248" s="1">
        <v>420.13540649414063</v>
      </c>
      <c r="Y248" s="1">
        <v>421.2841796875</v>
      </c>
      <c r="Z248" s="1">
        <v>28.081920623779297</v>
      </c>
      <c r="AA248" s="1">
        <v>28.411050796508789</v>
      </c>
      <c r="AB248" s="1">
        <v>61.196491241455078</v>
      </c>
      <c r="AC248" s="1">
        <v>61.914634704589844</v>
      </c>
      <c r="AD248" s="1">
        <v>299.73660278320313</v>
      </c>
      <c r="AE248" s="1">
        <v>0.87286311388015747</v>
      </c>
      <c r="AF248" s="1">
        <v>0.10370002686977386</v>
      </c>
      <c r="AG248" s="1">
        <v>99.801765441894531</v>
      </c>
      <c r="AH248" s="1">
        <v>0.68410289287567139</v>
      </c>
      <c r="AI248" s="1">
        <v>0.26933375000953674</v>
      </c>
      <c r="AJ248" s="1">
        <v>2.1859316155314445E-2</v>
      </c>
      <c r="AK248" s="1">
        <v>3.8135643117129803E-3</v>
      </c>
      <c r="AL248" s="1">
        <v>2.4880014359951019E-2</v>
      </c>
      <c r="AM248" s="1">
        <v>1.2307943543419242E-3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87</v>
      </c>
      <c r="AV248">
        <f t="shared" si="92"/>
        <v>0.49956100463867181</v>
      </c>
      <c r="AW248">
        <f t="shared" si="93"/>
        <v>1.6922856098809764E-4</v>
      </c>
      <c r="AX248">
        <f t="shared" si="94"/>
        <v>303.9455741882324</v>
      </c>
      <c r="AY248">
        <f t="shared" si="95"/>
        <v>304.41418685913084</v>
      </c>
      <c r="AZ248">
        <f t="shared" si="96"/>
        <v>0.13965809509922344</v>
      </c>
      <c r="BA248">
        <f t="shared" si="97"/>
        <v>-1.8498648106266714E-2</v>
      </c>
      <c r="BB248">
        <f t="shared" si="98"/>
        <v>4.4590604810302876</v>
      </c>
      <c r="BC248">
        <f t="shared" si="99"/>
        <v>44.679174374188719</v>
      </c>
      <c r="BD248">
        <f t="shared" si="100"/>
        <v>16.26812357767993</v>
      </c>
      <c r="BE248">
        <f t="shared" si="101"/>
        <v>31.029880523681641</v>
      </c>
      <c r="BF248">
        <f t="shared" si="102"/>
        <v>4.5190701165547669</v>
      </c>
      <c r="BG248">
        <f t="shared" si="103"/>
        <v>1.0022304256271423E-2</v>
      </c>
      <c r="BH248">
        <f t="shared" si="104"/>
        <v>2.835473027550921</v>
      </c>
      <c r="BI248">
        <f t="shared" si="105"/>
        <v>1.6835970890038459</v>
      </c>
      <c r="BJ248">
        <f t="shared" si="106"/>
        <v>6.2671194129580703E-3</v>
      </c>
      <c r="BK248">
        <f t="shared" si="107"/>
        <v>51.062043909253475</v>
      </c>
      <c r="BL248">
        <f t="shared" si="108"/>
        <v>1.2144644885806142</v>
      </c>
      <c r="BM248">
        <f t="shared" si="109"/>
        <v>62.341275007377007</v>
      </c>
      <c r="BN248">
        <f t="shared" si="110"/>
        <v>421.59086527128898</v>
      </c>
      <c r="BO248">
        <f t="shared" si="111"/>
        <v>-9.5403086735082086E-4</v>
      </c>
    </row>
    <row r="249" spans="1:67" x14ac:dyDescent="0.25">
      <c r="A249" s="1">
        <v>237</v>
      </c>
      <c r="B249" s="1" t="s">
        <v>324</v>
      </c>
      <c r="C249" s="1" t="s">
        <v>82</v>
      </c>
      <c r="D249" s="1" t="s">
        <v>11</v>
      </c>
      <c r="E249" s="1" t="s">
        <v>83</v>
      </c>
      <c r="F249" s="1" t="s">
        <v>84</v>
      </c>
      <c r="G249" s="1" t="s">
        <v>85</v>
      </c>
      <c r="H249" s="1" t="s">
        <v>86</v>
      </c>
      <c r="I249" s="1">
        <v>1408.9999996200204</v>
      </c>
      <c r="J249" s="1">
        <v>0</v>
      </c>
      <c r="K249">
        <f t="shared" si="84"/>
        <v>-0.6427040038106604</v>
      </c>
      <c r="L249">
        <f t="shared" si="85"/>
        <v>1.0003824153036371E-2</v>
      </c>
      <c r="M249">
        <f t="shared" si="86"/>
        <v>511.78874083861018</v>
      </c>
      <c r="N249">
        <f t="shared" si="87"/>
        <v>0.16833712087989158</v>
      </c>
      <c r="O249">
        <f t="shared" si="88"/>
        <v>1.6237256222153165</v>
      </c>
      <c r="P249">
        <f t="shared" si="89"/>
        <v>30.794719696044922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31.263900756835938</v>
      </c>
      <c r="V249" s="1">
        <v>30.794719696044922</v>
      </c>
      <c r="W249" s="1">
        <v>31.033998489379883</v>
      </c>
      <c r="X249" s="1">
        <v>420.13967895507813</v>
      </c>
      <c r="Y249" s="1">
        <v>421.28411865234375</v>
      </c>
      <c r="Z249" s="1">
        <v>28.080078125</v>
      </c>
      <c r="AA249" s="1">
        <v>28.407436370849609</v>
      </c>
      <c r="AB249" s="1">
        <v>61.192848205566406</v>
      </c>
      <c r="AC249" s="1">
        <v>61.907169342041016</v>
      </c>
      <c r="AD249" s="1">
        <v>299.77267456054688</v>
      </c>
      <c r="AE249" s="1">
        <v>0.87425816059112549</v>
      </c>
      <c r="AF249" s="1">
        <v>0.13604985177516937</v>
      </c>
      <c r="AG249" s="1">
        <v>99.80194091796875</v>
      </c>
      <c r="AH249" s="1">
        <v>0.68410289287567139</v>
      </c>
      <c r="AI249" s="1">
        <v>0.26933375000953674</v>
      </c>
      <c r="AJ249" s="1">
        <v>2.1859316155314445E-2</v>
      </c>
      <c r="AK249" s="1">
        <v>3.8135643117129803E-3</v>
      </c>
      <c r="AL249" s="1">
        <v>2.4880014359951019E-2</v>
      </c>
      <c r="AM249" s="1">
        <v>1.2307943543419242E-3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87</v>
      </c>
      <c r="AV249">
        <f t="shared" si="92"/>
        <v>0.49962112426757804</v>
      </c>
      <c r="AW249">
        <f t="shared" si="93"/>
        <v>1.6833712087989158E-4</v>
      </c>
      <c r="AX249">
        <f t="shared" si="94"/>
        <v>303.9447196960449</v>
      </c>
      <c r="AY249">
        <f t="shared" si="95"/>
        <v>304.41390075683591</v>
      </c>
      <c r="AZ249">
        <f t="shared" si="96"/>
        <v>0.13988130256798925</v>
      </c>
      <c r="BA249">
        <f t="shared" si="97"/>
        <v>-1.7975323971117993E-2</v>
      </c>
      <c r="BB249">
        <f t="shared" si="98"/>
        <v>4.4588429085298058</v>
      </c>
      <c r="BC249">
        <f t="shared" si="99"/>
        <v>44.676915774561024</v>
      </c>
      <c r="BD249">
        <f t="shared" si="100"/>
        <v>16.269479403711415</v>
      </c>
      <c r="BE249">
        <f t="shared" si="101"/>
        <v>31.02931022644043</v>
      </c>
      <c r="BF249">
        <f t="shared" si="102"/>
        <v>4.5189232045002434</v>
      </c>
      <c r="BG249">
        <f t="shared" si="103"/>
        <v>9.9687096399733791E-3</v>
      </c>
      <c r="BH249">
        <f t="shared" si="104"/>
        <v>2.8351172863144893</v>
      </c>
      <c r="BI249">
        <f t="shared" si="105"/>
        <v>1.6838059181857541</v>
      </c>
      <c r="BJ249">
        <f t="shared" si="106"/>
        <v>6.2335888578222472E-3</v>
      </c>
      <c r="BK249">
        <f t="shared" si="107"/>
        <v>51.077509675656593</v>
      </c>
      <c r="BL249">
        <f t="shared" si="108"/>
        <v>1.2148303678661896</v>
      </c>
      <c r="BM249">
        <f t="shared" si="109"/>
        <v>62.335633989092955</v>
      </c>
      <c r="BN249">
        <f t="shared" si="110"/>
        <v>421.58962935478985</v>
      </c>
      <c r="BO249">
        <f t="shared" si="111"/>
        <v>-9.5029286195155672E-4</v>
      </c>
    </row>
    <row r="250" spans="1:67" x14ac:dyDescent="0.25">
      <c r="A250" s="1">
        <v>238</v>
      </c>
      <c r="B250" s="1" t="s">
        <v>325</v>
      </c>
      <c r="C250" s="1" t="s">
        <v>82</v>
      </c>
      <c r="D250" s="1" t="s">
        <v>11</v>
      </c>
      <c r="E250" s="1" t="s">
        <v>83</v>
      </c>
      <c r="F250" s="1" t="s">
        <v>84</v>
      </c>
      <c r="G250" s="1" t="s">
        <v>85</v>
      </c>
      <c r="H250" s="1" t="s">
        <v>86</v>
      </c>
      <c r="I250" s="1">
        <v>1413.9999995082617</v>
      </c>
      <c r="J250" s="1">
        <v>0</v>
      </c>
      <c r="K250">
        <f t="shared" si="84"/>
        <v>-0.63947767088313101</v>
      </c>
      <c r="L250">
        <f t="shared" si="85"/>
        <v>9.9591097740005033E-3</v>
      </c>
      <c r="M250">
        <f t="shared" si="86"/>
        <v>511.7302868627587</v>
      </c>
      <c r="N250">
        <f t="shared" si="87"/>
        <v>0.16761221250761685</v>
      </c>
      <c r="O250">
        <f t="shared" si="88"/>
        <v>1.6239701825690496</v>
      </c>
      <c r="P250">
        <f t="shared" si="89"/>
        <v>30.794393539428711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31.263565063476563</v>
      </c>
      <c r="V250" s="1">
        <v>30.794393539428711</v>
      </c>
      <c r="W250" s="1">
        <v>31.032632827758789</v>
      </c>
      <c r="X250" s="1">
        <v>420.1466064453125</v>
      </c>
      <c r="Y250" s="1">
        <v>421.28515625</v>
      </c>
      <c r="Z250" s="1">
        <v>28.078216552734375</v>
      </c>
      <c r="AA250" s="1">
        <v>28.404153823852539</v>
      </c>
      <c r="AB250" s="1">
        <v>61.1903076171875</v>
      </c>
      <c r="AC250" s="1">
        <v>61.900272369384766</v>
      </c>
      <c r="AD250" s="1">
        <v>299.7840576171875</v>
      </c>
      <c r="AE250" s="1">
        <v>0.90407317876815796</v>
      </c>
      <c r="AF250" s="1">
        <v>0.19014079868793488</v>
      </c>
      <c r="AG250" s="1">
        <v>99.80194091796875</v>
      </c>
      <c r="AH250" s="1">
        <v>0.68410289287567139</v>
      </c>
      <c r="AI250" s="1">
        <v>0.26933375000953674</v>
      </c>
      <c r="AJ250" s="1">
        <v>2.1859316155314445E-2</v>
      </c>
      <c r="AK250" s="1">
        <v>3.8135643117129803E-3</v>
      </c>
      <c r="AL250" s="1">
        <v>2.4880014359951019E-2</v>
      </c>
      <c r="AM250" s="1">
        <v>1.2307943543419242E-3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87</v>
      </c>
      <c r="AV250">
        <f t="shared" si="92"/>
        <v>0.49964009602864579</v>
      </c>
      <c r="AW250">
        <f t="shared" si="93"/>
        <v>1.6761221250761684E-4</v>
      </c>
      <c r="AX250">
        <f t="shared" si="94"/>
        <v>303.94439353942869</v>
      </c>
      <c r="AY250">
        <f t="shared" si="95"/>
        <v>304.41356506347654</v>
      </c>
      <c r="AZ250">
        <f t="shared" si="96"/>
        <v>0.14465170536968763</v>
      </c>
      <c r="BA250">
        <f t="shared" si="97"/>
        <v>-1.756244274037418E-2</v>
      </c>
      <c r="BB250">
        <f t="shared" si="98"/>
        <v>4.4587598643220767</v>
      </c>
      <c r="BC250">
        <f t="shared" si="99"/>
        <v>44.676083684453708</v>
      </c>
      <c r="BD250">
        <f t="shared" si="100"/>
        <v>16.271929860601169</v>
      </c>
      <c r="BE250">
        <f t="shared" si="101"/>
        <v>31.028979301452637</v>
      </c>
      <c r="BF250">
        <f t="shared" si="102"/>
        <v>4.518837958108362</v>
      </c>
      <c r="BG250">
        <f t="shared" si="103"/>
        <v>9.9243079180760425E-3</v>
      </c>
      <c r="BH250">
        <f t="shared" si="104"/>
        <v>2.8347896817530271</v>
      </c>
      <c r="BI250">
        <f t="shared" si="105"/>
        <v>1.6840482763553348</v>
      </c>
      <c r="BJ250">
        <f t="shared" si="106"/>
        <v>6.205809817715062E-3</v>
      </c>
      <c r="BK250">
        <f t="shared" si="107"/>
        <v>51.071675855412245</v>
      </c>
      <c r="BL250">
        <f t="shared" si="108"/>
        <v>1.2146886242511867</v>
      </c>
      <c r="BM250">
        <f t="shared" si="109"/>
        <v>62.328748906969523</v>
      </c>
      <c r="BN250">
        <f t="shared" si="110"/>
        <v>421.5891333082908</v>
      </c>
      <c r="BO250">
        <f t="shared" si="111"/>
        <v>-9.4541913040585806E-4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20240829_dark_der_24027_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2024-10-17T22:11:34Z</dcterms:created>
  <dcterms:modified xsi:type="dcterms:W3CDTF">2024-10-17T22:11:34Z</dcterms:modified>
</cp:coreProperties>
</file>