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\OneDrive\Documentos\INPA\1.MESTRADO\1.2.DADOS\DADOS_BRUTOS\2024\gsti-main\gsti-main\Datasets\Vilas_Boas_et_al_2024\Dark\"/>
    </mc:Choice>
  </mc:AlternateContent>
  <xr:revisionPtr revIDLastSave="0" documentId="13_ncr:1_{E5DE2437-603D-4293-9BF2-B25CF5DCB0E9}" xr6:coauthVersionLast="47" xr6:coauthVersionMax="47" xr10:uidLastSave="{00000000-0000-0000-0000-000000000000}"/>
  <bookViews>
    <workbookView xWindow="-120" yWindow="-120" windowWidth="29040" windowHeight="16440" xr2:uid="{04FA1C02-D834-490D-9837-D7F133C5DB28}"/>
  </bookViews>
  <sheets>
    <sheet name="20240830_dark_der_lmf24030_" sheetId="1" r:id="rId1"/>
  </sheets>
  <calcPr calcId="181029"/>
</workbook>
</file>

<file path=xl/calcChain.xml><?xml version="1.0" encoding="utf-8"?>
<calcChain xmlns="http://schemas.openxmlformats.org/spreadsheetml/2006/main">
  <c r="R12" i="1" l="1"/>
  <c r="T12" i="1" s="1"/>
  <c r="BN12" i="1" s="1"/>
  <c r="AV12" i="1"/>
  <c r="K12" i="1" s="1"/>
  <c r="AW12" i="1"/>
  <c r="N12" i="1" s="1"/>
  <c r="AX12" i="1"/>
  <c r="AY12" i="1"/>
  <c r="AZ12" i="1"/>
  <c r="BA12" i="1"/>
  <c r="P12" i="1" s="1"/>
  <c r="BB12" i="1" s="1"/>
  <c r="BE12" i="1"/>
  <c r="BF12" i="1"/>
  <c r="BI12" i="1" s="1"/>
  <c r="BH12" i="1"/>
  <c r="R14" i="1"/>
  <c r="T14" i="1" s="1"/>
  <c r="AV14" i="1"/>
  <c r="AX14" i="1"/>
  <c r="AY14" i="1"/>
  <c r="AZ14" i="1"/>
  <c r="BE14" i="1"/>
  <c r="BF14" i="1" s="1"/>
  <c r="BH14" i="1"/>
  <c r="R15" i="1"/>
  <c r="T15" i="1" s="1"/>
  <c r="AV15" i="1"/>
  <c r="K15" i="1" s="1"/>
  <c r="BN15" i="1" s="1"/>
  <c r="AX15" i="1"/>
  <c r="AY15" i="1"/>
  <c r="AZ15" i="1"/>
  <c r="BE15" i="1"/>
  <c r="BF15" i="1" s="1"/>
  <c r="BI15" i="1" s="1"/>
  <c r="BH15" i="1"/>
  <c r="R16" i="1"/>
  <c r="T16" i="1" s="1"/>
  <c r="AV16" i="1"/>
  <c r="K16" i="1" s="1"/>
  <c r="BN16" i="1" s="1"/>
  <c r="AW16" i="1"/>
  <c r="AX16" i="1"/>
  <c r="AY16" i="1"/>
  <c r="AZ16" i="1"/>
  <c r="BE16" i="1"/>
  <c r="BF16" i="1" s="1"/>
  <c r="BI16" i="1" s="1"/>
  <c r="BH16" i="1"/>
  <c r="R17" i="1"/>
  <c r="T17" i="1" s="1"/>
  <c r="AV17" i="1"/>
  <c r="K17" i="1" s="1"/>
  <c r="BN17" i="1" s="1"/>
  <c r="AW17" i="1"/>
  <c r="N17" i="1" s="1"/>
  <c r="AX17" i="1"/>
  <c r="AY17" i="1"/>
  <c r="AZ17" i="1"/>
  <c r="BE17" i="1"/>
  <c r="BF17" i="1"/>
  <c r="BH17" i="1"/>
  <c r="K18" i="1"/>
  <c r="R18" i="1"/>
  <c r="T18" i="1" s="1"/>
  <c r="AV18" i="1"/>
  <c r="AW18" i="1"/>
  <c r="N18" i="1" s="1"/>
  <c r="AX18" i="1"/>
  <c r="AY18" i="1"/>
  <c r="AZ18" i="1"/>
  <c r="BE18" i="1"/>
  <c r="BF18" i="1"/>
  <c r="BI18" i="1" s="1"/>
  <c r="BH18" i="1"/>
  <c r="R19" i="1"/>
  <c r="T19" i="1" s="1"/>
  <c r="BN19" i="1" s="1"/>
  <c r="AV19" i="1"/>
  <c r="K19" i="1" s="1"/>
  <c r="AX19" i="1"/>
  <c r="AY19" i="1"/>
  <c r="AZ19" i="1"/>
  <c r="BE19" i="1"/>
  <c r="BF19" i="1"/>
  <c r="BH19" i="1"/>
  <c r="R20" i="1"/>
  <c r="T20" i="1" s="1"/>
  <c r="BN20" i="1" s="1"/>
  <c r="AV20" i="1"/>
  <c r="K20" i="1" s="1"/>
  <c r="AW20" i="1"/>
  <c r="N20" i="1" s="1"/>
  <c r="AX20" i="1"/>
  <c r="AY20" i="1"/>
  <c r="AZ20" i="1"/>
  <c r="BE20" i="1"/>
  <c r="BF20" i="1" s="1"/>
  <c r="BI20" i="1" s="1"/>
  <c r="BH20" i="1"/>
  <c r="R21" i="1"/>
  <c r="T21" i="1" s="1"/>
  <c r="AV21" i="1"/>
  <c r="AX21" i="1"/>
  <c r="AY21" i="1"/>
  <c r="AZ21" i="1"/>
  <c r="BE21" i="1"/>
  <c r="BF21" i="1" s="1"/>
  <c r="BI21" i="1" s="1"/>
  <c r="BH21" i="1"/>
  <c r="R22" i="1"/>
  <c r="T22" i="1" s="1"/>
  <c r="AV22" i="1"/>
  <c r="AX22" i="1"/>
  <c r="AY22" i="1"/>
  <c r="AZ22" i="1"/>
  <c r="BE22" i="1"/>
  <c r="BF22" i="1" s="1"/>
  <c r="BI22" i="1" s="1"/>
  <c r="BH22" i="1"/>
  <c r="R23" i="1"/>
  <c r="T23" i="1" s="1"/>
  <c r="AV23" i="1"/>
  <c r="K23" i="1" s="1"/>
  <c r="AX23" i="1"/>
  <c r="AY23" i="1"/>
  <c r="AZ23" i="1"/>
  <c r="BE23" i="1"/>
  <c r="BF23" i="1" s="1"/>
  <c r="BH23" i="1"/>
  <c r="R24" i="1"/>
  <c r="T24" i="1" s="1"/>
  <c r="AV24" i="1"/>
  <c r="AW24" i="1" s="1"/>
  <c r="AX24" i="1"/>
  <c r="AY24" i="1"/>
  <c r="AZ24" i="1"/>
  <c r="BE24" i="1"/>
  <c r="BF24" i="1" s="1"/>
  <c r="BI24" i="1" s="1"/>
  <c r="BH24" i="1"/>
  <c r="R25" i="1"/>
  <c r="T25" i="1"/>
  <c r="AV25" i="1"/>
  <c r="AX25" i="1"/>
  <c r="AY25" i="1"/>
  <c r="AZ25" i="1"/>
  <c r="BE25" i="1"/>
  <c r="BF25" i="1" s="1"/>
  <c r="BH25" i="1"/>
  <c r="BI25" i="1"/>
  <c r="R26" i="1"/>
  <c r="T26" i="1"/>
  <c r="AV26" i="1"/>
  <c r="K26" i="1" s="1"/>
  <c r="AW26" i="1"/>
  <c r="N26" i="1" s="1"/>
  <c r="AX26" i="1"/>
  <c r="AY26" i="1"/>
  <c r="AZ26" i="1"/>
  <c r="BE26" i="1"/>
  <c r="BF26" i="1" s="1"/>
  <c r="BI26" i="1" s="1"/>
  <c r="BH26" i="1"/>
  <c r="K27" i="1"/>
  <c r="R27" i="1"/>
  <c r="T27" i="1"/>
  <c r="AV27" i="1"/>
  <c r="AW27" i="1" s="1"/>
  <c r="N27" i="1" s="1"/>
  <c r="AX27" i="1"/>
  <c r="AY27" i="1"/>
  <c r="AZ27" i="1"/>
  <c r="BE27" i="1"/>
  <c r="BF27" i="1" s="1"/>
  <c r="BI27" i="1" s="1"/>
  <c r="BH27" i="1"/>
  <c r="N28" i="1"/>
  <c r="R28" i="1"/>
  <c r="T28" i="1" s="1"/>
  <c r="BN28" i="1" s="1"/>
  <c r="AV28" i="1"/>
  <c r="K28" i="1" s="1"/>
  <c r="AW28" i="1"/>
  <c r="AX28" i="1"/>
  <c r="AY28" i="1"/>
  <c r="AZ28" i="1"/>
  <c r="BE28" i="1"/>
  <c r="BF28" i="1"/>
  <c r="BI28" i="1" s="1"/>
  <c r="BH28" i="1"/>
  <c r="R29" i="1"/>
  <c r="T29" i="1"/>
  <c r="AV29" i="1"/>
  <c r="AX29" i="1"/>
  <c r="AY29" i="1"/>
  <c r="AZ29" i="1"/>
  <c r="BE29" i="1"/>
  <c r="BF29" i="1"/>
  <c r="BI29" i="1" s="1"/>
  <c r="BH29" i="1"/>
  <c r="K30" i="1"/>
  <c r="R30" i="1"/>
  <c r="T30" i="1" s="1"/>
  <c r="AV30" i="1"/>
  <c r="AW30" i="1" s="1"/>
  <c r="AX30" i="1"/>
  <c r="AY30" i="1"/>
  <c r="AZ30" i="1"/>
  <c r="BE30" i="1"/>
  <c r="BF30" i="1" s="1"/>
  <c r="BH30" i="1"/>
  <c r="R31" i="1"/>
  <c r="T31" i="1"/>
  <c r="AV31" i="1"/>
  <c r="AX31" i="1"/>
  <c r="AY31" i="1"/>
  <c r="AZ31" i="1"/>
  <c r="BE31" i="1"/>
  <c r="BF31" i="1" s="1"/>
  <c r="BI31" i="1" s="1"/>
  <c r="BH31" i="1"/>
  <c r="R32" i="1"/>
  <c r="T32" i="1"/>
  <c r="AV32" i="1"/>
  <c r="K32" i="1" s="1"/>
  <c r="BN32" i="1" s="1"/>
  <c r="AW32" i="1"/>
  <c r="AX32" i="1"/>
  <c r="AY32" i="1"/>
  <c r="AZ32" i="1"/>
  <c r="BE32" i="1"/>
  <c r="BF32" i="1" s="1"/>
  <c r="BH32" i="1"/>
  <c r="K33" i="1"/>
  <c r="R33" i="1"/>
  <c r="T33" i="1"/>
  <c r="AV33" i="1"/>
  <c r="AW33" i="1" s="1"/>
  <c r="N33" i="1" s="1"/>
  <c r="AX33" i="1"/>
  <c r="AY33" i="1"/>
  <c r="AZ33" i="1"/>
  <c r="BA33" i="1" s="1"/>
  <c r="P33" i="1" s="1"/>
  <c r="BB33" i="1" s="1"/>
  <c r="BC33" i="1" s="1"/>
  <c r="BD33" i="1" s="1"/>
  <c r="BG33" i="1" s="1"/>
  <c r="L33" i="1" s="1"/>
  <c r="BJ33" i="1" s="1"/>
  <c r="BE33" i="1"/>
  <c r="BF33" i="1"/>
  <c r="BI33" i="1" s="1"/>
  <c r="BH33" i="1"/>
  <c r="R34" i="1"/>
  <c r="T34" i="1" s="1"/>
  <c r="AV34" i="1"/>
  <c r="K34" i="1" s="1"/>
  <c r="AW34" i="1"/>
  <c r="N34" i="1" s="1"/>
  <c r="AX34" i="1"/>
  <c r="AY34" i="1"/>
  <c r="AZ34" i="1"/>
  <c r="BE34" i="1"/>
  <c r="BF34" i="1"/>
  <c r="BI34" i="1" s="1"/>
  <c r="BH34" i="1"/>
  <c r="R35" i="1"/>
  <c r="T35" i="1" s="1"/>
  <c r="AV35" i="1"/>
  <c r="K35" i="1" s="1"/>
  <c r="BN35" i="1" s="1"/>
  <c r="AX35" i="1"/>
  <c r="AY35" i="1"/>
  <c r="AZ35" i="1"/>
  <c r="BE35" i="1"/>
  <c r="BF35" i="1" s="1"/>
  <c r="BH35" i="1"/>
  <c r="R36" i="1"/>
  <c r="T36" i="1" s="1"/>
  <c r="AV36" i="1"/>
  <c r="AX36" i="1"/>
  <c r="AY36" i="1"/>
  <c r="AZ36" i="1"/>
  <c r="BE36" i="1"/>
  <c r="BF36" i="1"/>
  <c r="BI36" i="1" s="1"/>
  <c r="BH36" i="1"/>
  <c r="R37" i="1"/>
  <c r="T37" i="1" s="1"/>
  <c r="AV37" i="1"/>
  <c r="K37" i="1" s="1"/>
  <c r="BN37" i="1" s="1"/>
  <c r="AX37" i="1"/>
  <c r="AY37" i="1"/>
  <c r="AZ37" i="1"/>
  <c r="BE37" i="1"/>
  <c r="BF37" i="1" s="1"/>
  <c r="BI37" i="1" s="1"/>
  <c r="BH37" i="1"/>
  <c r="R38" i="1"/>
  <c r="T38" i="1" s="1"/>
  <c r="AV38" i="1"/>
  <c r="AX38" i="1"/>
  <c r="AY38" i="1"/>
  <c r="AZ38" i="1"/>
  <c r="BE38" i="1"/>
  <c r="BF38" i="1" s="1"/>
  <c r="BI38" i="1" s="1"/>
  <c r="BH38" i="1"/>
  <c r="R39" i="1"/>
  <c r="T39" i="1" s="1"/>
  <c r="AV39" i="1"/>
  <c r="AX39" i="1"/>
  <c r="AY39" i="1"/>
  <c r="AZ39" i="1"/>
  <c r="BE39" i="1"/>
  <c r="BF39" i="1" s="1"/>
  <c r="BI39" i="1" s="1"/>
  <c r="BH39" i="1"/>
  <c r="R40" i="1"/>
  <c r="T40" i="1" s="1"/>
  <c r="AV40" i="1"/>
  <c r="AX40" i="1"/>
  <c r="AY40" i="1"/>
  <c r="AZ40" i="1"/>
  <c r="BE40" i="1"/>
  <c r="BF40" i="1" s="1"/>
  <c r="BI40" i="1" s="1"/>
  <c r="BH40" i="1"/>
  <c r="R41" i="1"/>
  <c r="T41" i="1" s="1"/>
  <c r="AV41" i="1"/>
  <c r="AX41" i="1"/>
  <c r="AY41" i="1"/>
  <c r="AZ41" i="1"/>
  <c r="BE41" i="1"/>
  <c r="BF41" i="1" s="1"/>
  <c r="BH41" i="1"/>
  <c r="R42" i="1"/>
  <c r="T42" i="1" s="1"/>
  <c r="AV42" i="1"/>
  <c r="AW42" i="1" s="1"/>
  <c r="AX42" i="1"/>
  <c r="AY42" i="1"/>
  <c r="AZ42" i="1"/>
  <c r="BE42" i="1"/>
  <c r="BF42" i="1"/>
  <c r="BH42" i="1"/>
  <c r="R43" i="1"/>
  <c r="T43" i="1" s="1"/>
  <c r="AV43" i="1"/>
  <c r="K43" i="1" s="1"/>
  <c r="AW43" i="1"/>
  <c r="N43" i="1" s="1"/>
  <c r="AX43" i="1"/>
  <c r="AY43" i="1"/>
  <c r="AZ43" i="1"/>
  <c r="BE43" i="1"/>
  <c r="BF43" i="1" s="1"/>
  <c r="BI43" i="1" s="1"/>
  <c r="BH43" i="1"/>
  <c r="R44" i="1"/>
  <c r="T44" i="1"/>
  <c r="AV44" i="1"/>
  <c r="K44" i="1" s="1"/>
  <c r="AX44" i="1"/>
  <c r="AY44" i="1"/>
  <c r="AZ44" i="1"/>
  <c r="BE44" i="1"/>
  <c r="BF44" i="1" s="1"/>
  <c r="BH44" i="1"/>
  <c r="K45" i="1"/>
  <c r="R45" i="1"/>
  <c r="T45" i="1"/>
  <c r="AV45" i="1"/>
  <c r="AW45" i="1" s="1"/>
  <c r="AX45" i="1"/>
  <c r="AY45" i="1"/>
  <c r="AZ45" i="1"/>
  <c r="BE45" i="1"/>
  <c r="BF45" i="1" s="1"/>
  <c r="BH45" i="1"/>
  <c r="K46" i="1"/>
  <c r="N46" i="1"/>
  <c r="R46" i="1"/>
  <c r="T46" i="1"/>
  <c r="AV46" i="1"/>
  <c r="AW46" i="1" s="1"/>
  <c r="AX46" i="1"/>
  <c r="AY46" i="1"/>
  <c r="AZ46" i="1"/>
  <c r="BE46" i="1"/>
  <c r="BF46" i="1" s="1"/>
  <c r="BI46" i="1" s="1"/>
  <c r="BH46" i="1"/>
  <c r="R47" i="1"/>
  <c r="T47" i="1" s="1"/>
  <c r="AV47" i="1"/>
  <c r="K47" i="1" s="1"/>
  <c r="AW47" i="1"/>
  <c r="AX47" i="1"/>
  <c r="AY47" i="1"/>
  <c r="AZ47" i="1"/>
  <c r="BE47" i="1"/>
  <c r="BF47" i="1" s="1"/>
  <c r="BH47" i="1"/>
  <c r="BI47" i="1"/>
  <c r="R48" i="1"/>
  <c r="T48" i="1" s="1"/>
  <c r="AV48" i="1"/>
  <c r="AX48" i="1"/>
  <c r="AY48" i="1"/>
  <c r="AZ48" i="1"/>
  <c r="BE48" i="1"/>
  <c r="BF48" i="1" s="1"/>
  <c r="BI48" i="1" s="1"/>
  <c r="BH48" i="1"/>
  <c r="R49" i="1"/>
  <c r="T49" i="1"/>
  <c r="AV49" i="1"/>
  <c r="AX49" i="1"/>
  <c r="AY49" i="1"/>
  <c r="AZ49" i="1"/>
  <c r="BE49" i="1"/>
  <c r="BF49" i="1"/>
  <c r="BH49" i="1"/>
  <c r="BI49" i="1"/>
  <c r="R50" i="1"/>
  <c r="T50" i="1" s="1"/>
  <c r="AV50" i="1"/>
  <c r="AW50" i="1" s="1"/>
  <c r="AX50" i="1"/>
  <c r="AY50" i="1"/>
  <c r="AZ50" i="1"/>
  <c r="BE50" i="1"/>
  <c r="BF50" i="1" s="1"/>
  <c r="BH50" i="1"/>
  <c r="R51" i="1"/>
  <c r="T51" i="1"/>
  <c r="AV51" i="1"/>
  <c r="AX51" i="1"/>
  <c r="AY51" i="1"/>
  <c r="AZ51" i="1"/>
  <c r="BE51" i="1"/>
  <c r="BF51" i="1" s="1"/>
  <c r="BH51" i="1"/>
  <c r="K52" i="1"/>
  <c r="R52" i="1"/>
  <c r="T52" i="1"/>
  <c r="AV52" i="1"/>
  <c r="AW52" i="1"/>
  <c r="N52" i="1" s="1"/>
  <c r="AX52" i="1"/>
  <c r="AY52" i="1"/>
  <c r="AZ52" i="1"/>
  <c r="BE52" i="1"/>
  <c r="BF52" i="1" s="1"/>
  <c r="BH52" i="1"/>
  <c r="N53" i="1"/>
  <c r="R53" i="1"/>
  <c r="T53" i="1"/>
  <c r="AV53" i="1"/>
  <c r="K53" i="1" s="1"/>
  <c r="AW53" i="1"/>
  <c r="AX53" i="1"/>
  <c r="AY53" i="1"/>
  <c r="AZ53" i="1"/>
  <c r="BE53" i="1"/>
  <c r="BF53" i="1" s="1"/>
  <c r="BH53" i="1"/>
  <c r="BN53" i="1"/>
  <c r="R54" i="1"/>
  <c r="T54" i="1" s="1"/>
  <c r="AV54" i="1"/>
  <c r="AX54" i="1"/>
  <c r="AY54" i="1"/>
  <c r="AZ54" i="1"/>
  <c r="BE54" i="1"/>
  <c r="BF54" i="1" s="1"/>
  <c r="BI54" i="1" s="1"/>
  <c r="BH54" i="1"/>
  <c r="R55" i="1"/>
  <c r="T55" i="1" s="1"/>
  <c r="AV55" i="1"/>
  <c r="K55" i="1" s="1"/>
  <c r="AW55" i="1"/>
  <c r="AX55" i="1"/>
  <c r="AY55" i="1"/>
  <c r="AZ55" i="1"/>
  <c r="BE55" i="1"/>
  <c r="BF55" i="1"/>
  <c r="BH55" i="1"/>
  <c r="K56" i="1"/>
  <c r="R56" i="1"/>
  <c r="T56" i="1" s="1"/>
  <c r="AV56" i="1"/>
  <c r="AW56" i="1" s="1"/>
  <c r="N56" i="1" s="1"/>
  <c r="AX56" i="1"/>
  <c r="AY56" i="1"/>
  <c r="AZ56" i="1"/>
  <c r="BE56" i="1"/>
  <c r="BF56" i="1"/>
  <c r="BH56" i="1"/>
  <c r="R57" i="1"/>
  <c r="T57" i="1" s="1"/>
  <c r="AV57" i="1"/>
  <c r="AX57" i="1"/>
  <c r="AY57" i="1"/>
  <c r="AZ57" i="1"/>
  <c r="BE57" i="1"/>
  <c r="BF57" i="1"/>
  <c r="BH57" i="1"/>
  <c r="R58" i="1"/>
  <c r="T58" i="1"/>
  <c r="AV58" i="1"/>
  <c r="AX58" i="1"/>
  <c r="AY58" i="1"/>
  <c r="AZ58" i="1"/>
  <c r="BE58" i="1"/>
  <c r="BF58" i="1" s="1"/>
  <c r="BH58" i="1"/>
  <c r="K59" i="1"/>
  <c r="R59" i="1"/>
  <c r="T59" i="1" s="1"/>
  <c r="AV59" i="1"/>
  <c r="AW59" i="1" s="1"/>
  <c r="N59" i="1" s="1"/>
  <c r="AX59" i="1"/>
  <c r="AY59" i="1"/>
  <c r="AZ59" i="1"/>
  <c r="BA59" i="1" s="1"/>
  <c r="P59" i="1" s="1"/>
  <c r="BB59" i="1" s="1"/>
  <c r="BE59" i="1"/>
  <c r="BF59" i="1" s="1"/>
  <c r="BH59" i="1"/>
  <c r="K60" i="1"/>
  <c r="R60" i="1"/>
  <c r="T60" i="1"/>
  <c r="AV60" i="1"/>
  <c r="AW60" i="1"/>
  <c r="N60" i="1" s="1"/>
  <c r="AX60" i="1"/>
  <c r="AY60" i="1"/>
  <c r="AZ60" i="1"/>
  <c r="BE60" i="1"/>
  <c r="BF60" i="1" s="1"/>
  <c r="BH60" i="1"/>
  <c r="R61" i="1"/>
  <c r="T61" i="1" s="1"/>
  <c r="BN61" i="1" s="1"/>
  <c r="AV61" i="1"/>
  <c r="K61" i="1" s="1"/>
  <c r="AX61" i="1"/>
  <c r="AY61" i="1"/>
  <c r="AZ61" i="1"/>
  <c r="BE61" i="1"/>
  <c r="BF61" i="1" s="1"/>
  <c r="BI61" i="1" s="1"/>
  <c r="BH61" i="1"/>
  <c r="R62" i="1"/>
  <c r="T62" i="1" s="1"/>
  <c r="AV62" i="1"/>
  <c r="AX62" i="1"/>
  <c r="AY62" i="1"/>
  <c r="AZ62" i="1"/>
  <c r="BE62" i="1"/>
  <c r="BF62" i="1"/>
  <c r="BH62" i="1"/>
  <c r="K63" i="1"/>
  <c r="R63" i="1"/>
  <c r="T63" i="1" s="1"/>
  <c r="AV63" i="1"/>
  <c r="AW63" i="1"/>
  <c r="N63" i="1" s="1"/>
  <c r="AX63" i="1"/>
  <c r="AY63" i="1"/>
  <c r="AZ63" i="1"/>
  <c r="BE63" i="1"/>
  <c r="BF63" i="1" s="1"/>
  <c r="BI63" i="1" s="1"/>
  <c r="BH63" i="1"/>
  <c r="N64" i="1"/>
  <c r="R64" i="1"/>
  <c r="T64" i="1" s="1"/>
  <c r="BN64" i="1" s="1"/>
  <c r="AV64" i="1"/>
  <c r="K64" i="1" s="1"/>
  <c r="AW64" i="1"/>
  <c r="AX64" i="1"/>
  <c r="AY64" i="1"/>
  <c r="AZ64" i="1"/>
  <c r="BE64" i="1"/>
  <c r="BF64" i="1" s="1"/>
  <c r="BH64" i="1"/>
  <c r="K65" i="1"/>
  <c r="N65" i="1"/>
  <c r="R65" i="1"/>
  <c r="T65" i="1"/>
  <c r="AV65" i="1"/>
  <c r="AW65" i="1" s="1"/>
  <c r="AX65" i="1"/>
  <c r="AY65" i="1"/>
  <c r="AZ65" i="1"/>
  <c r="BE65" i="1"/>
  <c r="BF65" i="1"/>
  <c r="BH65" i="1"/>
  <c r="K66" i="1"/>
  <c r="R66" i="1"/>
  <c r="T66" i="1" s="1"/>
  <c r="AV66" i="1"/>
  <c r="AW66" i="1" s="1"/>
  <c r="AX66" i="1"/>
  <c r="AY66" i="1"/>
  <c r="AZ66" i="1"/>
  <c r="BE66" i="1"/>
  <c r="BF66" i="1" s="1"/>
  <c r="BI66" i="1" s="1"/>
  <c r="BH66" i="1"/>
  <c r="R67" i="1"/>
  <c r="T67" i="1"/>
  <c r="AV67" i="1"/>
  <c r="AX67" i="1"/>
  <c r="AY67" i="1"/>
  <c r="AZ67" i="1"/>
  <c r="BE67" i="1"/>
  <c r="BF67" i="1" s="1"/>
  <c r="BH67" i="1"/>
  <c r="R68" i="1"/>
  <c r="T68" i="1"/>
  <c r="AV68" i="1"/>
  <c r="AX68" i="1"/>
  <c r="AY68" i="1"/>
  <c r="AZ68" i="1"/>
  <c r="BE68" i="1"/>
  <c r="BF68" i="1" s="1"/>
  <c r="BI68" i="1" s="1"/>
  <c r="BH68" i="1"/>
  <c r="R69" i="1"/>
  <c r="T69" i="1" s="1"/>
  <c r="AV69" i="1"/>
  <c r="K69" i="1" s="1"/>
  <c r="AW69" i="1"/>
  <c r="N69" i="1" s="1"/>
  <c r="AX69" i="1"/>
  <c r="AY69" i="1"/>
  <c r="AZ69" i="1"/>
  <c r="BE69" i="1"/>
  <c r="BF69" i="1" s="1"/>
  <c r="BH69" i="1"/>
  <c r="BN69" i="1"/>
  <c r="R70" i="1"/>
  <c r="T70" i="1" s="1"/>
  <c r="BN70" i="1" s="1"/>
  <c r="AV70" i="1"/>
  <c r="K70" i="1" s="1"/>
  <c r="AW70" i="1"/>
  <c r="AX70" i="1"/>
  <c r="AY70" i="1"/>
  <c r="AZ70" i="1"/>
  <c r="BE70" i="1"/>
  <c r="BF70" i="1"/>
  <c r="BI70" i="1" s="1"/>
  <c r="BH70" i="1"/>
  <c r="K71" i="1"/>
  <c r="N71" i="1"/>
  <c r="R71" i="1"/>
  <c r="T71" i="1" s="1"/>
  <c r="BN71" i="1" s="1"/>
  <c r="AV71" i="1"/>
  <c r="AW71" i="1"/>
  <c r="AX71" i="1"/>
  <c r="AY71" i="1"/>
  <c r="AZ71" i="1"/>
  <c r="BE71" i="1"/>
  <c r="BF71" i="1" s="1"/>
  <c r="BI71" i="1" s="1"/>
  <c r="BH71" i="1"/>
  <c r="R72" i="1"/>
  <c r="T72" i="1" s="1"/>
  <c r="AV72" i="1"/>
  <c r="AX72" i="1"/>
  <c r="AY72" i="1"/>
  <c r="AZ72" i="1"/>
  <c r="BE72" i="1"/>
  <c r="BF72" i="1"/>
  <c r="BH72" i="1"/>
  <c r="R73" i="1"/>
  <c r="T73" i="1" s="1"/>
  <c r="AV73" i="1"/>
  <c r="K73" i="1" s="1"/>
  <c r="AX73" i="1"/>
  <c r="AY73" i="1"/>
  <c r="AZ73" i="1"/>
  <c r="BE73" i="1"/>
  <c r="BF73" i="1"/>
  <c r="BH73" i="1"/>
  <c r="R74" i="1"/>
  <c r="T74" i="1"/>
  <c r="AV74" i="1"/>
  <c r="AX74" i="1"/>
  <c r="AY74" i="1"/>
  <c r="AZ74" i="1"/>
  <c r="BE74" i="1"/>
  <c r="BF74" i="1" s="1"/>
  <c r="BI74" i="1" s="1"/>
  <c r="BH74" i="1"/>
  <c r="R75" i="1"/>
  <c r="T75" i="1" s="1"/>
  <c r="AV75" i="1"/>
  <c r="K75" i="1" s="1"/>
  <c r="AX75" i="1"/>
  <c r="AY75" i="1"/>
  <c r="AZ75" i="1"/>
  <c r="BE75" i="1"/>
  <c r="BF75" i="1"/>
  <c r="BI75" i="1" s="1"/>
  <c r="BH75" i="1"/>
  <c r="R76" i="1"/>
  <c r="T76" i="1" s="1"/>
  <c r="AV76" i="1"/>
  <c r="K76" i="1" s="1"/>
  <c r="AW76" i="1"/>
  <c r="N76" i="1" s="1"/>
  <c r="AX76" i="1"/>
  <c r="AY76" i="1"/>
  <c r="BA76" i="1" s="1"/>
  <c r="P76" i="1" s="1"/>
  <c r="BB76" i="1" s="1"/>
  <c r="AZ76" i="1"/>
  <c r="BE76" i="1"/>
  <c r="BF76" i="1" s="1"/>
  <c r="BI76" i="1" s="1"/>
  <c r="BH76" i="1"/>
  <c r="BN76" i="1"/>
  <c r="R77" i="1"/>
  <c r="T77" i="1" s="1"/>
  <c r="AV77" i="1"/>
  <c r="AX77" i="1"/>
  <c r="AY77" i="1"/>
  <c r="AZ77" i="1"/>
  <c r="BE77" i="1"/>
  <c r="BF77" i="1" s="1"/>
  <c r="BI77" i="1" s="1"/>
  <c r="BH77" i="1"/>
  <c r="R78" i="1"/>
  <c r="T78" i="1" s="1"/>
  <c r="AV78" i="1"/>
  <c r="AX78" i="1"/>
  <c r="AY78" i="1"/>
  <c r="AZ78" i="1"/>
  <c r="BE78" i="1"/>
  <c r="BF78" i="1" s="1"/>
  <c r="BH78" i="1"/>
  <c r="K79" i="1"/>
  <c r="R79" i="1"/>
  <c r="T79" i="1" s="1"/>
  <c r="AV79" i="1"/>
  <c r="AW79" i="1"/>
  <c r="N79" i="1" s="1"/>
  <c r="AX79" i="1"/>
  <c r="AY79" i="1"/>
  <c r="AZ79" i="1"/>
  <c r="BE79" i="1"/>
  <c r="BF79" i="1" s="1"/>
  <c r="BI79" i="1" s="1"/>
  <c r="BH79" i="1"/>
  <c r="R80" i="1"/>
  <c r="T80" i="1" s="1"/>
  <c r="AV80" i="1"/>
  <c r="K80" i="1" s="1"/>
  <c r="AW80" i="1"/>
  <c r="AX80" i="1"/>
  <c r="AY80" i="1"/>
  <c r="AZ80" i="1"/>
  <c r="BE80" i="1"/>
  <c r="BF80" i="1"/>
  <c r="BH80" i="1"/>
  <c r="R81" i="1"/>
  <c r="T81" i="1" s="1"/>
  <c r="AV81" i="1"/>
  <c r="AX81" i="1"/>
  <c r="AY81" i="1"/>
  <c r="AZ81" i="1"/>
  <c r="BE81" i="1"/>
  <c r="BF81" i="1" s="1"/>
  <c r="BI81" i="1" s="1"/>
  <c r="BH81" i="1"/>
  <c r="R82" i="1"/>
  <c r="T82" i="1" s="1"/>
  <c r="AV82" i="1"/>
  <c r="K82" i="1" s="1"/>
  <c r="AW82" i="1"/>
  <c r="AX82" i="1"/>
  <c r="AY82" i="1"/>
  <c r="AZ82" i="1"/>
  <c r="BE82" i="1"/>
  <c r="BF82" i="1"/>
  <c r="BH82" i="1"/>
  <c r="R83" i="1"/>
  <c r="T83" i="1" s="1"/>
  <c r="AV83" i="1"/>
  <c r="K83" i="1" s="1"/>
  <c r="AX83" i="1"/>
  <c r="AY83" i="1"/>
  <c r="AZ83" i="1"/>
  <c r="BE83" i="1"/>
  <c r="BF83" i="1" s="1"/>
  <c r="BH83" i="1"/>
  <c r="R84" i="1"/>
  <c r="T84" i="1"/>
  <c r="AV84" i="1"/>
  <c r="K84" i="1" s="1"/>
  <c r="AW84" i="1"/>
  <c r="N84" i="1" s="1"/>
  <c r="AX84" i="1"/>
  <c r="AY84" i="1"/>
  <c r="AZ84" i="1"/>
  <c r="BE84" i="1"/>
  <c r="BF84" i="1" s="1"/>
  <c r="BI84" i="1" s="1"/>
  <c r="BH84" i="1"/>
  <c r="R85" i="1"/>
  <c r="T85" i="1" s="1"/>
  <c r="AV85" i="1"/>
  <c r="K85" i="1" s="1"/>
  <c r="AX85" i="1"/>
  <c r="AY85" i="1"/>
  <c r="AZ85" i="1"/>
  <c r="BE85" i="1"/>
  <c r="BF85" i="1"/>
  <c r="BI85" i="1" s="1"/>
  <c r="BH85" i="1"/>
  <c r="R86" i="1"/>
  <c r="T86" i="1" s="1"/>
  <c r="AV86" i="1"/>
  <c r="AW86" i="1" s="1"/>
  <c r="AX86" i="1"/>
  <c r="AY86" i="1"/>
  <c r="AZ86" i="1"/>
  <c r="BE86" i="1"/>
  <c r="BF86" i="1" s="1"/>
  <c r="BH86" i="1"/>
  <c r="R87" i="1"/>
  <c r="T87" i="1" s="1"/>
  <c r="AV87" i="1"/>
  <c r="AX87" i="1"/>
  <c r="AY87" i="1"/>
  <c r="AZ87" i="1"/>
  <c r="BE87" i="1"/>
  <c r="BF87" i="1"/>
  <c r="BH87" i="1"/>
  <c r="K88" i="1"/>
  <c r="R88" i="1"/>
  <c r="T88" i="1" s="1"/>
  <c r="BN88" i="1" s="1"/>
  <c r="AV88" i="1"/>
  <c r="AW88" i="1" s="1"/>
  <c r="N88" i="1" s="1"/>
  <c r="AX88" i="1"/>
  <c r="AY88" i="1"/>
  <c r="AZ88" i="1"/>
  <c r="BE88" i="1"/>
  <c r="BF88" i="1"/>
  <c r="BH88" i="1"/>
  <c r="K89" i="1"/>
  <c r="BN89" i="1" s="1"/>
  <c r="R89" i="1"/>
  <c r="T89" i="1" s="1"/>
  <c r="AV89" i="1"/>
  <c r="AW89" i="1"/>
  <c r="N89" i="1" s="1"/>
  <c r="AX89" i="1"/>
  <c r="AY89" i="1"/>
  <c r="AZ89" i="1"/>
  <c r="BA89" i="1"/>
  <c r="P89" i="1" s="1"/>
  <c r="BB89" i="1" s="1"/>
  <c r="BE89" i="1"/>
  <c r="BF89" i="1"/>
  <c r="BH89" i="1"/>
  <c r="K90" i="1"/>
  <c r="R90" i="1"/>
  <c r="T90" i="1" s="1"/>
  <c r="AV90" i="1"/>
  <c r="AW90" i="1" s="1"/>
  <c r="AX90" i="1"/>
  <c r="AY90" i="1"/>
  <c r="AZ90" i="1"/>
  <c r="BE90" i="1"/>
  <c r="BF90" i="1"/>
  <c r="BI90" i="1" s="1"/>
  <c r="BH90" i="1"/>
  <c r="R91" i="1"/>
  <c r="T91" i="1" s="1"/>
  <c r="AV91" i="1"/>
  <c r="AX91" i="1"/>
  <c r="AY91" i="1"/>
  <c r="AZ91" i="1"/>
  <c r="BE91" i="1"/>
  <c r="BF91" i="1"/>
  <c r="BI91" i="1" s="1"/>
  <c r="BH91" i="1"/>
  <c r="R92" i="1"/>
  <c r="T92" i="1" s="1"/>
  <c r="AV92" i="1"/>
  <c r="AX92" i="1"/>
  <c r="AY92" i="1"/>
  <c r="AZ92" i="1"/>
  <c r="BE92" i="1"/>
  <c r="BF92" i="1"/>
  <c r="BI92" i="1" s="1"/>
  <c r="BH92" i="1"/>
  <c r="K93" i="1"/>
  <c r="R93" i="1"/>
  <c r="T93" i="1" s="1"/>
  <c r="AV93" i="1"/>
  <c r="AW93" i="1" s="1"/>
  <c r="N93" i="1" s="1"/>
  <c r="AX93" i="1"/>
  <c r="AY93" i="1"/>
  <c r="AZ93" i="1"/>
  <c r="BE93" i="1"/>
  <c r="BF93" i="1"/>
  <c r="BH93" i="1"/>
  <c r="BI93" i="1"/>
  <c r="R94" i="1"/>
  <c r="T94" i="1" s="1"/>
  <c r="AV94" i="1"/>
  <c r="AX94" i="1"/>
  <c r="AY94" i="1"/>
  <c r="AZ94" i="1"/>
  <c r="BE94" i="1"/>
  <c r="BF94" i="1"/>
  <c r="BH94" i="1"/>
  <c r="R95" i="1"/>
  <c r="T95" i="1" s="1"/>
  <c r="AV95" i="1"/>
  <c r="AX95" i="1"/>
  <c r="AY95" i="1"/>
  <c r="AZ95" i="1"/>
  <c r="BE95" i="1"/>
  <c r="BF95" i="1" s="1"/>
  <c r="BH95" i="1"/>
  <c r="BI95" i="1"/>
  <c r="K96" i="1"/>
  <c r="BN96" i="1" s="1"/>
  <c r="R96" i="1"/>
  <c r="T96" i="1"/>
  <c r="AV96" i="1"/>
  <c r="AW96" i="1"/>
  <c r="N96" i="1" s="1"/>
  <c r="AX96" i="1"/>
  <c r="AY96" i="1"/>
  <c r="AZ96" i="1"/>
  <c r="BE96" i="1"/>
  <c r="BF96" i="1" s="1"/>
  <c r="BH96" i="1"/>
  <c r="K97" i="1"/>
  <c r="R97" i="1"/>
  <c r="T97" i="1" s="1"/>
  <c r="AV97" i="1"/>
  <c r="AW97" i="1" s="1"/>
  <c r="N97" i="1" s="1"/>
  <c r="AX97" i="1"/>
  <c r="AY97" i="1"/>
  <c r="AZ97" i="1"/>
  <c r="BE97" i="1"/>
  <c r="BF97" i="1" s="1"/>
  <c r="BH97" i="1"/>
  <c r="BI97" i="1"/>
  <c r="BN97" i="1"/>
  <c r="R98" i="1"/>
  <c r="T98" i="1"/>
  <c r="AV98" i="1"/>
  <c r="K98" i="1" s="1"/>
  <c r="AW98" i="1"/>
  <c r="N98" i="1" s="1"/>
  <c r="AX98" i="1"/>
  <c r="AY98" i="1"/>
  <c r="AZ98" i="1"/>
  <c r="BE98" i="1"/>
  <c r="BF98" i="1" s="1"/>
  <c r="BI98" i="1" s="1"/>
  <c r="BH98" i="1"/>
  <c r="K99" i="1"/>
  <c r="R99" i="1"/>
  <c r="T99" i="1"/>
  <c r="AV99" i="1"/>
  <c r="AW99" i="1"/>
  <c r="AX99" i="1"/>
  <c r="AY99" i="1"/>
  <c r="BA99" i="1" s="1"/>
  <c r="P99" i="1" s="1"/>
  <c r="BB99" i="1" s="1"/>
  <c r="AZ99" i="1"/>
  <c r="BE99" i="1"/>
  <c r="BF99" i="1" s="1"/>
  <c r="BI99" i="1" s="1"/>
  <c r="BH99" i="1"/>
  <c r="N100" i="1"/>
  <c r="R100" i="1"/>
  <c r="T100" i="1" s="1"/>
  <c r="AV100" i="1"/>
  <c r="K100" i="1" s="1"/>
  <c r="AW100" i="1"/>
  <c r="AX100" i="1"/>
  <c r="AY100" i="1"/>
  <c r="AZ100" i="1"/>
  <c r="BE100" i="1"/>
  <c r="BF100" i="1" s="1"/>
  <c r="BI100" i="1" s="1"/>
  <c r="BH100" i="1"/>
  <c r="R101" i="1"/>
  <c r="T101" i="1" s="1"/>
  <c r="AV101" i="1"/>
  <c r="AW101" i="1" s="1"/>
  <c r="N101" i="1" s="1"/>
  <c r="AX101" i="1"/>
  <c r="AY101" i="1"/>
  <c r="AZ101" i="1"/>
  <c r="BE101" i="1"/>
  <c r="BF101" i="1" s="1"/>
  <c r="BH101" i="1"/>
  <c r="K102" i="1"/>
  <c r="R102" i="1"/>
  <c r="T102" i="1" s="1"/>
  <c r="AV102" i="1"/>
  <c r="AW102" i="1"/>
  <c r="N102" i="1" s="1"/>
  <c r="AX102" i="1"/>
  <c r="AY102" i="1"/>
  <c r="AZ102" i="1"/>
  <c r="BE102" i="1"/>
  <c r="BF102" i="1"/>
  <c r="BH102" i="1"/>
  <c r="K103" i="1"/>
  <c r="R103" i="1"/>
  <c r="T103" i="1"/>
  <c r="AV103" i="1"/>
  <c r="AW103" i="1" s="1"/>
  <c r="AX103" i="1"/>
  <c r="AY103" i="1"/>
  <c r="AZ103" i="1"/>
  <c r="BE103" i="1"/>
  <c r="BF103" i="1"/>
  <c r="BH103" i="1"/>
  <c r="BI103" i="1"/>
  <c r="R104" i="1"/>
  <c r="T104" i="1" s="1"/>
  <c r="AV104" i="1"/>
  <c r="AX104" i="1"/>
  <c r="AY104" i="1"/>
  <c r="AZ104" i="1"/>
  <c r="BE104" i="1"/>
  <c r="BF104" i="1" s="1"/>
  <c r="BH104" i="1"/>
  <c r="BI104" i="1" s="1"/>
  <c r="R105" i="1"/>
  <c r="T105" i="1" s="1"/>
  <c r="AV105" i="1"/>
  <c r="AX105" i="1"/>
  <c r="AY105" i="1"/>
  <c r="AZ105" i="1"/>
  <c r="BE105" i="1"/>
  <c r="BF105" i="1" s="1"/>
  <c r="BI105" i="1" s="1"/>
  <c r="BH105" i="1"/>
  <c r="R106" i="1"/>
  <c r="T106" i="1"/>
  <c r="AV106" i="1"/>
  <c r="K106" i="1" s="1"/>
  <c r="AW106" i="1"/>
  <c r="AX106" i="1"/>
  <c r="AY106" i="1"/>
  <c r="AZ106" i="1"/>
  <c r="BE106" i="1"/>
  <c r="BF106" i="1"/>
  <c r="BH106" i="1"/>
  <c r="K107" i="1"/>
  <c r="N107" i="1"/>
  <c r="R107" i="1"/>
  <c r="T107" i="1"/>
  <c r="BN107" i="1" s="1"/>
  <c r="AV107" i="1"/>
  <c r="AW107" i="1" s="1"/>
  <c r="AX107" i="1"/>
  <c r="AY107" i="1"/>
  <c r="AZ107" i="1"/>
  <c r="BE107" i="1"/>
  <c r="BF107" i="1" s="1"/>
  <c r="BH107" i="1"/>
  <c r="R108" i="1"/>
  <c r="T108" i="1" s="1"/>
  <c r="AV108" i="1"/>
  <c r="AX108" i="1"/>
  <c r="AY108" i="1"/>
  <c r="AZ108" i="1"/>
  <c r="BE108" i="1"/>
  <c r="BF108" i="1"/>
  <c r="BH108" i="1"/>
  <c r="R109" i="1"/>
  <c r="T109" i="1"/>
  <c r="AV109" i="1"/>
  <c r="AX109" i="1"/>
  <c r="AY109" i="1"/>
  <c r="AZ109" i="1"/>
  <c r="BE109" i="1"/>
  <c r="BF109" i="1"/>
  <c r="BH109" i="1"/>
  <c r="K110" i="1"/>
  <c r="R110" i="1"/>
  <c r="T110" i="1" s="1"/>
  <c r="AV110" i="1"/>
  <c r="AW110" i="1" s="1"/>
  <c r="N110" i="1" s="1"/>
  <c r="AX110" i="1"/>
  <c r="AY110" i="1"/>
  <c r="AZ110" i="1"/>
  <c r="BE110" i="1"/>
  <c r="BF110" i="1"/>
  <c r="BH110" i="1"/>
  <c r="R111" i="1"/>
  <c r="T111" i="1"/>
  <c r="AV111" i="1"/>
  <c r="AW111" i="1" s="1"/>
  <c r="N111" i="1" s="1"/>
  <c r="AX111" i="1"/>
  <c r="AY111" i="1"/>
  <c r="AZ111" i="1"/>
  <c r="BE111" i="1"/>
  <c r="BF111" i="1"/>
  <c r="BH111" i="1"/>
  <c r="R112" i="1"/>
  <c r="T112" i="1" s="1"/>
  <c r="AV112" i="1"/>
  <c r="K112" i="1" s="1"/>
  <c r="AW112" i="1"/>
  <c r="AX112" i="1"/>
  <c r="AY112" i="1"/>
  <c r="AZ112" i="1"/>
  <c r="BE112" i="1"/>
  <c r="BF112" i="1"/>
  <c r="BH112" i="1"/>
  <c r="R113" i="1"/>
  <c r="T113" i="1" s="1"/>
  <c r="AV113" i="1"/>
  <c r="AW113" i="1" s="1"/>
  <c r="AX113" i="1"/>
  <c r="AY113" i="1"/>
  <c r="AZ113" i="1"/>
  <c r="BE113" i="1"/>
  <c r="BF113" i="1"/>
  <c r="BI113" i="1" s="1"/>
  <c r="BH113" i="1"/>
  <c r="R114" i="1"/>
  <c r="T114" i="1" s="1"/>
  <c r="AV114" i="1"/>
  <c r="AX114" i="1"/>
  <c r="AY114" i="1"/>
  <c r="AZ114" i="1"/>
  <c r="BE114" i="1"/>
  <c r="BF114" i="1"/>
  <c r="BH114" i="1"/>
  <c r="R115" i="1"/>
  <c r="T115" i="1"/>
  <c r="AV115" i="1"/>
  <c r="AX115" i="1"/>
  <c r="AY115" i="1"/>
  <c r="AZ115" i="1"/>
  <c r="BE115" i="1"/>
  <c r="BF115" i="1"/>
  <c r="BH115" i="1"/>
  <c r="BI115" i="1"/>
  <c r="R116" i="1"/>
  <c r="T116" i="1" s="1"/>
  <c r="AV116" i="1"/>
  <c r="AW116" i="1" s="1"/>
  <c r="AX116" i="1"/>
  <c r="AY116" i="1"/>
  <c r="AZ116" i="1"/>
  <c r="BE116" i="1"/>
  <c r="BF116" i="1" s="1"/>
  <c r="BH116" i="1"/>
  <c r="K117" i="1"/>
  <c r="R117" i="1"/>
  <c r="T117" i="1"/>
  <c r="AV117" i="1"/>
  <c r="AW117" i="1" s="1"/>
  <c r="N117" i="1" s="1"/>
  <c r="AX117" i="1"/>
  <c r="AY117" i="1"/>
  <c r="AZ117" i="1"/>
  <c r="BE117" i="1"/>
  <c r="BF117" i="1"/>
  <c r="BH117" i="1"/>
  <c r="R118" i="1"/>
  <c r="T118" i="1" s="1"/>
  <c r="BN118" i="1" s="1"/>
  <c r="AV118" i="1"/>
  <c r="K118" i="1" s="1"/>
  <c r="AW118" i="1"/>
  <c r="AX118" i="1"/>
  <c r="AY118" i="1"/>
  <c r="AZ118" i="1"/>
  <c r="BE118" i="1"/>
  <c r="BF118" i="1" s="1"/>
  <c r="BI118" i="1" s="1"/>
  <c r="BH118" i="1"/>
  <c r="R119" i="1"/>
  <c r="T119" i="1" s="1"/>
  <c r="AV119" i="1"/>
  <c r="AX119" i="1"/>
  <c r="AY119" i="1"/>
  <c r="AZ119" i="1"/>
  <c r="BE119" i="1"/>
  <c r="BF119" i="1"/>
  <c r="BH119" i="1"/>
  <c r="R120" i="1"/>
  <c r="T120" i="1"/>
  <c r="AV120" i="1"/>
  <c r="AX120" i="1"/>
  <c r="AY120" i="1"/>
  <c r="AZ120" i="1"/>
  <c r="BE120" i="1"/>
  <c r="BF120" i="1"/>
  <c r="BI120" i="1" s="1"/>
  <c r="BH120" i="1"/>
  <c r="R121" i="1"/>
  <c r="T121" i="1"/>
  <c r="AV121" i="1"/>
  <c r="K121" i="1" s="1"/>
  <c r="AX121" i="1"/>
  <c r="AY121" i="1"/>
  <c r="AZ121" i="1"/>
  <c r="BE121" i="1"/>
  <c r="BF121" i="1" s="1"/>
  <c r="BH121" i="1"/>
  <c r="BN121" i="1"/>
  <c r="K122" i="1"/>
  <c r="R122" i="1"/>
  <c r="T122" i="1"/>
  <c r="AV122" i="1"/>
  <c r="AW122" i="1" s="1"/>
  <c r="AX122" i="1"/>
  <c r="AY122" i="1"/>
  <c r="AZ122" i="1"/>
  <c r="BE122" i="1"/>
  <c r="BF122" i="1"/>
  <c r="BI122" i="1" s="1"/>
  <c r="BH122" i="1"/>
  <c r="R123" i="1"/>
  <c r="T123" i="1"/>
  <c r="AV123" i="1"/>
  <c r="K123" i="1" s="1"/>
  <c r="AW123" i="1"/>
  <c r="N123" i="1" s="1"/>
  <c r="AX123" i="1"/>
  <c r="AY123" i="1"/>
  <c r="AZ123" i="1"/>
  <c r="BE123" i="1"/>
  <c r="BF123" i="1" s="1"/>
  <c r="BH123" i="1"/>
  <c r="R124" i="1"/>
  <c r="T124" i="1" s="1"/>
  <c r="AV124" i="1"/>
  <c r="AX124" i="1"/>
  <c r="AY124" i="1"/>
  <c r="AZ124" i="1"/>
  <c r="BE124" i="1"/>
  <c r="BF124" i="1"/>
  <c r="BH124" i="1"/>
  <c r="R125" i="1"/>
  <c r="T125" i="1" s="1"/>
  <c r="AV125" i="1"/>
  <c r="AW125" i="1" s="1"/>
  <c r="N125" i="1" s="1"/>
  <c r="AX125" i="1"/>
  <c r="AY125" i="1"/>
  <c r="AZ125" i="1"/>
  <c r="BE125" i="1"/>
  <c r="BF125" i="1" s="1"/>
  <c r="BH125" i="1"/>
  <c r="R126" i="1"/>
  <c r="T126" i="1"/>
  <c r="AV126" i="1"/>
  <c r="AX126" i="1"/>
  <c r="AY126" i="1"/>
  <c r="AZ126" i="1"/>
  <c r="BE126" i="1"/>
  <c r="BF126" i="1" s="1"/>
  <c r="BI126" i="1" s="1"/>
  <c r="BH126" i="1"/>
  <c r="K127" i="1"/>
  <c r="R127" i="1"/>
  <c r="T127" i="1"/>
  <c r="AV127" i="1"/>
  <c r="AW127" i="1"/>
  <c r="N127" i="1" s="1"/>
  <c r="AX127" i="1"/>
  <c r="AY127" i="1"/>
  <c r="AZ127" i="1"/>
  <c r="BE127" i="1"/>
  <c r="BF127" i="1" s="1"/>
  <c r="BI127" i="1" s="1"/>
  <c r="BH127" i="1"/>
  <c r="K128" i="1"/>
  <c r="BN128" i="1" s="1"/>
  <c r="N128" i="1"/>
  <c r="R128" i="1"/>
  <c r="T128" i="1"/>
  <c r="AV128" i="1"/>
  <c r="AW128" i="1" s="1"/>
  <c r="AX128" i="1"/>
  <c r="AY128" i="1"/>
  <c r="AZ128" i="1"/>
  <c r="BE128" i="1"/>
  <c r="BF128" i="1"/>
  <c r="BH128" i="1"/>
  <c r="R129" i="1"/>
  <c r="T129" i="1" s="1"/>
  <c r="AV129" i="1"/>
  <c r="AX129" i="1"/>
  <c r="AY129" i="1"/>
  <c r="AZ129" i="1"/>
  <c r="BE129" i="1"/>
  <c r="BF129" i="1"/>
  <c r="BH129" i="1"/>
  <c r="R130" i="1"/>
  <c r="T130" i="1"/>
  <c r="AV130" i="1"/>
  <c r="K130" i="1" s="1"/>
  <c r="AX130" i="1"/>
  <c r="AY130" i="1"/>
  <c r="AZ130" i="1"/>
  <c r="BE130" i="1"/>
  <c r="BF130" i="1"/>
  <c r="BH130" i="1"/>
  <c r="R131" i="1"/>
  <c r="T131" i="1"/>
  <c r="AV131" i="1"/>
  <c r="AX131" i="1"/>
  <c r="AY131" i="1"/>
  <c r="AZ131" i="1"/>
  <c r="BE131" i="1"/>
  <c r="BF131" i="1"/>
  <c r="BH131" i="1"/>
  <c r="R132" i="1"/>
  <c r="T132" i="1"/>
  <c r="AV132" i="1"/>
  <c r="AX132" i="1"/>
  <c r="AY132" i="1"/>
  <c r="AZ132" i="1"/>
  <c r="BE132" i="1"/>
  <c r="BF132" i="1"/>
  <c r="BH132" i="1"/>
  <c r="K133" i="1"/>
  <c r="R133" i="1"/>
  <c r="T133" i="1" s="1"/>
  <c r="AV133" i="1"/>
  <c r="AW133" i="1"/>
  <c r="AX133" i="1"/>
  <c r="AY133" i="1"/>
  <c r="AZ133" i="1"/>
  <c r="BE133" i="1"/>
  <c r="BF133" i="1" s="1"/>
  <c r="BH133" i="1"/>
  <c r="K134" i="1"/>
  <c r="R134" i="1"/>
  <c r="T134" i="1" s="1"/>
  <c r="BN134" i="1" s="1"/>
  <c r="AV134" i="1"/>
  <c r="AW134" i="1" s="1"/>
  <c r="N134" i="1" s="1"/>
  <c r="AX134" i="1"/>
  <c r="AY134" i="1"/>
  <c r="AZ134" i="1"/>
  <c r="BE134" i="1"/>
  <c r="BF134" i="1"/>
  <c r="BH134" i="1"/>
  <c r="R135" i="1"/>
  <c r="T135" i="1" s="1"/>
  <c r="AV135" i="1"/>
  <c r="AX135" i="1"/>
  <c r="AY135" i="1"/>
  <c r="AZ135" i="1"/>
  <c r="BE135" i="1"/>
  <c r="BF135" i="1"/>
  <c r="BH135" i="1"/>
  <c r="K136" i="1"/>
  <c r="R136" i="1"/>
  <c r="T136" i="1"/>
  <c r="AV136" i="1"/>
  <c r="AW136" i="1" s="1"/>
  <c r="AX136" i="1"/>
  <c r="AY136" i="1"/>
  <c r="AZ136" i="1"/>
  <c r="BE136" i="1"/>
  <c r="BF136" i="1"/>
  <c r="BH136" i="1"/>
  <c r="BI136" i="1"/>
  <c r="R137" i="1"/>
  <c r="T137" i="1" s="1"/>
  <c r="AV137" i="1"/>
  <c r="AX137" i="1"/>
  <c r="AY137" i="1"/>
  <c r="AZ137" i="1"/>
  <c r="BE137" i="1"/>
  <c r="BF137" i="1" s="1"/>
  <c r="BI137" i="1" s="1"/>
  <c r="BH137" i="1"/>
  <c r="R138" i="1"/>
  <c r="T138" i="1" s="1"/>
  <c r="AV138" i="1"/>
  <c r="AX138" i="1"/>
  <c r="AY138" i="1"/>
  <c r="AZ138" i="1"/>
  <c r="BE138" i="1"/>
  <c r="BF138" i="1" s="1"/>
  <c r="BH138" i="1"/>
  <c r="BI138" i="1"/>
  <c r="K139" i="1"/>
  <c r="BN139" i="1" s="1"/>
  <c r="R139" i="1"/>
  <c r="T139" i="1" s="1"/>
  <c r="AV139" i="1"/>
  <c r="AW139" i="1"/>
  <c r="AX139" i="1"/>
  <c r="AY139" i="1"/>
  <c r="AZ139" i="1"/>
  <c r="BE139" i="1"/>
  <c r="BF139" i="1"/>
  <c r="BH139" i="1"/>
  <c r="K140" i="1"/>
  <c r="N140" i="1"/>
  <c r="R140" i="1"/>
  <c r="T140" i="1"/>
  <c r="AV140" i="1"/>
  <c r="AW140" i="1" s="1"/>
  <c r="AX140" i="1"/>
  <c r="AY140" i="1"/>
  <c r="AZ140" i="1"/>
  <c r="BE140" i="1"/>
  <c r="BF140" i="1"/>
  <c r="BH140" i="1"/>
  <c r="R141" i="1"/>
  <c r="T141" i="1" s="1"/>
  <c r="AV141" i="1"/>
  <c r="AX141" i="1"/>
  <c r="AY141" i="1"/>
  <c r="AZ141" i="1"/>
  <c r="BE141" i="1"/>
  <c r="BF141" i="1"/>
  <c r="BI141" i="1" s="1"/>
  <c r="BH141" i="1"/>
  <c r="K142" i="1"/>
  <c r="R142" i="1"/>
  <c r="T142" i="1" s="1"/>
  <c r="AV142" i="1"/>
  <c r="AW142" i="1"/>
  <c r="AX142" i="1"/>
  <c r="AY142" i="1"/>
  <c r="AZ142" i="1"/>
  <c r="BE142" i="1"/>
  <c r="BF142" i="1"/>
  <c r="BH142" i="1"/>
  <c r="R143" i="1"/>
  <c r="T143" i="1" s="1"/>
  <c r="AV143" i="1"/>
  <c r="AX143" i="1"/>
  <c r="AY143" i="1"/>
  <c r="AZ143" i="1"/>
  <c r="BE143" i="1"/>
  <c r="BF143" i="1" s="1"/>
  <c r="BI143" i="1" s="1"/>
  <c r="BH143" i="1"/>
  <c r="R144" i="1"/>
  <c r="T144" i="1" s="1"/>
  <c r="AV144" i="1"/>
  <c r="K144" i="1" s="1"/>
  <c r="AX144" i="1"/>
  <c r="AY144" i="1"/>
  <c r="AZ144" i="1"/>
  <c r="BE144" i="1"/>
  <c r="BF144" i="1"/>
  <c r="BH144" i="1"/>
  <c r="R145" i="1"/>
  <c r="T145" i="1" s="1"/>
  <c r="AV145" i="1"/>
  <c r="AX145" i="1"/>
  <c r="AY145" i="1"/>
  <c r="AZ145" i="1"/>
  <c r="BE145" i="1"/>
  <c r="BF145" i="1"/>
  <c r="BH145" i="1"/>
  <c r="R146" i="1"/>
  <c r="T146" i="1"/>
  <c r="AV146" i="1"/>
  <c r="AW146" i="1" s="1"/>
  <c r="N146" i="1" s="1"/>
  <c r="AX146" i="1"/>
  <c r="AY146" i="1"/>
  <c r="AZ146" i="1"/>
  <c r="BE146" i="1"/>
  <c r="BF146" i="1"/>
  <c r="BH146" i="1"/>
  <c r="R147" i="1"/>
  <c r="T147" i="1" s="1"/>
  <c r="AV147" i="1"/>
  <c r="K147" i="1" s="1"/>
  <c r="BN147" i="1" s="1"/>
  <c r="AX147" i="1"/>
  <c r="AY147" i="1"/>
  <c r="AZ147" i="1"/>
  <c r="BE147" i="1"/>
  <c r="BF147" i="1"/>
  <c r="BH147" i="1"/>
  <c r="R148" i="1"/>
  <c r="T148" i="1"/>
  <c r="BN148" i="1" s="1"/>
  <c r="AV148" i="1"/>
  <c r="K148" i="1" s="1"/>
  <c r="AW148" i="1"/>
  <c r="AX148" i="1"/>
  <c r="AY148" i="1"/>
  <c r="AZ148" i="1"/>
  <c r="BE148" i="1"/>
  <c r="BF148" i="1" s="1"/>
  <c r="BI148" i="1" s="1"/>
  <c r="BH148" i="1"/>
  <c r="R149" i="1"/>
  <c r="T149" i="1"/>
  <c r="AV149" i="1"/>
  <c r="AX149" i="1"/>
  <c r="AY149" i="1"/>
  <c r="AZ149" i="1"/>
  <c r="BE149" i="1"/>
  <c r="BF149" i="1"/>
  <c r="BH149" i="1"/>
  <c r="R150" i="1"/>
  <c r="T150" i="1" s="1"/>
  <c r="AV150" i="1"/>
  <c r="AX150" i="1"/>
  <c r="AY150" i="1"/>
  <c r="AZ150" i="1"/>
  <c r="BE150" i="1"/>
  <c r="BF150" i="1" s="1"/>
  <c r="BH150" i="1"/>
  <c r="BI150" i="1" s="1"/>
  <c r="R151" i="1"/>
  <c r="T151" i="1" s="1"/>
  <c r="AV151" i="1"/>
  <c r="K151" i="1" s="1"/>
  <c r="AW151" i="1"/>
  <c r="AX151" i="1"/>
  <c r="AY151" i="1"/>
  <c r="AZ151" i="1"/>
  <c r="BE151" i="1"/>
  <c r="BF151" i="1"/>
  <c r="BH151" i="1"/>
  <c r="R152" i="1"/>
  <c r="T152" i="1" s="1"/>
  <c r="AV152" i="1"/>
  <c r="AX152" i="1"/>
  <c r="AY152" i="1"/>
  <c r="AZ152" i="1"/>
  <c r="BE152" i="1"/>
  <c r="BF152" i="1"/>
  <c r="BH152" i="1"/>
  <c r="R153" i="1"/>
  <c r="T153" i="1" s="1"/>
  <c r="AV153" i="1"/>
  <c r="AX153" i="1"/>
  <c r="AY153" i="1"/>
  <c r="AZ153" i="1"/>
  <c r="BE153" i="1"/>
  <c r="BF153" i="1"/>
  <c r="BI153" i="1" s="1"/>
  <c r="BH153" i="1"/>
  <c r="R154" i="1"/>
  <c r="T154" i="1" s="1"/>
  <c r="AV154" i="1"/>
  <c r="K154" i="1" s="1"/>
  <c r="AW154" i="1"/>
  <c r="AX154" i="1"/>
  <c r="AY154" i="1"/>
  <c r="AZ154" i="1"/>
  <c r="BE154" i="1"/>
  <c r="BF154" i="1" s="1"/>
  <c r="BH154" i="1"/>
  <c r="BI154" i="1"/>
  <c r="R155" i="1"/>
  <c r="T155" i="1" s="1"/>
  <c r="AV155" i="1"/>
  <c r="AX155" i="1"/>
  <c r="AY155" i="1"/>
  <c r="AZ155" i="1"/>
  <c r="BE155" i="1"/>
  <c r="BF155" i="1" s="1"/>
  <c r="BH155" i="1"/>
  <c r="R156" i="1"/>
  <c r="T156" i="1" s="1"/>
  <c r="AV156" i="1"/>
  <c r="K156" i="1" s="1"/>
  <c r="AW156" i="1"/>
  <c r="N156" i="1" s="1"/>
  <c r="AX156" i="1"/>
  <c r="BA156" i="1" s="1"/>
  <c r="P156" i="1" s="1"/>
  <c r="BB156" i="1" s="1"/>
  <c r="AY156" i="1"/>
  <c r="AZ156" i="1"/>
  <c r="BE156" i="1"/>
  <c r="BF156" i="1"/>
  <c r="BH156" i="1"/>
  <c r="K157" i="1"/>
  <c r="N157" i="1"/>
  <c r="R157" i="1"/>
  <c r="AV157" i="1"/>
  <c r="AW157" i="1"/>
  <c r="AX157" i="1"/>
  <c r="AY157" i="1"/>
  <c r="AZ157" i="1"/>
  <c r="BE157" i="1"/>
  <c r="BF157" i="1" s="1"/>
  <c r="BH157" i="1"/>
  <c r="K158" i="1"/>
  <c r="BN158" i="1" s="1"/>
  <c r="N158" i="1"/>
  <c r="R158" i="1"/>
  <c r="T158" i="1" s="1"/>
  <c r="AV158" i="1"/>
  <c r="AW158" i="1"/>
  <c r="AX158" i="1"/>
  <c r="AY158" i="1"/>
  <c r="AZ158" i="1"/>
  <c r="BE158" i="1"/>
  <c r="BF158" i="1" s="1"/>
  <c r="BI158" i="1" s="1"/>
  <c r="BH158" i="1"/>
  <c r="R159" i="1"/>
  <c r="T159" i="1" s="1"/>
  <c r="AV159" i="1"/>
  <c r="K159" i="1" s="1"/>
  <c r="AW159" i="1"/>
  <c r="N159" i="1" s="1"/>
  <c r="AX159" i="1"/>
  <c r="AY159" i="1"/>
  <c r="AZ159" i="1"/>
  <c r="BE159" i="1"/>
  <c r="BF159" i="1" s="1"/>
  <c r="BI159" i="1" s="1"/>
  <c r="BH159" i="1"/>
  <c r="R160" i="1"/>
  <c r="T160" i="1"/>
  <c r="AV160" i="1"/>
  <c r="AX160" i="1"/>
  <c r="AY160" i="1"/>
  <c r="AZ160" i="1"/>
  <c r="BE160" i="1"/>
  <c r="BF160" i="1" s="1"/>
  <c r="BI160" i="1" s="1"/>
  <c r="BH160" i="1"/>
  <c r="K161" i="1"/>
  <c r="R161" i="1"/>
  <c r="T161" i="1" s="1"/>
  <c r="BN161" i="1" s="1"/>
  <c r="AV161" i="1"/>
  <c r="AW161" i="1"/>
  <c r="N161" i="1" s="1"/>
  <c r="AX161" i="1"/>
  <c r="AY161" i="1"/>
  <c r="AZ161" i="1"/>
  <c r="BA161" i="1"/>
  <c r="P161" i="1" s="1"/>
  <c r="BB161" i="1" s="1"/>
  <c r="BE161" i="1"/>
  <c r="BF161" i="1" s="1"/>
  <c r="BI161" i="1" s="1"/>
  <c r="BH161" i="1"/>
  <c r="K162" i="1"/>
  <c r="R162" i="1"/>
  <c r="T162" i="1" s="1"/>
  <c r="AV162" i="1"/>
  <c r="AW162" i="1"/>
  <c r="N162" i="1" s="1"/>
  <c r="AX162" i="1"/>
  <c r="AY162" i="1"/>
  <c r="AZ162" i="1"/>
  <c r="BA162" i="1"/>
  <c r="P162" i="1" s="1"/>
  <c r="BB162" i="1" s="1"/>
  <c r="BE162" i="1"/>
  <c r="BF162" i="1" s="1"/>
  <c r="BH162" i="1"/>
  <c r="R163" i="1"/>
  <c r="T163" i="1"/>
  <c r="AV163" i="1"/>
  <c r="AX163" i="1"/>
  <c r="AY163" i="1"/>
  <c r="AZ163" i="1"/>
  <c r="BE163" i="1"/>
  <c r="BF163" i="1"/>
  <c r="BH163" i="1"/>
  <c r="BI163" i="1" s="1"/>
  <c r="R164" i="1"/>
  <c r="T164" i="1" s="1"/>
  <c r="AV164" i="1"/>
  <c r="K164" i="1" s="1"/>
  <c r="AW164" i="1"/>
  <c r="AX164" i="1"/>
  <c r="AY164" i="1"/>
  <c r="AZ164" i="1"/>
  <c r="BA164" i="1"/>
  <c r="P164" i="1" s="1"/>
  <c r="BB164" i="1" s="1"/>
  <c r="BE164" i="1"/>
  <c r="BF164" i="1" s="1"/>
  <c r="BH164" i="1"/>
  <c r="R165" i="1"/>
  <c r="T165" i="1" s="1"/>
  <c r="AV165" i="1"/>
  <c r="K165" i="1" s="1"/>
  <c r="AX165" i="1"/>
  <c r="AY165" i="1"/>
  <c r="AZ165" i="1"/>
  <c r="BE165" i="1"/>
  <c r="BF165" i="1" s="1"/>
  <c r="BI165" i="1" s="1"/>
  <c r="BH165" i="1"/>
  <c r="R166" i="1"/>
  <c r="T166" i="1" s="1"/>
  <c r="AV166" i="1"/>
  <c r="K166" i="1" s="1"/>
  <c r="AW166" i="1"/>
  <c r="AX166" i="1"/>
  <c r="AY166" i="1"/>
  <c r="AZ166" i="1"/>
  <c r="BE166" i="1"/>
  <c r="BF166" i="1"/>
  <c r="BH166" i="1"/>
  <c r="BN166" i="1"/>
  <c r="K167" i="1"/>
  <c r="R167" i="1"/>
  <c r="T167" i="1" s="1"/>
  <c r="AV167" i="1"/>
  <c r="AW167" i="1" s="1"/>
  <c r="N167" i="1" s="1"/>
  <c r="AX167" i="1"/>
  <c r="AY167" i="1"/>
  <c r="AZ167" i="1"/>
  <c r="BE167" i="1"/>
  <c r="BF167" i="1"/>
  <c r="BI167" i="1" s="1"/>
  <c r="BH167" i="1"/>
  <c r="R168" i="1"/>
  <c r="T168" i="1"/>
  <c r="AV168" i="1"/>
  <c r="K168" i="1" s="1"/>
  <c r="AW168" i="1"/>
  <c r="AX168" i="1"/>
  <c r="AY168" i="1"/>
  <c r="AZ168" i="1"/>
  <c r="BE168" i="1"/>
  <c r="BF168" i="1"/>
  <c r="BH168" i="1"/>
  <c r="BI168" i="1" s="1"/>
  <c r="R169" i="1"/>
  <c r="T169" i="1" s="1"/>
  <c r="AV169" i="1"/>
  <c r="K169" i="1" s="1"/>
  <c r="AW169" i="1"/>
  <c r="AX169" i="1"/>
  <c r="AY169" i="1"/>
  <c r="AZ169" i="1"/>
  <c r="BE169" i="1"/>
  <c r="BF169" i="1" s="1"/>
  <c r="BI169" i="1" s="1"/>
  <c r="BH169" i="1"/>
  <c r="K170" i="1"/>
  <c r="R170" i="1"/>
  <c r="T170" i="1" s="1"/>
  <c r="AV170" i="1"/>
  <c r="AW170" i="1"/>
  <c r="AX170" i="1"/>
  <c r="AY170" i="1"/>
  <c r="AZ170" i="1"/>
  <c r="BA170" i="1" s="1"/>
  <c r="P170" i="1" s="1"/>
  <c r="BB170" i="1" s="1"/>
  <c r="BE170" i="1"/>
  <c r="BF170" i="1" s="1"/>
  <c r="BH170" i="1"/>
  <c r="R171" i="1"/>
  <c r="T171" i="1" s="1"/>
  <c r="AV171" i="1"/>
  <c r="K171" i="1" s="1"/>
  <c r="AW171" i="1"/>
  <c r="N171" i="1" s="1"/>
  <c r="AX171" i="1"/>
  <c r="AY171" i="1"/>
  <c r="AZ171" i="1"/>
  <c r="BE171" i="1"/>
  <c r="BF171" i="1" s="1"/>
  <c r="BI171" i="1" s="1"/>
  <c r="BH171" i="1"/>
  <c r="R172" i="1"/>
  <c r="T172" i="1"/>
  <c r="AV172" i="1"/>
  <c r="K172" i="1" s="1"/>
  <c r="AX172" i="1"/>
  <c r="AY172" i="1"/>
  <c r="AZ172" i="1"/>
  <c r="BE172" i="1"/>
  <c r="BF172" i="1" s="1"/>
  <c r="BI172" i="1" s="1"/>
  <c r="BH172" i="1"/>
  <c r="R173" i="1"/>
  <c r="T173" i="1" s="1"/>
  <c r="AV173" i="1"/>
  <c r="K173" i="1" s="1"/>
  <c r="AW173" i="1"/>
  <c r="AX173" i="1"/>
  <c r="AY173" i="1"/>
  <c r="AZ173" i="1"/>
  <c r="BE173" i="1"/>
  <c r="BF173" i="1"/>
  <c r="BH173" i="1"/>
  <c r="R174" i="1"/>
  <c r="T174" i="1" s="1"/>
  <c r="AV174" i="1"/>
  <c r="K174" i="1" s="1"/>
  <c r="AX174" i="1"/>
  <c r="AY174" i="1"/>
  <c r="AZ174" i="1"/>
  <c r="BE174" i="1"/>
  <c r="BF174" i="1" s="1"/>
  <c r="BI174" i="1" s="1"/>
  <c r="BH174" i="1"/>
  <c r="R175" i="1"/>
  <c r="T175" i="1" s="1"/>
  <c r="AV175" i="1"/>
  <c r="K175" i="1" s="1"/>
  <c r="AX175" i="1"/>
  <c r="AY175" i="1"/>
  <c r="AZ175" i="1"/>
  <c r="BE175" i="1"/>
  <c r="BF175" i="1" s="1"/>
  <c r="BH175" i="1"/>
  <c r="R176" i="1"/>
  <c r="T176" i="1" s="1"/>
  <c r="AV176" i="1"/>
  <c r="AX176" i="1"/>
  <c r="AY176" i="1"/>
  <c r="AZ176" i="1"/>
  <c r="BE176" i="1"/>
  <c r="BF176" i="1" s="1"/>
  <c r="BI176" i="1" s="1"/>
  <c r="BH176" i="1"/>
  <c r="K177" i="1"/>
  <c r="R177" i="1"/>
  <c r="T177" i="1"/>
  <c r="AV177" i="1"/>
  <c r="AW177" i="1" s="1"/>
  <c r="AX177" i="1"/>
  <c r="AY177" i="1"/>
  <c r="AZ177" i="1"/>
  <c r="BE177" i="1"/>
  <c r="BF177" i="1" s="1"/>
  <c r="BH177" i="1"/>
  <c r="K178" i="1"/>
  <c r="BN178" i="1" s="1"/>
  <c r="N178" i="1"/>
  <c r="R178" i="1"/>
  <c r="T178" i="1" s="1"/>
  <c r="AV178" i="1"/>
  <c r="AW178" i="1" s="1"/>
  <c r="AX178" i="1"/>
  <c r="AY178" i="1"/>
  <c r="AZ178" i="1"/>
  <c r="BE178" i="1"/>
  <c r="BF178" i="1" s="1"/>
  <c r="BH178" i="1"/>
  <c r="R179" i="1"/>
  <c r="T179" i="1" s="1"/>
  <c r="AV179" i="1"/>
  <c r="AX179" i="1"/>
  <c r="AY179" i="1"/>
  <c r="AZ179" i="1"/>
  <c r="BE179" i="1"/>
  <c r="BF179" i="1" s="1"/>
  <c r="BH179" i="1"/>
  <c r="BI179" i="1"/>
  <c r="R180" i="1"/>
  <c r="T180" i="1" s="1"/>
  <c r="AV180" i="1"/>
  <c r="K180" i="1" s="1"/>
  <c r="BN180" i="1" s="1"/>
  <c r="AW180" i="1"/>
  <c r="N180" i="1" s="1"/>
  <c r="AX180" i="1"/>
  <c r="AY180" i="1"/>
  <c r="BA180" i="1" s="1"/>
  <c r="P180" i="1" s="1"/>
  <c r="BB180" i="1" s="1"/>
  <c r="AZ180" i="1"/>
  <c r="BE180" i="1"/>
  <c r="BF180" i="1" s="1"/>
  <c r="BI180" i="1" s="1"/>
  <c r="BH180" i="1"/>
  <c r="R181" i="1"/>
  <c r="T181" i="1"/>
  <c r="AV181" i="1"/>
  <c r="K181" i="1" s="1"/>
  <c r="BN181" i="1" s="1"/>
  <c r="AW181" i="1"/>
  <c r="N181" i="1" s="1"/>
  <c r="AX181" i="1"/>
  <c r="AY181" i="1"/>
  <c r="AZ181" i="1"/>
  <c r="BA181" i="1"/>
  <c r="P181" i="1" s="1"/>
  <c r="BB181" i="1" s="1"/>
  <c r="BE181" i="1"/>
  <c r="BF181" i="1"/>
  <c r="BH181" i="1"/>
  <c r="R182" i="1"/>
  <c r="T182" i="1" s="1"/>
  <c r="AV182" i="1"/>
  <c r="K182" i="1" s="1"/>
  <c r="BN182" i="1" s="1"/>
  <c r="AW182" i="1"/>
  <c r="AX182" i="1"/>
  <c r="AY182" i="1"/>
  <c r="AZ182" i="1"/>
  <c r="BE182" i="1"/>
  <c r="BF182" i="1"/>
  <c r="BH182" i="1"/>
  <c r="R183" i="1"/>
  <c r="T183" i="1" s="1"/>
  <c r="AV183" i="1"/>
  <c r="K183" i="1" s="1"/>
  <c r="AW183" i="1"/>
  <c r="N183" i="1" s="1"/>
  <c r="AX183" i="1"/>
  <c r="AY183" i="1"/>
  <c r="AZ183" i="1"/>
  <c r="BE183" i="1"/>
  <c r="BF183" i="1"/>
  <c r="BI183" i="1" s="1"/>
  <c r="BH183" i="1"/>
  <c r="R184" i="1"/>
  <c r="T184" i="1" s="1"/>
  <c r="AV184" i="1"/>
  <c r="K184" i="1" s="1"/>
  <c r="AW184" i="1"/>
  <c r="AX184" i="1"/>
  <c r="AY184" i="1"/>
  <c r="AZ184" i="1"/>
  <c r="BE184" i="1"/>
  <c r="BF184" i="1" s="1"/>
  <c r="BH184" i="1"/>
  <c r="R185" i="1"/>
  <c r="T185" i="1" s="1"/>
  <c r="AV185" i="1"/>
  <c r="AW185" i="1" s="1"/>
  <c r="N185" i="1" s="1"/>
  <c r="AX185" i="1"/>
  <c r="AY185" i="1"/>
  <c r="AZ185" i="1"/>
  <c r="BE185" i="1"/>
  <c r="BF185" i="1" s="1"/>
  <c r="BH185" i="1"/>
  <c r="R186" i="1"/>
  <c r="T186" i="1" s="1"/>
  <c r="AV186" i="1"/>
  <c r="AX186" i="1"/>
  <c r="AY186" i="1"/>
  <c r="AZ186" i="1"/>
  <c r="BE186" i="1"/>
  <c r="BF186" i="1" s="1"/>
  <c r="BH186" i="1"/>
  <c r="K187" i="1"/>
  <c r="R187" i="1"/>
  <c r="T187" i="1"/>
  <c r="AV187" i="1"/>
  <c r="AW187" i="1" s="1"/>
  <c r="AX187" i="1"/>
  <c r="AY187" i="1"/>
  <c r="AZ187" i="1"/>
  <c r="BE187" i="1"/>
  <c r="BF187" i="1"/>
  <c r="BH187" i="1"/>
  <c r="BI187" i="1" s="1"/>
  <c r="K188" i="1"/>
  <c r="BN188" i="1" s="1"/>
  <c r="R188" i="1"/>
  <c r="T188" i="1" s="1"/>
  <c r="AV188" i="1"/>
  <c r="AW188" i="1"/>
  <c r="N188" i="1" s="1"/>
  <c r="AX188" i="1"/>
  <c r="AY188" i="1"/>
  <c r="AZ188" i="1"/>
  <c r="BE188" i="1"/>
  <c r="BF188" i="1" s="1"/>
  <c r="BH188" i="1"/>
  <c r="R189" i="1"/>
  <c r="T189" i="1"/>
  <c r="AV189" i="1"/>
  <c r="K189" i="1" s="1"/>
  <c r="AX189" i="1"/>
  <c r="AY189" i="1"/>
  <c r="AZ189" i="1"/>
  <c r="BE189" i="1"/>
  <c r="BF189" i="1" s="1"/>
  <c r="BH189" i="1"/>
  <c r="R190" i="1"/>
  <c r="T190" i="1" s="1"/>
  <c r="AV190" i="1"/>
  <c r="K190" i="1" s="1"/>
  <c r="AW190" i="1"/>
  <c r="AX190" i="1"/>
  <c r="AY190" i="1"/>
  <c r="AZ190" i="1"/>
  <c r="BE190" i="1"/>
  <c r="BF190" i="1"/>
  <c r="BH190" i="1"/>
  <c r="K191" i="1"/>
  <c r="N191" i="1"/>
  <c r="R191" i="1"/>
  <c r="T191" i="1" s="1"/>
  <c r="AV191" i="1"/>
  <c r="AW191" i="1" s="1"/>
  <c r="AX191" i="1"/>
  <c r="AY191" i="1"/>
  <c r="AZ191" i="1"/>
  <c r="BE191" i="1"/>
  <c r="BF191" i="1" s="1"/>
  <c r="BH191" i="1"/>
  <c r="R192" i="1"/>
  <c r="T192" i="1" s="1"/>
  <c r="AV192" i="1"/>
  <c r="AX192" i="1"/>
  <c r="AY192" i="1"/>
  <c r="AZ192" i="1"/>
  <c r="BE192" i="1"/>
  <c r="BF192" i="1" s="1"/>
  <c r="BH192" i="1"/>
  <c r="K193" i="1"/>
  <c r="BN193" i="1" s="1"/>
  <c r="R193" i="1"/>
  <c r="T193" i="1" s="1"/>
  <c r="AV193" i="1"/>
  <c r="AW193" i="1" s="1"/>
  <c r="AX193" i="1"/>
  <c r="AY193" i="1"/>
  <c r="AZ193" i="1"/>
  <c r="BE193" i="1"/>
  <c r="BF193" i="1" s="1"/>
  <c r="BH193" i="1"/>
  <c r="R194" i="1"/>
  <c r="T194" i="1" s="1"/>
  <c r="AV194" i="1"/>
  <c r="AX194" i="1"/>
  <c r="AY194" i="1"/>
  <c r="AZ194" i="1"/>
  <c r="BE194" i="1"/>
  <c r="BF194" i="1"/>
  <c r="BI194" i="1" s="1"/>
  <c r="BH194" i="1"/>
  <c r="R195" i="1"/>
  <c r="T195" i="1" s="1"/>
  <c r="AV195" i="1"/>
  <c r="K195" i="1" s="1"/>
  <c r="AX195" i="1"/>
  <c r="AY195" i="1"/>
  <c r="AZ195" i="1"/>
  <c r="BE195" i="1"/>
  <c r="BF195" i="1" s="1"/>
  <c r="BH195" i="1"/>
  <c r="BI195" i="1"/>
  <c r="R196" i="1"/>
  <c r="T196" i="1" s="1"/>
  <c r="AV196" i="1"/>
  <c r="K196" i="1" s="1"/>
  <c r="BN196" i="1" s="1"/>
  <c r="AW196" i="1"/>
  <c r="AX196" i="1"/>
  <c r="AY196" i="1"/>
  <c r="AZ196" i="1"/>
  <c r="BE196" i="1"/>
  <c r="BF196" i="1" s="1"/>
  <c r="BI196" i="1" s="1"/>
  <c r="BH196" i="1"/>
  <c r="N197" i="1"/>
  <c r="R197" i="1"/>
  <c r="AV197" i="1"/>
  <c r="AW197" i="1" s="1"/>
  <c r="AX197" i="1"/>
  <c r="AY197" i="1"/>
  <c r="AZ197" i="1"/>
  <c r="BE197" i="1"/>
  <c r="BF197" i="1"/>
  <c r="BH197" i="1"/>
  <c r="K198" i="1"/>
  <c r="BN198" i="1" s="1"/>
  <c r="R198" i="1"/>
  <c r="T198" i="1" s="1"/>
  <c r="AV198" i="1"/>
  <c r="AW198" i="1" s="1"/>
  <c r="N198" i="1" s="1"/>
  <c r="AX198" i="1"/>
  <c r="AY198" i="1"/>
  <c r="BA198" i="1" s="1"/>
  <c r="P198" i="1" s="1"/>
  <c r="BB198" i="1" s="1"/>
  <c r="AZ198" i="1"/>
  <c r="BE198" i="1"/>
  <c r="BF198" i="1" s="1"/>
  <c r="BH198" i="1"/>
  <c r="R199" i="1"/>
  <c r="T199" i="1" s="1"/>
  <c r="AV199" i="1"/>
  <c r="AX199" i="1"/>
  <c r="AY199" i="1"/>
  <c r="AZ199" i="1"/>
  <c r="BE199" i="1"/>
  <c r="BF199" i="1"/>
  <c r="BI199" i="1" s="1"/>
  <c r="BH199" i="1"/>
  <c r="R200" i="1"/>
  <c r="T200" i="1" s="1"/>
  <c r="AV200" i="1"/>
  <c r="AX200" i="1"/>
  <c r="AY200" i="1"/>
  <c r="AZ200" i="1"/>
  <c r="BE200" i="1"/>
  <c r="BF200" i="1" s="1"/>
  <c r="BH200" i="1"/>
  <c r="R201" i="1"/>
  <c r="T201" i="1" s="1"/>
  <c r="AV201" i="1"/>
  <c r="AX201" i="1"/>
  <c r="AY201" i="1"/>
  <c r="AZ201" i="1"/>
  <c r="BE201" i="1"/>
  <c r="BF201" i="1" s="1"/>
  <c r="BH201" i="1"/>
  <c r="K202" i="1"/>
  <c r="BN202" i="1" s="1"/>
  <c r="R202" i="1"/>
  <c r="T202" i="1" s="1"/>
  <c r="AV202" i="1"/>
  <c r="AW202" i="1" s="1"/>
  <c r="AX202" i="1"/>
  <c r="AY202" i="1"/>
  <c r="AZ202" i="1"/>
  <c r="BE202" i="1"/>
  <c r="BF202" i="1" s="1"/>
  <c r="BH202" i="1"/>
  <c r="K203" i="1"/>
  <c r="R203" i="1"/>
  <c r="T203" i="1" s="1"/>
  <c r="AV203" i="1"/>
  <c r="AW203" i="1" s="1"/>
  <c r="N203" i="1" s="1"/>
  <c r="AX203" i="1"/>
  <c r="AY203" i="1"/>
  <c r="AZ203" i="1"/>
  <c r="BE203" i="1"/>
  <c r="BF203" i="1"/>
  <c r="BI203" i="1" s="1"/>
  <c r="BH203" i="1"/>
  <c r="R204" i="1"/>
  <c r="T204" i="1" s="1"/>
  <c r="AV204" i="1"/>
  <c r="AX204" i="1"/>
  <c r="AY204" i="1"/>
  <c r="AZ204" i="1"/>
  <c r="BE204" i="1"/>
  <c r="BF204" i="1"/>
  <c r="BI204" i="1" s="1"/>
  <c r="BH204" i="1"/>
  <c r="R205" i="1"/>
  <c r="T205" i="1" s="1"/>
  <c r="AV205" i="1"/>
  <c r="AX205" i="1"/>
  <c r="AY205" i="1"/>
  <c r="AZ205" i="1"/>
  <c r="BE205" i="1"/>
  <c r="BF205" i="1"/>
  <c r="BI205" i="1" s="1"/>
  <c r="BH205" i="1"/>
  <c r="K206" i="1"/>
  <c r="R206" i="1"/>
  <c r="T206" i="1" s="1"/>
  <c r="AV206" i="1"/>
  <c r="AW206" i="1"/>
  <c r="AX206" i="1"/>
  <c r="AY206" i="1"/>
  <c r="AZ206" i="1"/>
  <c r="BE206" i="1"/>
  <c r="BF206" i="1" s="1"/>
  <c r="BI206" i="1" s="1"/>
  <c r="BH206" i="1"/>
  <c r="BN206" i="1"/>
  <c r="R207" i="1"/>
  <c r="T207" i="1"/>
  <c r="AV207" i="1"/>
  <c r="AX207" i="1"/>
  <c r="AY207" i="1"/>
  <c r="AZ207" i="1"/>
  <c r="BE207" i="1"/>
  <c r="BF207" i="1" s="1"/>
  <c r="BI207" i="1" s="1"/>
  <c r="BH207" i="1"/>
  <c r="K208" i="1"/>
  <c r="BN208" i="1" s="1"/>
  <c r="R208" i="1"/>
  <c r="T208" i="1" s="1"/>
  <c r="AV208" i="1"/>
  <c r="AW208" i="1"/>
  <c r="N208" i="1" s="1"/>
  <c r="AX208" i="1"/>
  <c r="AY208" i="1"/>
  <c r="AZ208" i="1"/>
  <c r="BE208" i="1"/>
  <c r="BF208" i="1" s="1"/>
  <c r="BI208" i="1" s="1"/>
  <c r="BH208" i="1"/>
  <c r="R209" i="1"/>
  <c r="T209" i="1" s="1"/>
  <c r="AV209" i="1"/>
  <c r="AX209" i="1"/>
  <c r="AY209" i="1"/>
  <c r="AZ209" i="1"/>
  <c r="BE209" i="1"/>
  <c r="BF209" i="1" s="1"/>
  <c r="BI209" i="1" s="1"/>
  <c r="BH209" i="1"/>
  <c r="K210" i="1"/>
  <c r="R210" i="1"/>
  <c r="T210" i="1" s="1"/>
  <c r="BN210" i="1" s="1"/>
  <c r="AV210" i="1"/>
  <c r="AW210" i="1" s="1"/>
  <c r="AX210" i="1"/>
  <c r="AY210" i="1"/>
  <c r="AZ210" i="1"/>
  <c r="BA210" i="1"/>
  <c r="P210" i="1" s="1"/>
  <c r="BB210" i="1" s="1"/>
  <c r="BE210" i="1"/>
  <c r="BF210" i="1" s="1"/>
  <c r="BH210" i="1"/>
  <c r="R211" i="1"/>
  <c r="T211" i="1" s="1"/>
  <c r="AV211" i="1"/>
  <c r="K211" i="1" s="1"/>
  <c r="AW211" i="1"/>
  <c r="AX211" i="1"/>
  <c r="AY211" i="1"/>
  <c r="AZ211" i="1"/>
  <c r="BE211" i="1"/>
  <c r="BF211" i="1" s="1"/>
  <c r="BH211" i="1"/>
  <c r="BI211" i="1"/>
  <c r="R212" i="1"/>
  <c r="T212" i="1" s="1"/>
  <c r="AV212" i="1"/>
  <c r="AX212" i="1"/>
  <c r="AY212" i="1"/>
  <c r="AZ212" i="1"/>
  <c r="BE212" i="1"/>
  <c r="BF212" i="1"/>
  <c r="BI212" i="1" s="1"/>
  <c r="BH212" i="1"/>
  <c r="R213" i="1"/>
  <c r="T213" i="1" s="1"/>
  <c r="AV213" i="1"/>
  <c r="AX213" i="1"/>
  <c r="AY213" i="1"/>
  <c r="AZ213" i="1"/>
  <c r="BE213" i="1"/>
  <c r="BF213" i="1" s="1"/>
  <c r="BI213" i="1" s="1"/>
  <c r="BH213" i="1"/>
  <c r="R214" i="1"/>
  <c r="T214" i="1" s="1"/>
  <c r="AV214" i="1"/>
  <c r="K214" i="1" s="1"/>
  <c r="AX214" i="1"/>
  <c r="AY214" i="1"/>
  <c r="AZ214" i="1"/>
  <c r="BE214" i="1"/>
  <c r="BF214" i="1"/>
  <c r="BH214" i="1"/>
  <c r="R215" i="1"/>
  <c r="T215" i="1"/>
  <c r="AV215" i="1"/>
  <c r="AX215" i="1"/>
  <c r="AY215" i="1"/>
  <c r="AZ215" i="1"/>
  <c r="BE215" i="1"/>
  <c r="BF215" i="1" s="1"/>
  <c r="BH215" i="1"/>
  <c r="K216" i="1"/>
  <c r="R216" i="1"/>
  <c r="T216" i="1" s="1"/>
  <c r="BN216" i="1" s="1"/>
  <c r="AV216" i="1"/>
  <c r="AW216" i="1"/>
  <c r="AX216" i="1"/>
  <c r="AY216" i="1"/>
  <c r="AZ216" i="1"/>
  <c r="BE216" i="1"/>
  <c r="BF216" i="1" s="1"/>
  <c r="BH216" i="1"/>
  <c r="BI216" i="1" s="1"/>
  <c r="R217" i="1"/>
  <c r="T217" i="1" s="1"/>
  <c r="AV217" i="1"/>
  <c r="AX217" i="1"/>
  <c r="AY217" i="1"/>
  <c r="AZ217" i="1"/>
  <c r="BE217" i="1"/>
  <c r="BF217" i="1" s="1"/>
  <c r="BH217" i="1"/>
  <c r="BI217" i="1"/>
  <c r="R218" i="1"/>
  <c r="T218" i="1" s="1"/>
  <c r="AV218" i="1"/>
  <c r="K218" i="1" s="1"/>
  <c r="AX218" i="1"/>
  <c r="AY218" i="1"/>
  <c r="AZ218" i="1"/>
  <c r="BE218" i="1"/>
  <c r="BF218" i="1" s="1"/>
  <c r="BI218" i="1" s="1"/>
  <c r="BH218" i="1"/>
  <c r="K219" i="1"/>
  <c r="R219" i="1"/>
  <c r="T219" i="1"/>
  <c r="AV219" i="1"/>
  <c r="AW219" i="1" s="1"/>
  <c r="AX219" i="1"/>
  <c r="AY219" i="1"/>
  <c r="AZ219" i="1"/>
  <c r="BE219" i="1"/>
  <c r="BF219" i="1" s="1"/>
  <c r="BH219" i="1"/>
  <c r="R220" i="1"/>
  <c r="T220" i="1" s="1"/>
  <c r="AV220" i="1"/>
  <c r="AX220" i="1"/>
  <c r="AY220" i="1"/>
  <c r="AZ220" i="1"/>
  <c r="BE220" i="1"/>
  <c r="BF220" i="1" s="1"/>
  <c r="BH220" i="1"/>
  <c r="R221" i="1"/>
  <c r="T221" i="1"/>
  <c r="AV221" i="1"/>
  <c r="K221" i="1" s="1"/>
  <c r="AW221" i="1"/>
  <c r="N221" i="1" s="1"/>
  <c r="AX221" i="1"/>
  <c r="AY221" i="1"/>
  <c r="AZ221" i="1"/>
  <c r="BE221" i="1"/>
  <c r="BF221" i="1" s="1"/>
  <c r="BI221" i="1" s="1"/>
  <c r="BH221" i="1"/>
  <c r="R222" i="1"/>
  <c r="T222" i="1" s="1"/>
  <c r="AV222" i="1"/>
  <c r="K222" i="1" s="1"/>
  <c r="AX222" i="1"/>
  <c r="AY222" i="1"/>
  <c r="AZ222" i="1"/>
  <c r="BE222" i="1"/>
  <c r="BF222" i="1" s="1"/>
  <c r="BI222" i="1" s="1"/>
  <c r="BH222" i="1"/>
  <c r="R223" i="1"/>
  <c r="T223" i="1" s="1"/>
  <c r="AV223" i="1"/>
  <c r="AX223" i="1"/>
  <c r="AY223" i="1"/>
  <c r="AZ223" i="1"/>
  <c r="BE223" i="1"/>
  <c r="BF223" i="1" s="1"/>
  <c r="BI223" i="1" s="1"/>
  <c r="BH223" i="1"/>
  <c r="K224" i="1"/>
  <c r="R224" i="1"/>
  <c r="T224" i="1" s="1"/>
  <c r="AV224" i="1"/>
  <c r="AW224" i="1" s="1"/>
  <c r="AX224" i="1"/>
  <c r="AY224" i="1"/>
  <c r="AZ224" i="1"/>
  <c r="BE224" i="1"/>
  <c r="BF224" i="1" s="1"/>
  <c r="BI224" i="1" s="1"/>
  <c r="BH224" i="1"/>
  <c r="K225" i="1"/>
  <c r="R225" i="1"/>
  <c r="T225" i="1" s="1"/>
  <c r="BN225" i="1" s="1"/>
  <c r="AV225" i="1"/>
  <c r="AW225" i="1" s="1"/>
  <c r="N225" i="1" s="1"/>
  <c r="AX225" i="1"/>
  <c r="AY225" i="1"/>
  <c r="AZ225" i="1"/>
  <c r="BE225" i="1"/>
  <c r="BF225" i="1" s="1"/>
  <c r="BI225" i="1" s="1"/>
  <c r="BH225" i="1"/>
  <c r="R226" i="1"/>
  <c r="T226" i="1" s="1"/>
  <c r="AV226" i="1"/>
  <c r="K226" i="1" s="1"/>
  <c r="AW226" i="1"/>
  <c r="AX226" i="1"/>
  <c r="AY226" i="1"/>
  <c r="AZ226" i="1"/>
  <c r="BE226" i="1"/>
  <c r="BF226" i="1" s="1"/>
  <c r="BH226" i="1"/>
  <c r="R227" i="1"/>
  <c r="T227" i="1"/>
  <c r="AV227" i="1"/>
  <c r="K227" i="1" s="1"/>
  <c r="BN227" i="1" s="1"/>
  <c r="AX227" i="1"/>
  <c r="AY227" i="1"/>
  <c r="AZ227" i="1"/>
  <c r="BE227" i="1"/>
  <c r="BF227" i="1" s="1"/>
  <c r="BI227" i="1" s="1"/>
  <c r="BH227" i="1"/>
  <c r="R228" i="1"/>
  <c r="T228" i="1" s="1"/>
  <c r="BN228" i="1" s="1"/>
  <c r="AV228" i="1"/>
  <c r="K228" i="1" s="1"/>
  <c r="AW228" i="1"/>
  <c r="N228" i="1" s="1"/>
  <c r="AX228" i="1"/>
  <c r="AY228" i="1"/>
  <c r="AZ228" i="1"/>
  <c r="BE228" i="1"/>
  <c r="BF228" i="1" s="1"/>
  <c r="BI228" i="1" s="1"/>
  <c r="BH228" i="1"/>
  <c r="R229" i="1"/>
  <c r="T229" i="1"/>
  <c r="AV229" i="1"/>
  <c r="AX229" i="1"/>
  <c r="AY229" i="1"/>
  <c r="AZ229" i="1"/>
  <c r="BE229" i="1"/>
  <c r="BF229" i="1" s="1"/>
  <c r="BH229" i="1"/>
  <c r="R230" i="1"/>
  <c r="T230" i="1" s="1"/>
  <c r="AV230" i="1"/>
  <c r="AX230" i="1"/>
  <c r="AY230" i="1"/>
  <c r="AZ230" i="1"/>
  <c r="BE230" i="1"/>
  <c r="BF230" i="1"/>
  <c r="BH230" i="1"/>
  <c r="R231" i="1"/>
  <c r="T231" i="1" s="1"/>
  <c r="AV231" i="1"/>
  <c r="K231" i="1" s="1"/>
  <c r="AW231" i="1"/>
  <c r="N231" i="1" s="1"/>
  <c r="AX231" i="1"/>
  <c r="AY231" i="1"/>
  <c r="AZ231" i="1"/>
  <c r="BE231" i="1"/>
  <c r="BF231" i="1" s="1"/>
  <c r="BI231" i="1" s="1"/>
  <c r="BH231" i="1"/>
  <c r="BN231" i="1"/>
  <c r="R232" i="1"/>
  <c r="T232" i="1"/>
  <c r="AV232" i="1"/>
  <c r="AX232" i="1"/>
  <c r="AY232" i="1"/>
  <c r="AZ232" i="1"/>
  <c r="BE232" i="1"/>
  <c r="BF232" i="1" s="1"/>
  <c r="BH232" i="1"/>
  <c r="R233" i="1"/>
  <c r="T233" i="1" s="1"/>
  <c r="AV233" i="1"/>
  <c r="AX233" i="1"/>
  <c r="AY233" i="1"/>
  <c r="AZ233" i="1"/>
  <c r="BE233" i="1"/>
  <c r="BF233" i="1" s="1"/>
  <c r="BH233" i="1"/>
  <c r="R234" i="1"/>
  <c r="T234" i="1" s="1"/>
  <c r="AV234" i="1"/>
  <c r="K234" i="1" s="1"/>
  <c r="AX234" i="1"/>
  <c r="AY234" i="1"/>
  <c r="AZ234" i="1"/>
  <c r="BE234" i="1"/>
  <c r="BF234" i="1"/>
  <c r="BI234" i="1" s="1"/>
  <c r="BH234" i="1"/>
  <c r="R235" i="1"/>
  <c r="T235" i="1" s="1"/>
  <c r="AV235" i="1"/>
  <c r="AX235" i="1"/>
  <c r="AY235" i="1"/>
  <c r="AZ235" i="1"/>
  <c r="BE235" i="1"/>
  <c r="BF235" i="1" s="1"/>
  <c r="BH235" i="1"/>
  <c r="R236" i="1"/>
  <c r="T236" i="1" s="1"/>
  <c r="AV236" i="1"/>
  <c r="K236" i="1" s="1"/>
  <c r="AW236" i="1"/>
  <c r="N236" i="1" s="1"/>
  <c r="AX236" i="1"/>
  <c r="AY236" i="1"/>
  <c r="AZ236" i="1"/>
  <c r="BE236" i="1"/>
  <c r="BF236" i="1" s="1"/>
  <c r="BI236" i="1" s="1"/>
  <c r="BH236" i="1"/>
  <c r="N237" i="1"/>
  <c r="R237" i="1"/>
  <c r="T237" i="1" s="1"/>
  <c r="BN237" i="1" s="1"/>
  <c r="AV237" i="1"/>
  <c r="K237" i="1" s="1"/>
  <c r="AW237" i="1"/>
  <c r="AX237" i="1"/>
  <c r="AY237" i="1"/>
  <c r="AZ237" i="1"/>
  <c r="BE237" i="1"/>
  <c r="BF237" i="1" s="1"/>
  <c r="BH237" i="1"/>
  <c r="R238" i="1"/>
  <c r="T238" i="1" s="1"/>
  <c r="AV238" i="1"/>
  <c r="K238" i="1" s="1"/>
  <c r="AW238" i="1"/>
  <c r="N238" i="1" s="1"/>
  <c r="AX238" i="1"/>
  <c r="AY238" i="1"/>
  <c r="AZ238" i="1"/>
  <c r="BE238" i="1"/>
  <c r="BF238" i="1" s="1"/>
  <c r="BH238" i="1"/>
  <c r="R239" i="1"/>
  <c r="T239" i="1"/>
  <c r="AV239" i="1"/>
  <c r="AX239" i="1"/>
  <c r="AY239" i="1"/>
  <c r="AZ239" i="1"/>
  <c r="BE239" i="1"/>
  <c r="BF239" i="1"/>
  <c r="BI239" i="1" s="1"/>
  <c r="BH239" i="1"/>
  <c r="K240" i="1"/>
  <c r="BN240" i="1" s="1"/>
  <c r="R240" i="1"/>
  <c r="T240" i="1" s="1"/>
  <c r="AV240" i="1"/>
  <c r="AW240" i="1" s="1"/>
  <c r="N240" i="1" s="1"/>
  <c r="AX240" i="1"/>
  <c r="AY240" i="1"/>
  <c r="AZ240" i="1"/>
  <c r="BE240" i="1"/>
  <c r="BF240" i="1"/>
  <c r="BH240" i="1"/>
  <c r="BI240" i="1"/>
  <c r="R241" i="1"/>
  <c r="T241" i="1"/>
  <c r="AV241" i="1"/>
  <c r="AX241" i="1"/>
  <c r="AY241" i="1"/>
  <c r="AZ241" i="1"/>
  <c r="BE241" i="1"/>
  <c r="BF241" i="1" s="1"/>
  <c r="BI241" i="1" s="1"/>
  <c r="BH241" i="1"/>
  <c r="R242" i="1"/>
  <c r="T242" i="1" s="1"/>
  <c r="AV242" i="1"/>
  <c r="AX242" i="1"/>
  <c r="AY242" i="1"/>
  <c r="AZ242" i="1"/>
  <c r="BE242" i="1"/>
  <c r="BF242" i="1" s="1"/>
  <c r="BH242" i="1"/>
  <c r="K243" i="1"/>
  <c r="N243" i="1"/>
  <c r="R243" i="1"/>
  <c r="AV243" i="1"/>
  <c r="AW243" i="1"/>
  <c r="AX243" i="1"/>
  <c r="AY243" i="1"/>
  <c r="AZ243" i="1"/>
  <c r="BE243" i="1"/>
  <c r="BF243" i="1" s="1"/>
  <c r="BI243" i="1" s="1"/>
  <c r="BH243" i="1"/>
  <c r="R244" i="1"/>
  <c r="T244" i="1" s="1"/>
  <c r="AV244" i="1"/>
  <c r="AW244" i="1" s="1"/>
  <c r="N244" i="1" s="1"/>
  <c r="AX244" i="1"/>
  <c r="AY244" i="1"/>
  <c r="AZ244" i="1"/>
  <c r="BE244" i="1"/>
  <c r="BF244" i="1" s="1"/>
  <c r="BH244" i="1"/>
  <c r="BI244" i="1"/>
  <c r="R245" i="1"/>
  <c r="T245" i="1" s="1"/>
  <c r="BN245" i="1" s="1"/>
  <c r="AV245" i="1"/>
  <c r="K245" i="1" s="1"/>
  <c r="AW245" i="1"/>
  <c r="AX245" i="1"/>
  <c r="BA245" i="1" s="1"/>
  <c r="P245" i="1" s="1"/>
  <c r="BB245" i="1" s="1"/>
  <c r="AY245" i="1"/>
  <c r="AZ245" i="1"/>
  <c r="BE245" i="1"/>
  <c r="BF245" i="1" s="1"/>
  <c r="BI245" i="1" s="1"/>
  <c r="BH245" i="1"/>
  <c r="K246" i="1"/>
  <c r="R246" i="1"/>
  <c r="T246" i="1" s="1"/>
  <c r="AV246" i="1"/>
  <c r="AW246" i="1" s="1"/>
  <c r="AX246" i="1"/>
  <c r="AY246" i="1"/>
  <c r="AZ246" i="1"/>
  <c r="BE246" i="1"/>
  <c r="BF246" i="1" s="1"/>
  <c r="BI246" i="1" s="1"/>
  <c r="BH246" i="1"/>
  <c r="R247" i="1"/>
  <c r="T247" i="1" s="1"/>
  <c r="AV247" i="1"/>
  <c r="K247" i="1" s="1"/>
  <c r="AW247" i="1"/>
  <c r="N247" i="1" s="1"/>
  <c r="AX247" i="1"/>
  <c r="AY247" i="1"/>
  <c r="AZ247" i="1"/>
  <c r="BE247" i="1"/>
  <c r="BF247" i="1" s="1"/>
  <c r="BH247" i="1"/>
  <c r="BI247" i="1"/>
  <c r="R248" i="1"/>
  <c r="T248" i="1"/>
  <c r="AV248" i="1"/>
  <c r="AX248" i="1"/>
  <c r="AY248" i="1"/>
  <c r="AZ248" i="1"/>
  <c r="BE248" i="1"/>
  <c r="BF248" i="1" s="1"/>
  <c r="BH248" i="1"/>
  <c r="R249" i="1"/>
  <c r="T249" i="1" s="1"/>
  <c r="AV249" i="1"/>
  <c r="AX249" i="1"/>
  <c r="AY249" i="1"/>
  <c r="AZ249" i="1"/>
  <c r="BE249" i="1"/>
  <c r="BF249" i="1"/>
  <c r="BI249" i="1" s="1"/>
  <c r="BH249" i="1"/>
  <c r="R250" i="1"/>
  <c r="T250" i="1" s="1"/>
  <c r="AV250" i="1"/>
  <c r="AX250" i="1"/>
  <c r="AY250" i="1"/>
  <c r="AZ250" i="1"/>
  <c r="BE250" i="1"/>
  <c r="BF250" i="1" s="1"/>
  <c r="BH250" i="1"/>
  <c r="BI250" i="1"/>
  <c r="R251" i="1"/>
  <c r="T251" i="1" s="1"/>
  <c r="AV251" i="1"/>
  <c r="K251" i="1" s="1"/>
  <c r="AW251" i="1"/>
  <c r="N251" i="1" s="1"/>
  <c r="AX251" i="1"/>
  <c r="AY251" i="1"/>
  <c r="AZ251" i="1"/>
  <c r="BE251" i="1"/>
  <c r="BF251" i="1" s="1"/>
  <c r="BH251" i="1"/>
  <c r="BI251" i="1" s="1"/>
  <c r="BN251" i="1"/>
  <c r="R252" i="1"/>
  <c r="T252" i="1" s="1"/>
  <c r="AV252" i="1"/>
  <c r="AX252" i="1"/>
  <c r="AY252" i="1"/>
  <c r="AZ252" i="1"/>
  <c r="BE252" i="1"/>
  <c r="BF252" i="1" s="1"/>
  <c r="BH252" i="1"/>
  <c r="R253" i="1"/>
  <c r="T253" i="1"/>
  <c r="AV253" i="1"/>
  <c r="AX253" i="1"/>
  <c r="AY253" i="1"/>
  <c r="AZ253" i="1"/>
  <c r="BE253" i="1"/>
  <c r="BF253" i="1" s="1"/>
  <c r="BH253" i="1"/>
  <c r="BI253" i="1"/>
  <c r="R254" i="1"/>
  <c r="T254" i="1" s="1"/>
  <c r="BN254" i="1" s="1"/>
  <c r="AV254" i="1"/>
  <c r="K254" i="1" s="1"/>
  <c r="AW254" i="1"/>
  <c r="N254" i="1" s="1"/>
  <c r="AX254" i="1"/>
  <c r="AY254" i="1"/>
  <c r="BA254" i="1" s="1"/>
  <c r="P254" i="1" s="1"/>
  <c r="BB254" i="1" s="1"/>
  <c r="AZ254" i="1"/>
  <c r="BE254" i="1"/>
  <c r="BF254" i="1"/>
  <c r="BI254" i="1" s="1"/>
  <c r="BH254" i="1"/>
  <c r="K255" i="1"/>
  <c r="R255" i="1"/>
  <c r="T255" i="1" s="1"/>
  <c r="BN255" i="1" s="1"/>
  <c r="AV255" i="1"/>
  <c r="AW255" i="1"/>
  <c r="N255" i="1" s="1"/>
  <c r="AX255" i="1"/>
  <c r="AY255" i="1"/>
  <c r="AZ255" i="1"/>
  <c r="BE255" i="1"/>
  <c r="BF255" i="1" s="1"/>
  <c r="BH255" i="1"/>
  <c r="R256" i="1"/>
  <c r="T256" i="1"/>
  <c r="AV256" i="1"/>
  <c r="AX256" i="1"/>
  <c r="AY256" i="1"/>
  <c r="AZ256" i="1"/>
  <c r="BE256" i="1"/>
  <c r="BF256" i="1" s="1"/>
  <c r="BH256" i="1"/>
  <c r="R257" i="1"/>
  <c r="T257" i="1" s="1"/>
  <c r="AV257" i="1"/>
  <c r="AX257" i="1"/>
  <c r="AY257" i="1"/>
  <c r="AZ257" i="1"/>
  <c r="BE257" i="1"/>
  <c r="BF257" i="1"/>
  <c r="BI257" i="1" s="1"/>
  <c r="BH257" i="1"/>
  <c r="K258" i="1"/>
  <c r="R258" i="1"/>
  <c r="T258" i="1" s="1"/>
  <c r="BN258" i="1" s="1"/>
  <c r="AV258" i="1"/>
  <c r="AW258" i="1"/>
  <c r="AX258" i="1"/>
  <c r="AY258" i="1"/>
  <c r="AZ258" i="1"/>
  <c r="BE258" i="1"/>
  <c r="BF258" i="1" s="1"/>
  <c r="BI258" i="1" s="1"/>
  <c r="BH258" i="1"/>
  <c r="K259" i="1"/>
  <c r="R259" i="1"/>
  <c r="T259" i="1" s="1"/>
  <c r="AV259" i="1"/>
  <c r="AW259" i="1" s="1"/>
  <c r="AX259" i="1"/>
  <c r="AY259" i="1"/>
  <c r="BA259" i="1" s="1"/>
  <c r="P259" i="1" s="1"/>
  <c r="BB259" i="1" s="1"/>
  <c r="AZ259" i="1"/>
  <c r="BE259" i="1"/>
  <c r="BF259" i="1" s="1"/>
  <c r="BH259" i="1"/>
  <c r="BI259" i="1" s="1"/>
  <c r="R260" i="1"/>
  <c r="T260" i="1" s="1"/>
  <c r="AV260" i="1"/>
  <c r="K260" i="1" s="1"/>
  <c r="AX260" i="1"/>
  <c r="AY260" i="1"/>
  <c r="AZ260" i="1"/>
  <c r="BE260" i="1"/>
  <c r="BF260" i="1" s="1"/>
  <c r="BI260" i="1" s="1"/>
  <c r="BH260" i="1"/>
  <c r="K261" i="1"/>
  <c r="R261" i="1"/>
  <c r="T261" i="1" s="1"/>
  <c r="BN261" i="1" s="1"/>
  <c r="AV261" i="1"/>
  <c r="AW261" i="1" s="1"/>
  <c r="AX261" i="1"/>
  <c r="AY261" i="1"/>
  <c r="AZ261" i="1"/>
  <c r="BE261" i="1"/>
  <c r="BF261" i="1" s="1"/>
  <c r="BI261" i="1" s="1"/>
  <c r="BH261" i="1"/>
  <c r="K262" i="1"/>
  <c r="R262" i="1"/>
  <c r="T262" i="1" s="1"/>
  <c r="AV262" i="1"/>
  <c r="AW262" i="1" s="1"/>
  <c r="N262" i="1" s="1"/>
  <c r="AX262" i="1"/>
  <c r="BA262" i="1" s="1"/>
  <c r="P262" i="1" s="1"/>
  <c r="BB262" i="1" s="1"/>
  <c r="AY262" i="1"/>
  <c r="AZ262" i="1"/>
  <c r="BE262" i="1"/>
  <c r="BF262" i="1" s="1"/>
  <c r="BH262" i="1"/>
  <c r="R263" i="1"/>
  <c r="T263" i="1" s="1"/>
  <c r="AV263" i="1"/>
  <c r="AX263" i="1"/>
  <c r="AY263" i="1"/>
  <c r="AZ263" i="1"/>
  <c r="BE263" i="1"/>
  <c r="BF263" i="1" s="1"/>
  <c r="BH263" i="1"/>
  <c r="R264" i="1"/>
  <c r="T264" i="1" s="1"/>
  <c r="AV264" i="1"/>
  <c r="AW264" i="1" s="1"/>
  <c r="N264" i="1" s="1"/>
  <c r="AX264" i="1"/>
  <c r="AY264" i="1"/>
  <c r="AZ264" i="1"/>
  <c r="BE264" i="1"/>
  <c r="BF264" i="1" s="1"/>
  <c r="BI264" i="1" s="1"/>
  <c r="BH264" i="1"/>
  <c r="R265" i="1"/>
  <c r="T265" i="1" s="1"/>
  <c r="AV265" i="1"/>
  <c r="AX265" i="1"/>
  <c r="AY265" i="1"/>
  <c r="AZ265" i="1"/>
  <c r="BE265" i="1"/>
  <c r="BF265" i="1"/>
  <c r="BI265" i="1" s="1"/>
  <c r="BH265" i="1"/>
  <c r="R266" i="1"/>
  <c r="T266" i="1" s="1"/>
  <c r="AV266" i="1"/>
  <c r="K266" i="1" s="1"/>
  <c r="BN266" i="1" s="1"/>
  <c r="AW266" i="1"/>
  <c r="AX266" i="1"/>
  <c r="AY266" i="1"/>
  <c r="AZ266" i="1"/>
  <c r="BE266" i="1"/>
  <c r="BF266" i="1"/>
  <c r="BI266" i="1" s="1"/>
  <c r="BH266" i="1"/>
  <c r="K267" i="1"/>
  <c r="R267" i="1"/>
  <c r="T267" i="1" s="1"/>
  <c r="AV267" i="1"/>
  <c r="AW267" i="1"/>
  <c r="N267" i="1" s="1"/>
  <c r="AX267" i="1"/>
  <c r="AY267" i="1"/>
  <c r="AZ267" i="1"/>
  <c r="BE267" i="1"/>
  <c r="BF267" i="1" s="1"/>
  <c r="BH267" i="1"/>
  <c r="R268" i="1"/>
  <c r="T268" i="1"/>
  <c r="AV268" i="1"/>
  <c r="AW268" i="1" s="1"/>
  <c r="N268" i="1" s="1"/>
  <c r="AX268" i="1"/>
  <c r="AY268" i="1"/>
  <c r="AZ268" i="1"/>
  <c r="BE268" i="1"/>
  <c r="BF268" i="1" s="1"/>
  <c r="BH268" i="1"/>
  <c r="BI268" i="1" s="1"/>
  <c r="R269" i="1"/>
  <c r="T269" i="1" s="1"/>
  <c r="AV269" i="1"/>
  <c r="K269" i="1" s="1"/>
  <c r="AW269" i="1"/>
  <c r="BA269" i="1" s="1"/>
  <c r="P269" i="1" s="1"/>
  <c r="BB269" i="1" s="1"/>
  <c r="AX269" i="1"/>
  <c r="AY269" i="1"/>
  <c r="AZ269" i="1"/>
  <c r="BE269" i="1"/>
  <c r="BF269" i="1" s="1"/>
  <c r="BI269" i="1" s="1"/>
  <c r="BH269" i="1"/>
  <c r="R270" i="1"/>
  <c r="T270" i="1"/>
  <c r="AV270" i="1"/>
  <c r="AX270" i="1"/>
  <c r="AY270" i="1"/>
  <c r="AZ270" i="1"/>
  <c r="BE270" i="1"/>
  <c r="BF270" i="1" s="1"/>
  <c r="BI270" i="1" s="1"/>
  <c r="BH270" i="1"/>
  <c r="R271" i="1"/>
  <c r="T271" i="1"/>
  <c r="AV271" i="1"/>
  <c r="AX271" i="1"/>
  <c r="AY271" i="1"/>
  <c r="AZ271" i="1"/>
  <c r="BE271" i="1"/>
  <c r="BF271" i="1" s="1"/>
  <c r="BI271" i="1" s="1"/>
  <c r="BH271" i="1"/>
  <c r="R272" i="1"/>
  <c r="T272" i="1" s="1"/>
  <c r="AV272" i="1"/>
  <c r="K272" i="1" s="1"/>
  <c r="AX272" i="1"/>
  <c r="AY272" i="1"/>
  <c r="AZ272" i="1"/>
  <c r="BE272" i="1"/>
  <c r="BF272" i="1"/>
  <c r="BI272" i="1" s="1"/>
  <c r="BH272" i="1"/>
  <c r="K273" i="1"/>
  <c r="R273" i="1"/>
  <c r="T273" i="1"/>
  <c r="AV273" i="1"/>
  <c r="AW273" i="1"/>
  <c r="N273" i="1" s="1"/>
  <c r="AX273" i="1"/>
  <c r="AY273" i="1"/>
  <c r="AZ273" i="1"/>
  <c r="BA273" i="1" s="1"/>
  <c r="P273" i="1" s="1"/>
  <c r="BB273" i="1" s="1"/>
  <c r="BE273" i="1"/>
  <c r="BF273" i="1" s="1"/>
  <c r="BH273" i="1"/>
  <c r="R274" i="1"/>
  <c r="T274" i="1"/>
  <c r="AV274" i="1"/>
  <c r="AX274" i="1"/>
  <c r="AY274" i="1"/>
  <c r="AZ274" i="1"/>
  <c r="BE274" i="1"/>
  <c r="BF274" i="1"/>
  <c r="BH274" i="1"/>
  <c r="R275" i="1"/>
  <c r="T275" i="1" s="1"/>
  <c r="AV275" i="1"/>
  <c r="AX275" i="1"/>
  <c r="AY275" i="1"/>
  <c r="AZ275" i="1"/>
  <c r="BE275" i="1"/>
  <c r="BF275" i="1"/>
  <c r="BH275" i="1"/>
  <c r="R276" i="1"/>
  <c r="T276" i="1"/>
  <c r="AV276" i="1"/>
  <c r="AW276" i="1" s="1"/>
  <c r="AX276" i="1"/>
  <c r="AY276" i="1"/>
  <c r="AZ276" i="1"/>
  <c r="BE276" i="1"/>
  <c r="BF276" i="1"/>
  <c r="BI276" i="1" s="1"/>
  <c r="BH276" i="1"/>
  <c r="K277" i="1"/>
  <c r="R277" i="1"/>
  <c r="T277" i="1" s="1"/>
  <c r="AV277" i="1"/>
  <c r="AW277" i="1" s="1"/>
  <c r="N277" i="1" s="1"/>
  <c r="AX277" i="1"/>
  <c r="AY277" i="1"/>
  <c r="AZ277" i="1"/>
  <c r="BE277" i="1"/>
  <c r="BF277" i="1" s="1"/>
  <c r="BH277" i="1"/>
  <c r="R278" i="1"/>
  <c r="T278" i="1" s="1"/>
  <c r="AV278" i="1"/>
  <c r="AX278" i="1"/>
  <c r="AY278" i="1"/>
  <c r="AZ278" i="1"/>
  <c r="BE278" i="1"/>
  <c r="BF278" i="1" s="1"/>
  <c r="BI278" i="1" s="1"/>
  <c r="BH278" i="1"/>
  <c r="K279" i="1"/>
  <c r="R279" i="1"/>
  <c r="T279" i="1" s="1"/>
  <c r="AV279" i="1"/>
  <c r="AW279" i="1"/>
  <c r="AX279" i="1"/>
  <c r="AY279" i="1"/>
  <c r="AZ279" i="1"/>
  <c r="BE279" i="1"/>
  <c r="BF279" i="1" s="1"/>
  <c r="BH279" i="1"/>
  <c r="R280" i="1"/>
  <c r="T280" i="1"/>
  <c r="AV280" i="1"/>
  <c r="AW280" i="1" s="1"/>
  <c r="AX280" i="1"/>
  <c r="AY280" i="1"/>
  <c r="AZ280" i="1"/>
  <c r="BE280" i="1"/>
  <c r="BF280" i="1" s="1"/>
  <c r="BH280" i="1"/>
  <c r="R281" i="1"/>
  <c r="T281" i="1" s="1"/>
  <c r="AV281" i="1"/>
  <c r="AX281" i="1"/>
  <c r="AY281" i="1"/>
  <c r="AZ281" i="1"/>
  <c r="BE281" i="1"/>
  <c r="BF281" i="1"/>
  <c r="BH281" i="1"/>
  <c r="K282" i="1"/>
  <c r="R282" i="1"/>
  <c r="T282" i="1" s="1"/>
  <c r="BN282" i="1" s="1"/>
  <c r="AV282" i="1"/>
  <c r="AW282" i="1"/>
  <c r="N282" i="1" s="1"/>
  <c r="AX282" i="1"/>
  <c r="AY282" i="1"/>
  <c r="AZ282" i="1"/>
  <c r="BE282" i="1"/>
  <c r="BF282" i="1"/>
  <c r="BH282" i="1"/>
  <c r="K283" i="1"/>
  <c r="R283" i="1"/>
  <c r="T283" i="1" s="1"/>
  <c r="AV283" i="1"/>
  <c r="AW283" i="1"/>
  <c r="N283" i="1" s="1"/>
  <c r="AX283" i="1"/>
  <c r="AY283" i="1"/>
  <c r="AZ283" i="1"/>
  <c r="BE283" i="1"/>
  <c r="BF283" i="1" s="1"/>
  <c r="BI283" i="1" s="1"/>
  <c r="BH283" i="1"/>
  <c r="R284" i="1"/>
  <c r="T284" i="1" s="1"/>
  <c r="AV284" i="1"/>
  <c r="K284" i="1" s="1"/>
  <c r="AX284" i="1"/>
  <c r="AY284" i="1"/>
  <c r="AZ284" i="1"/>
  <c r="BE284" i="1"/>
  <c r="BF284" i="1"/>
  <c r="BI284" i="1" s="1"/>
  <c r="BH284" i="1"/>
  <c r="BN284" i="1"/>
  <c r="R285" i="1"/>
  <c r="T285" i="1" s="1"/>
  <c r="AV285" i="1"/>
  <c r="K285" i="1" s="1"/>
  <c r="BN285" i="1" s="1"/>
  <c r="AW285" i="1"/>
  <c r="N285" i="1" s="1"/>
  <c r="AX285" i="1"/>
  <c r="AY285" i="1"/>
  <c r="AZ285" i="1"/>
  <c r="BA285" i="1" s="1"/>
  <c r="P285" i="1" s="1"/>
  <c r="BB285" i="1" s="1"/>
  <c r="BE285" i="1"/>
  <c r="BF285" i="1" s="1"/>
  <c r="BH285" i="1"/>
  <c r="N286" i="1"/>
  <c r="R286" i="1"/>
  <c r="T286" i="1"/>
  <c r="AV286" i="1"/>
  <c r="AW286" i="1" s="1"/>
  <c r="AX286" i="1"/>
  <c r="AY286" i="1"/>
  <c r="AZ286" i="1"/>
  <c r="BA286" i="1"/>
  <c r="P286" i="1" s="1"/>
  <c r="BB286" i="1" s="1"/>
  <c r="BE286" i="1"/>
  <c r="BF286" i="1" s="1"/>
  <c r="BH286" i="1"/>
  <c r="R287" i="1"/>
  <c r="T287" i="1" s="1"/>
  <c r="AV287" i="1"/>
  <c r="K287" i="1" s="1"/>
  <c r="AW287" i="1"/>
  <c r="N287" i="1" s="1"/>
  <c r="AX287" i="1"/>
  <c r="AY287" i="1"/>
  <c r="AZ287" i="1"/>
  <c r="BE287" i="1"/>
  <c r="BF287" i="1" s="1"/>
  <c r="BH287" i="1"/>
  <c r="R288" i="1"/>
  <c r="T288" i="1"/>
  <c r="AV288" i="1"/>
  <c r="K288" i="1" s="1"/>
  <c r="AW288" i="1"/>
  <c r="N288" i="1" s="1"/>
  <c r="AX288" i="1"/>
  <c r="AY288" i="1"/>
  <c r="AZ288" i="1"/>
  <c r="BE288" i="1"/>
  <c r="BF288" i="1" s="1"/>
  <c r="BI288" i="1" s="1"/>
  <c r="BH288" i="1"/>
  <c r="R289" i="1"/>
  <c r="T289" i="1" s="1"/>
  <c r="AV289" i="1"/>
  <c r="K289" i="1" s="1"/>
  <c r="AW289" i="1"/>
  <c r="N289" i="1" s="1"/>
  <c r="AX289" i="1"/>
  <c r="AY289" i="1"/>
  <c r="AZ289" i="1"/>
  <c r="BE289" i="1"/>
  <c r="BF289" i="1"/>
  <c r="BH289" i="1"/>
  <c r="R290" i="1"/>
  <c r="T290" i="1" s="1"/>
  <c r="AV290" i="1"/>
  <c r="K290" i="1" s="1"/>
  <c r="AW290" i="1"/>
  <c r="N290" i="1" s="1"/>
  <c r="AX290" i="1"/>
  <c r="AY290" i="1"/>
  <c r="AZ290" i="1"/>
  <c r="BA290" i="1" s="1"/>
  <c r="P290" i="1" s="1"/>
  <c r="BB290" i="1" s="1"/>
  <c r="BE290" i="1"/>
  <c r="BF290" i="1" s="1"/>
  <c r="BH290" i="1"/>
  <c r="BN290" i="1"/>
  <c r="R291" i="1"/>
  <c r="T291" i="1"/>
  <c r="AV291" i="1"/>
  <c r="AX291" i="1"/>
  <c r="AY291" i="1"/>
  <c r="AZ291" i="1"/>
  <c r="BE291" i="1"/>
  <c r="BF291" i="1" s="1"/>
  <c r="BH291" i="1"/>
  <c r="R292" i="1"/>
  <c r="T292" i="1"/>
  <c r="AV292" i="1"/>
  <c r="AX292" i="1"/>
  <c r="AY292" i="1"/>
  <c r="AZ292" i="1"/>
  <c r="BE292" i="1"/>
  <c r="BF292" i="1"/>
  <c r="BI292" i="1" s="1"/>
  <c r="BH292" i="1"/>
  <c r="R293" i="1"/>
  <c r="T293" i="1" s="1"/>
  <c r="AV293" i="1"/>
  <c r="AX293" i="1"/>
  <c r="AY293" i="1"/>
  <c r="AZ293" i="1"/>
  <c r="BE293" i="1"/>
  <c r="BF293" i="1" s="1"/>
  <c r="BH293" i="1"/>
  <c r="R294" i="1"/>
  <c r="T294" i="1" s="1"/>
  <c r="AV294" i="1"/>
  <c r="AX294" i="1"/>
  <c r="AY294" i="1"/>
  <c r="AZ294" i="1"/>
  <c r="BE294" i="1"/>
  <c r="BF294" i="1"/>
  <c r="BI294" i="1" s="1"/>
  <c r="BH294" i="1"/>
  <c r="K295" i="1"/>
  <c r="R295" i="1"/>
  <c r="T295" i="1"/>
  <c r="AV295" i="1"/>
  <c r="AW295" i="1"/>
  <c r="AX295" i="1"/>
  <c r="AY295" i="1"/>
  <c r="AZ295" i="1"/>
  <c r="BE295" i="1"/>
  <c r="BF295" i="1"/>
  <c r="BI295" i="1" s="1"/>
  <c r="BH295" i="1"/>
  <c r="R296" i="1"/>
  <c r="T296" i="1" s="1"/>
  <c r="AV296" i="1"/>
  <c r="AX296" i="1"/>
  <c r="AY296" i="1"/>
  <c r="AZ296" i="1"/>
  <c r="BE296" i="1"/>
  <c r="BF296" i="1" s="1"/>
  <c r="BH296" i="1"/>
  <c r="R297" i="1"/>
  <c r="T297" i="1" s="1"/>
  <c r="AV297" i="1"/>
  <c r="AX297" i="1"/>
  <c r="AY297" i="1"/>
  <c r="AZ297" i="1"/>
  <c r="BE297" i="1"/>
  <c r="BF297" i="1" s="1"/>
  <c r="BI297" i="1" s="1"/>
  <c r="BH297" i="1"/>
  <c r="R298" i="1"/>
  <c r="T298" i="1"/>
  <c r="AV298" i="1"/>
  <c r="AX298" i="1"/>
  <c r="AY298" i="1"/>
  <c r="AZ298" i="1"/>
  <c r="BE298" i="1"/>
  <c r="BF298" i="1"/>
  <c r="BI298" i="1" s="1"/>
  <c r="BH298" i="1"/>
  <c r="K299" i="1"/>
  <c r="BN299" i="1" s="1"/>
  <c r="R299" i="1"/>
  <c r="T299" i="1" s="1"/>
  <c r="AV299" i="1"/>
  <c r="AW299" i="1" s="1"/>
  <c r="N299" i="1" s="1"/>
  <c r="AX299" i="1"/>
  <c r="AY299" i="1"/>
  <c r="AZ299" i="1"/>
  <c r="BE299" i="1"/>
  <c r="BF299" i="1"/>
  <c r="BH299" i="1"/>
  <c r="R300" i="1"/>
  <c r="T300" i="1" s="1"/>
  <c r="AV300" i="1"/>
  <c r="AX300" i="1"/>
  <c r="AY300" i="1"/>
  <c r="AZ300" i="1"/>
  <c r="BE300" i="1"/>
  <c r="BF300" i="1"/>
  <c r="BI300" i="1" s="1"/>
  <c r="BH300" i="1"/>
  <c r="K301" i="1"/>
  <c r="R301" i="1"/>
  <c r="T301" i="1" s="1"/>
  <c r="BN301" i="1" s="1"/>
  <c r="AV301" i="1"/>
  <c r="AW301" i="1"/>
  <c r="N301" i="1" s="1"/>
  <c r="AX301" i="1"/>
  <c r="AY301" i="1"/>
  <c r="AZ301" i="1"/>
  <c r="BA301" i="1" s="1"/>
  <c r="P301" i="1" s="1"/>
  <c r="BB301" i="1" s="1"/>
  <c r="BE301" i="1"/>
  <c r="BF301" i="1"/>
  <c r="BI301" i="1" s="1"/>
  <c r="BH301" i="1"/>
  <c r="K302" i="1"/>
  <c r="BN302" i="1" s="1"/>
  <c r="R302" i="1"/>
  <c r="T302" i="1" s="1"/>
  <c r="AV302" i="1"/>
  <c r="AW302" i="1" s="1"/>
  <c r="N302" i="1" s="1"/>
  <c r="AX302" i="1"/>
  <c r="AY302" i="1"/>
  <c r="AZ302" i="1"/>
  <c r="BE302" i="1"/>
  <c r="BF302" i="1"/>
  <c r="BH302" i="1"/>
  <c r="R303" i="1"/>
  <c r="T303" i="1" s="1"/>
  <c r="AV303" i="1"/>
  <c r="K303" i="1" s="1"/>
  <c r="AW303" i="1"/>
  <c r="AX303" i="1"/>
  <c r="AY303" i="1"/>
  <c r="AZ303" i="1"/>
  <c r="BE303" i="1"/>
  <c r="BF303" i="1"/>
  <c r="BI303" i="1" s="1"/>
  <c r="BH303" i="1"/>
  <c r="R304" i="1"/>
  <c r="T304" i="1" s="1"/>
  <c r="AV304" i="1"/>
  <c r="AX304" i="1"/>
  <c r="AY304" i="1"/>
  <c r="AZ304" i="1"/>
  <c r="BE304" i="1"/>
  <c r="BF304" i="1"/>
  <c r="BI304" i="1" s="1"/>
  <c r="BH304" i="1"/>
  <c r="R305" i="1"/>
  <c r="T305" i="1" s="1"/>
  <c r="AV305" i="1"/>
  <c r="AW305" i="1" s="1"/>
  <c r="AX305" i="1"/>
  <c r="AY305" i="1"/>
  <c r="AZ305" i="1"/>
  <c r="BE305" i="1"/>
  <c r="BF305" i="1" s="1"/>
  <c r="BH305" i="1"/>
  <c r="R306" i="1"/>
  <c r="T306" i="1" s="1"/>
  <c r="AV306" i="1"/>
  <c r="K306" i="1" s="1"/>
  <c r="AW306" i="1"/>
  <c r="AX306" i="1"/>
  <c r="AY306" i="1"/>
  <c r="AZ306" i="1"/>
  <c r="BE306" i="1"/>
  <c r="BF306" i="1" s="1"/>
  <c r="BI306" i="1" s="1"/>
  <c r="BH306" i="1"/>
  <c r="R307" i="1"/>
  <c r="T307" i="1"/>
  <c r="AV307" i="1"/>
  <c r="K307" i="1" s="1"/>
  <c r="AW307" i="1"/>
  <c r="AX307" i="1"/>
  <c r="AY307" i="1"/>
  <c r="AZ307" i="1"/>
  <c r="BE307" i="1"/>
  <c r="BF307" i="1"/>
  <c r="BH307" i="1"/>
  <c r="R308" i="1"/>
  <c r="T308" i="1" s="1"/>
  <c r="AV308" i="1"/>
  <c r="K308" i="1" s="1"/>
  <c r="AX308" i="1"/>
  <c r="AY308" i="1"/>
  <c r="AZ308" i="1"/>
  <c r="BE308" i="1"/>
  <c r="BF308" i="1"/>
  <c r="BH308" i="1"/>
  <c r="R309" i="1"/>
  <c r="T309" i="1" s="1"/>
  <c r="AV309" i="1"/>
  <c r="AX309" i="1"/>
  <c r="AY309" i="1"/>
  <c r="AZ309" i="1"/>
  <c r="BE309" i="1"/>
  <c r="BF309" i="1"/>
  <c r="BI309" i="1" s="1"/>
  <c r="BH309" i="1"/>
  <c r="R310" i="1"/>
  <c r="T310" i="1" s="1"/>
  <c r="AV310" i="1"/>
  <c r="K310" i="1" s="1"/>
  <c r="BN310" i="1" s="1"/>
  <c r="AX310" i="1"/>
  <c r="AY310" i="1"/>
  <c r="AZ310" i="1"/>
  <c r="BE310" i="1"/>
  <c r="BF310" i="1" s="1"/>
  <c r="BH310" i="1"/>
  <c r="K311" i="1"/>
  <c r="BN311" i="1" s="1"/>
  <c r="R311" i="1"/>
  <c r="T311" i="1" s="1"/>
  <c r="AV311" i="1"/>
  <c r="AW311" i="1" s="1"/>
  <c r="N311" i="1" s="1"/>
  <c r="AX311" i="1"/>
  <c r="AY311" i="1"/>
  <c r="AZ311" i="1"/>
  <c r="BE311" i="1"/>
  <c r="BF311" i="1" s="1"/>
  <c r="BI311" i="1" s="1"/>
  <c r="BH311" i="1"/>
  <c r="K312" i="1"/>
  <c r="R312" i="1"/>
  <c r="T312" i="1" s="1"/>
  <c r="AV312" i="1"/>
  <c r="AW312" i="1"/>
  <c r="N312" i="1" s="1"/>
  <c r="AX312" i="1"/>
  <c r="AY312" i="1"/>
  <c r="AZ312" i="1"/>
  <c r="BE312" i="1"/>
  <c r="BF312" i="1"/>
  <c r="BI312" i="1" s="1"/>
  <c r="BH312" i="1"/>
  <c r="K313" i="1"/>
  <c r="BN313" i="1" s="1"/>
  <c r="R313" i="1"/>
  <c r="T313" i="1" s="1"/>
  <c r="AV313" i="1"/>
  <c r="AW313" i="1"/>
  <c r="N313" i="1" s="1"/>
  <c r="AX313" i="1"/>
  <c r="AY313" i="1"/>
  <c r="AZ313" i="1"/>
  <c r="BE313" i="1"/>
  <c r="BF313" i="1"/>
  <c r="BH313" i="1"/>
  <c r="BI313" i="1"/>
  <c r="R314" i="1"/>
  <c r="T314" i="1" s="1"/>
  <c r="AV314" i="1"/>
  <c r="AX314" i="1"/>
  <c r="AY314" i="1"/>
  <c r="AZ314" i="1"/>
  <c r="BE314" i="1"/>
  <c r="BF314" i="1"/>
  <c r="BI314" i="1" s="1"/>
  <c r="BH314" i="1"/>
  <c r="R315" i="1"/>
  <c r="T315" i="1"/>
  <c r="AV315" i="1"/>
  <c r="K315" i="1" s="1"/>
  <c r="AX315" i="1"/>
  <c r="AY315" i="1"/>
  <c r="AZ315" i="1"/>
  <c r="BE315" i="1"/>
  <c r="BF315" i="1"/>
  <c r="BI315" i="1" s="1"/>
  <c r="BH315" i="1"/>
  <c r="BN315" i="1"/>
  <c r="R316" i="1"/>
  <c r="T316" i="1" s="1"/>
  <c r="AV316" i="1"/>
  <c r="K316" i="1" s="1"/>
  <c r="BN316" i="1" s="1"/>
  <c r="AX316" i="1"/>
  <c r="AY316" i="1"/>
  <c r="AZ316" i="1"/>
  <c r="BE316" i="1"/>
  <c r="BF316" i="1" s="1"/>
  <c r="BH316" i="1"/>
  <c r="R317" i="1"/>
  <c r="T317" i="1" s="1"/>
  <c r="AV317" i="1"/>
  <c r="K317" i="1" s="1"/>
  <c r="AW317" i="1"/>
  <c r="AX317" i="1"/>
  <c r="AY317" i="1"/>
  <c r="AZ317" i="1"/>
  <c r="BE317" i="1"/>
  <c r="BF317" i="1" s="1"/>
  <c r="BH317" i="1"/>
  <c r="R318" i="1"/>
  <c r="T318" i="1" s="1"/>
  <c r="AV318" i="1"/>
  <c r="K318" i="1" s="1"/>
  <c r="AW318" i="1"/>
  <c r="AX318" i="1"/>
  <c r="AY318" i="1"/>
  <c r="AZ318" i="1"/>
  <c r="BE318" i="1"/>
  <c r="BF318" i="1" s="1"/>
  <c r="BI318" i="1" s="1"/>
  <c r="BH318" i="1"/>
  <c r="K319" i="1"/>
  <c r="BN319" i="1" s="1"/>
  <c r="R319" i="1"/>
  <c r="T319" i="1"/>
  <c r="AV319" i="1"/>
  <c r="AW319" i="1"/>
  <c r="AX319" i="1"/>
  <c r="AY319" i="1"/>
  <c r="AZ319" i="1"/>
  <c r="BE319" i="1"/>
  <c r="BF319" i="1"/>
  <c r="BI319" i="1" s="1"/>
  <c r="BH319" i="1"/>
  <c r="K320" i="1"/>
  <c r="N320" i="1"/>
  <c r="R320" i="1"/>
  <c r="T320" i="1" s="1"/>
  <c r="AV320" i="1"/>
  <c r="AW320" i="1"/>
  <c r="AX320" i="1"/>
  <c r="AY320" i="1"/>
  <c r="AZ320" i="1"/>
  <c r="BE320" i="1"/>
  <c r="BF320" i="1" s="1"/>
  <c r="BH320" i="1"/>
  <c r="K321" i="1"/>
  <c r="R321" i="1"/>
  <c r="T321" i="1"/>
  <c r="AV321" i="1"/>
  <c r="AW321" i="1"/>
  <c r="N321" i="1" s="1"/>
  <c r="AX321" i="1"/>
  <c r="AY321" i="1"/>
  <c r="BA321" i="1" s="1"/>
  <c r="P321" i="1" s="1"/>
  <c r="BB321" i="1" s="1"/>
  <c r="AZ321" i="1"/>
  <c r="BE321" i="1"/>
  <c r="BF321" i="1" s="1"/>
  <c r="BI321" i="1" s="1"/>
  <c r="BH321" i="1"/>
  <c r="K322" i="1"/>
  <c r="R322" i="1"/>
  <c r="T322" i="1"/>
  <c r="AV322" i="1"/>
  <c r="AW322" i="1" s="1"/>
  <c r="AX322" i="1"/>
  <c r="AY322" i="1"/>
  <c r="AZ322" i="1"/>
  <c r="BE322" i="1"/>
  <c r="BF322" i="1"/>
  <c r="BH322" i="1"/>
  <c r="R323" i="1"/>
  <c r="T323" i="1" s="1"/>
  <c r="AV323" i="1"/>
  <c r="K323" i="1" s="1"/>
  <c r="AW323" i="1"/>
  <c r="N323" i="1" s="1"/>
  <c r="AX323" i="1"/>
  <c r="AY323" i="1"/>
  <c r="AZ323" i="1"/>
  <c r="BE323" i="1"/>
  <c r="BF323" i="1" s="1"/>
  <c r="BI323" i="1" s="1"/>
  <c r="BH323" i="1"/>
  <c r="R324" i="1"/>
  <c r="T324" i="1"/>
  <c r="AV324" i="1"/>
  <c r="K324" i="1" s="1"/>
  <c r="AW324" i="1"/>
  <c r="AX324" i="1"/>
  <c r="AY324" i="1"/>
  <c r="AZ324" i="1"/>
  <c r="BE324" i="1"/>
  <c r="BF324" i="1"/>
  <c r="BH324" i="1"/>
  <c r="BI324" i="1" s="1"/>
  <c r="R325" i="1"/>
  <c r="T325" i="1"/>
  <c r="AV325" i="1"/>
  <c r="AX325" i="1"/>
  <c r="AY325" i="1"/>
  <c r="AZ325" i="1"/>
  <c r="BE325" i="1"/>
  <c r="BF325" i="1" s="1"/>
  <c r="BI325" i="1" s="1"/>
  <c r="BH325" i="1"/>
  <c r="K326" i="1"/>
  <c r="BN326" i="1" s="1"/>
  <c r="R326" i="1"/>
  <c r="T326" i="1" s="1"/>
  <c r="AV326" i="1"/>
  <c r="AW326" i="1" s="1"/>
  <c r="N326" i="1" s="1"/>
  <c r="AX326" i="1"/>
  <c r="AY326" i="1"/>
  <c r="BA326" i="1" s="1"/>
  <c r="P326" i="1" s="1"/>
  <c r="BB326" i="1" s="1"/>
  <c r="AZ326" i="1"/>
  <c r="BE326" i="1"/>
  <c r="BF326" i="1" s="1"/>
  <c r="BI326" i="1" s="1"/>
  <c r="BH326" i="1"/>
  <c r="R327" i="1"/>
  <c r="T327" i="1"/>
  <c r="AV327" i="1"/>
  <c r="AW327" i="1" s="1"/>
  <c r="N327" i="1" s="1"/>
  <c r="AX327" i="1"/>
  <c r="AY327" i="1"/>
  <c r="AZ327" i="1"/>
  <c r="BE327" i="1"/>
  <c r="BF327" i="1"/>
  <c r="BI327" i="1" s="1"/>
  <c r="BH327" i="1"/>
  <c r="R328" i="1"/>
  <c r="T328" i="1" s="1"/>
  <c r="AV328" i="1"/>
  <c r="AX328" i="1"/>
  <c r="AY328" i="1"/>
  <c r="AZ328" i="1"/>
  <c r="BE328" i="1"/>
  <c r="BF328" i="1"/>
  <c r="BH328" i="1"/>
  <c r="R329" i="1"/>
  <c r="T329" i="1" s="1"/>
  <c r="BN329" i="1" s="1"/>
  <c r="AV329" i="1"/>
  <c r="K329" i="1" s="1"/>
  <c r="AX329" i="1"/>
  <c r="AY329" i="1"/>
  <c r="AZ329" i="1"/>
  <c r="BE329" i="1"/>
  <c r="BF329" i="1"/>
  <c r="BI329" i="1" s="1"/>
  <c r="BH329" i="1"/>
  <c r="R330" i="1"/>
  <c r="T330" i="1"/>
  <c r="AV330" i="1"/>
  <c r="AX330" i="1"/>
  <c r="AY330" i="1"/>
  <c r="AZ330" i="1"/>
  <c r="BE330" i="1"/>
  <c r="BF330" i="1" s="1"/>
  <c r="BI330" i="1" s="1"/>
  <c r="BH330" i="1"/>
  <c r="K331" i="1"/>
  <c r="N331" i="1"/>
  <c r="R331" i="1"/>
  <c r="T331" i="1"/>
  <c r="AV331" i="1"/>
  <c r="AW331" i="1"/>
  <c r="AX331" i="1"/>
  <c r="AY331" i="1"/>
  <c r="AZ331" i="1"/>
  <c r="BE331" i="1"/>
  <c r="BF331" i="1" s="1"/>
  <c r="BH331" i="1"/>
  <c r="K332" i="1"/>
  <c r="R332" i="1"/>
  <c r="T332" i="1" s="1"/>
  <c r="AV332" i="1"/>
  <c r="AW332" i="1"/>
  <c r="N332" i="1" s="1"/>
  <c r="AX332" i="1"/>
  <c r="AY332" i="1"/>
  <c r="AZ332" i="1"/>
  <c r="BE332" i="1"/>
  <c r="BF332" i="1" s="1"/>
  <c r="BI332" i="1" s="1"/>
  <c r="BH332" i="1"/>
  <c r="R333" i="1"/>
  <c r="T333" i="1"/>
  <c r="AV333" i="1"/>
  <c r="AW333" i="1" s="1"/>
  <c r="AX333" i="1"/>
  <c r="AY333" i="1"/>
  <c r="AZ333" i="1"/>
  <c r="BE333" i="1"/>
  <c r="BF333" i="1" s="1"/>
  <c r="BI333" i="1" s="1"/>
  <c r="BH333" i="1"/>
  <c r="R334" i="1"/>
  <c r="T334" i="1" s="1"/>
  <c r="AV334" i="1"/>
  <c r="K334" i="1" s="1"/>
  <c r="AX334" i="1"/>
  <c r="AY334" i="1"/>
  <c r="AZ334" i="1"/>
  <c r="BE334" i="1"/>
  <c r="BF334" i="1" s="1"/>
  <c r="BH334" i="1"/>
  <c r="K335" i="1"/>
  <c r="R335" i="1"/>
  <c r="T335" i="1"/>
  <c r="BN335" i="1" s="1"/>
  <c r="AV335" i="1"/>
  <c r="AW335" i="1"/>
  <c r="AX335" i="1"/>
  <c r="AY335" i="1"/>
  <c r="AZ335" i="1"/>
  <c r="BE335" i="1"/>
  <c r="BF335" i="1"/>
  <c r="BI335" i="1" s="1"/>
  <c r="BH335" i="1"/>
  <c r="R336" i="1"/>
  <c r="T336" i="1" s="1"/>
  <c r="AV336" i="1"/>
  <c r="K336" i="1" s="1"/>
  <c r="AX336" i="1"/>
  <c r="AY336" i="1"/>
  <c r="AZ336" i="1"/>
  <c r="BE336" i="1"/>
  <c r="BF336" i="1" s="1"/>
  <c r="BI336" i="1" s="1"/>
  <c r="BH336" i="1"/>
  <c r="R337" i="1"/>
  <c r="T337" i="1" s="1"/>
  <c r="AV337" i="1"/>
  <c r="K337" i="1" s="1"/>
  <c r="AW337" i="1"/>
  <c r="N337" i="1" s="1"/>
  <c r="AX337" i="1"/>
  <c r="AY337" i="1"/>
  <c r="AZ337" i="1"/>
  <c r="BE337" i="1"/>
  <c r="BF337" i="1"/>
  <c r="BH337" i="1"/>
  <c r="R338" i="1"/>
  <c r="T338" i="1" s="1"/>
  <c r="AV338" i="1"/>
  <c r="AX338" i="1"/>
  <c r="AY338" i="1"/>
  <c r="AZ338" i="1"/>
  <c r="BE338" i="1"/>
  <c r="BF338" i="1" s="1"/>
  <c r="BI338" i="1" s="1"/>
  <c r="BH338" i="1"/>
  <c r="R339" i="1"/>
  <c r="T339" i="1" s="1"/>
  <c r="BN339" i="1" s="1"/>
  <c r="AV339" i="1"/>
  <c r="K339" i="1" s="1"/>
  <c r="AX339" i="1"/>
  <c r="AY339" i="1"/>
  <c r="AZ339" i="1"/>
  <c r="BE339" i="1"/>
  <c r="BF339" i="1" s="1"/>
  <c r="BH339" i="1"/>
  <c r="R340" i="1"/>
  <c r="T340" i="1" s="1"/>
  <c r="AV340" i="1"/>
  <c r="K340" i="1" s="1"/>
  <c r="AW340" i="1"/>
  <c r="N340" i="1" s="1"/>
  <c r="AX340" i="1"/>
  <c r="AY340" i="1"/>
  <c r="AZ340" i="1"/>
  <c r="BE340" i="1"/>
  <c r="BF340" i="1" s="1"/>
  <c r="BH340" i="1"/>
  <c r="K341" i="1"/>
  <c r="BN341" i="1" s="1"/>
  <c r="R341" i="1"/>
  <c r="T341" i="1" s="1"/>
  <c r="AV341" i="1"/>
  <c r="AW341" i="1"/>
  <c r="N341" i="1" s="1"/>
  <c r="AX341" i="1"/>
  <c r="AY341" i="1"/>
  <c r="AZ341" i="1"/>
  <c r="BE341" i="1"/>
  <c r="BF341" i="1" s="1"/>
  <c r="BI341" i="1" s="1"/>
  <c r="BH341" i="1"/>
  <c r="R342" i="1"/>
  <c r="T342" i="1" s="1"/>
  <c r="AV342" i="1"/>
  <c r="K342" i="1" s="1"/>
  <c r="BN342" i="1" s="1"/>
  <c r="AW342" i="1"/>
  <c r="N342" i="1" s="1"/>
  <c r="AX342" i="1"/>
  <c r="AY342" i="1"/>
  <c r="AZ342" i="1"/>
  <c r="BE342" i="1"/>
  <c r="BF342" i="1" s="1"/>
  <c r="BI342" i="1" s="1"/>
  <c r="BH342" i="1"/>
  <c r="R343" i="1"/>
  <c r="T343" i="1" s="1"/>
  <c r="AV343" i="1"/>
  <c r="AX343" i="1"/>
  <c r="AY343" i="1"/>
  <c r="AZ343" i="1"/>
  <c r="BE343" i="1"/>
  <c r="BF343" i="1" s="1"/>
  <c r="BH343" i="1"/>
  <c r="K344" i="1"/>
  <c r="R344" i="1"/>
  <c r="T344" i="1"/>
  <c r="AV344" i="1"/>
  <c r="AW344" i="1"/>
  <c r="N344" i="1" s="1"/>
  <c r="AX344" i="1"/>
  <c r="AY344" i="1"/>
  <c r="AZ344" i="1"/>
  <c r="BE344" i="1"/>
  <c r="BF344" i="1" s="1"/>
  <c r="BH344" i="1"/>
  <c r="K345" i="1"/>
  <c r="BN345" i="1" s="1"/>
  <c r="R345" i="1"/>
  <c r="T345" i="1"/>
  <c r="AV345" i="1"/>
  <c r="AW345" i="1" s="1"/>
  <c r="AX345" i="1"/>
  <c r="AY345" i="1"/>
  <c r="AZ345" i="1"/>
  <c r="BE345" i="1"/>
  <c r="BF345" i="1" s="1"/>
  <c r="BH345" i="1"/>
  <c r="R346" i="1"/>
  <c r="T346" i="1" s="1"/>
  <c r="AV346" i="1"/>
  <c r="K346" i="1" s="1"/>
  <c r="AW346" i="1"/>
  <c r="N346" i="1" s="1"/>
  <c r="AX346" i="1"/>
  <c r="AY346" i="1"/>
  <c r="AZ346" i="1"/>
  <c r="BE346" i="1"/>
  <c r="BF346" i="1" s="1"/>
  <c r="BH346" i="1"/>
  <c r="R347" i="1"/>
  <c r="T347" i="1" s="1"/>
  <c r="AV347" i="1"/>
  <c r="AX347" i="1"/>
  <c r="AY347" i="1"/>
  <c r="AZ347" i="1"/>
  <c r="BE347" i="1"/>
  <c r="BF347" i="1"/>
  <c r="BI347" i="1" s="1"/>
  <c r="BH347" i="1"/>
  <c r="R348" i="1"/>
  <c r="T348" i="1"/>
  <c r="AV348" i="1"/>
  <c r="K348" i="1" s="1"/>
  <c r="AW348" i="1"/>
  <c r="N348" i="1" s="1"/>
  <c r="AX348" i="1"/>
  <c r="BA348" i="1" s="1"/>
  <c r="P348" i="1" s="1"/>
  <c r="BB348" i="1" s="1"/>
  <c r="AY348" i="1"/>
  <c r="AZ348" i="1"/>
  <c r="BE348" i="1"/>
  <c r="BF348" i="1" s="1"/>
  <c r="BH348" i="1"/>
  <c r="R349" i="1"/>
  <c r="T349" i="1"/>
  <c r="AV349" i="1"/>
  <c r="K349" i="1" s="1"/>
  <c r="AX349" i="1"/>
  <c r="AY349" i="1"/>
  <c r="AZ349" i="1"/>
  <c r="BE349" i="1"/>
  <c r="BF349" i="1" s="1"/>
  <c r="BI349" i="1" s="1"/>
  <c r="BH349" i="1"/>
  <c r="K350" i="1"/>
  <c r="R350" i="1"/>
  <c r="T350" i="1"/>
  <c r="AV350" i="1"/>
  <c r="AW350" i="1"/>
  <c r="AX350" i="1"/>
  <c r="AY350" i="1"/>
  <c r="BA350" i="1" s="1"/>
  <c r="P350" i="1" s="1"/>
  <c r="BB350" i="1" s="1"/>
  <c r="AZ350" i="1"/>
  <c r="BE350" i="1"/>
  <c r="BF350" i="1" s="1"/>
  <c r="BI350" i="1" s="1"/>
  <c r="BH350" i="1"/>
  <c r="K351" i="1"/>
  <c r="N351" i="1"/>
  <c r="R351" i="1"/>
  <c r="T351" i="1"/>
  <c r="AV351" i="1"/>
  <c r="AW351" i="1" s="1"/>
  <c r="AX351" i="1"/>
  <c r="AY351" i="1"/>
  <c r="AZ351" i="1"/>
  <c r="BE351" i="1"/>
  <c r="BF351" i="1" s="1"/>
  <c r="BH351" i="1"/>
  <c r="BI351" i="1"/>
  <c r="R352" i="1"/>
  <c r="T352" i="1" s="1"/>
  <c r="AV352" i="1"/>
  <c r="K352" i="1" s="1"/>
  <c r="AW352" i="1"/>
  <c r="AX352" i="1"/>
  <c r="AY352" i="1"/>
  <c r="AZ352" i="1"/>
  <c r="BE352" i="1"/>
  <c r="BF352" i="1" s="1"/>
  <c r="BH352" i="1"/>
  <c r="BI352" i="1"/>
  <c r="R353" i="1"/>
  <c r="T353" i="1"/>
  <c r="BN353" i="1" s="1"/>
  <c r="AV353" i="1"/>
  <c r="K353" i="1" s="1"/>
  <c r="AW353" i="1"/>
  <c r="AX353" i="1"/>
  <c r="AY353" i="1"/>
  <c r="AZ353" i="1"/>
  <c r="BE353" i="1"/>
  <c r="BF353" i="1"/>
  <c r="BH353" i="1"/>
  <c r="BI353" i="1"/>
  <c r="R354" i="1"/>
  <c r="T354" i="1"/>
  <c r="AV354" i="1"/>
  <c r="K354" i="1" s="1"/>
  <c r="AX354" i="1"/>
  <c r="AY354" i="1"/>
  <c r="AZ354" i="1"/>
  <c r="BE354" i="1"/>
  <c r="BF354" i="1" s="1"/>
  <c r="BH354" i="1"/>
  <c r="R355" i="1"/>
  <c r="T355" i="1"/>
  <c r="AV355" i="1"/>
  <c r="AX355" i="1"/>
  <c r="AY355" i="1"/>
  <c r="AZ355" i="1"/>
  <c r="BE355" i="1"/>
  <c r="BF355" i="1"/>
  <c r="BI355" i="1" s="1"/>
  <c r="BH355" i="1"/>
  <c r="K356" i="1"/>
  <c r="BN356" i="1" s="1"/>
  <c r="R356" i="1"/>
  <c r="T356" i="1" s="1"/>
  <c r="AV356" i="1"/>
  <c r="AW356" i="1"/>
  <c r="N356" i="1" s="1"/>
  <c r="AX356" i="1"/>
  <c r="AY356" i="1"/>
  <c r="AZ356" i="1"/>
  <c r="BE356" i="1"/>
  <c r="BF356" i="1" s="1"/>
  <c r="BH356" i="1"/>
  <c r="BI356" i="1"/>
  <c r="R357" i="1"/>
  <c r="T357" i="1"/>
  <c r="AV357" i="1"/>
  <c r="K357" i="1" s="1"/>
  <c r="AW357" i="1"/>
  <c r="N357" i="1" s="1"/>
  <c r="AX357" i="1"/>
  <c r="AY357" i="1"/>
  <c r="AZ357" i="1"/>
  <c r="BE357" i="1"/>
  <c r="BF357" i="1" s="1"/>
  <c r="BH357" i="1"/>
  <c r="BN357" i="1"/>
  <c r="R358" i="1"/>
  <c r="T358" i="1"/>
  <c r="AV358" i="1"/>
  <c r="K358" i="1" s="1"/>
  <c r="AW358" i="1"/>
  <c r="N358" i="1" s="1"/>
  <c r="AX358" i="1"/>
  <c r="AY358" i="1"/>
  <c r="BA358" i="1" s="1"/>
  <c r="P358" i="1" s="1"/>
  <c r="BB358" i="1" s="1"/>
  <c r="AZ358" i="1"/>
  <c r="BE358" i="1"/>
  <c r="BF358" i="1"/>
  <c r="BH358" i="1"/>
  <c r="K359" i="1"/>
  <c r="BN359" i="1" s="1"/>
  <c r="N359" i="1"/>
  <c r="R359" i="1"/>
  <c r="T359" i="1"/>
  <c r="AV359" i="1"/>
  <c r="AW359" i="1"/>
  <c r="AX359" i="1"/>
  <c r="AY359" i="1"/>
  <c r="BA359" i="1" s="1"/>
  <c r="P359" i="1" s="1"/>
  <c r="BB359" i="1" s="1"/>
  <c r="AZ359" i="1"/>
  <c r="BE359" i="1"/>
  <c r="BF359" i="1"/>
  <c r="BH359" i="1"/>
  <c r="K360" i="1"/>
  <c r="BN360" i="1" s="1"/>
  <c r="R360" i="1"/>
  <c r="T360" i="1"/>
  <c r="AV360" i="1"/>
  <c r="AW360" i="1"/>
  <c r="N360" i="1" s="1"/>
  <c r="AX360" i="1"/>
  <c r="AY360" i="1"/>
  <c r="AZ360" i="1"/>
  <c r="BE360" i="1"/>
  <c r="BF360" i="1" s="1"/>
  <c r="BH360" i="1"/>
  <c r="BI360" i="1"/>
  <c r="R361" i="1"/>
  <c r="T361" i="1" s="1"/>
  <c r="AV361" i="1"/>
  <c r="K361" i="1" s="1"/>
  <c r="AW361" i="1"/>
  <c r="AX361" i="1"/>
  <c r="AY361" i="1"/>
  <c r="AZ361" i="1"/>
  <c r="BE361" i="1"/>
  <c r="BF361" i="1" s="1"/>
  <c r="BI361" i="1" s="1"/>
  <c r="BH361" i="1"/>
  <c r="K362" i="1"/>
  <c r="N362" i="1"/>
  <c r="R362" i="1"/>
  <c r="T362" i="1"/>
  <c r="AV362" i="1"/>
  <c r="AW362" i="1"/>
  <c r="AX362" i="1"/>
  <c r="AY362" i="1"/>
  <c r="AZ362" i="1"/>
  <c r="BE362" i="1"/>
  <c r="BF362" i="1" s="1"/>
  <c r="BH362" i="1"/>
  <c r="R363" i="1"/>
  <c r="T363" i="1"/>
  <c r="AV363" i="1"/>
  <c r="AW363" i="1" s="1"/>
  <c r="AX363" i="1"/>
  <c r="AY363" i="1"/>
  <c r="AZ363" i="1"/>
  <c r="BE363" i="1"/>
  <c r="BF363" i="1" s="1"/>
  <c r="BH363" i="1"/>
  <c r="R364" i="1"/>
  <c r="T364" i="1" s="1"/>
  <c r="AV364" i="1"/>
  <c r="K364" i="1" s="1"/>
  <c r="AW364" i="1"/>
  <c r="N364" i="1" s="1"/>
  <c r="AX364" i="1"/>
  <c r="AY364" i="1"/>
  <c r="AZ364" i="1"/>
  <c r="BE364" i="1"/>
  <c r="BF364" i="1" s="1"/>
  <c r="BH364" i="1"/>
  <c r="R365" i="1"/>
  <c r="T365" i="1" s="1"/>
  <c r="AV365" i="1"/>
  <c r="AX365" i="1"/>
  <c r="AY365" i="1"/>
  <c r="AZ365" i="1"/>
  <c r="BE365" i="1"/>
  <c r="BF365" i="1" s="1"/>
  <c r="BH365" i="1"/>
  <c r="K366" i="1"/>
  <c r="BN366" i="1" s="1"/>
  <c r="R366" i="1"/>
  <c r="T366" i="1"/>
  <c r="AV366" i="1"/>
  <c r="AW366" i="1" s="1"/>
  <c r="N366" i="1" s="1"/>
  <c r="AX366" i="1"/>
  <c r="AY366" i="1"/>
  <c r="BA366" i="1" s="1"/>
  <c r="P366" i="1" s="1"/>
  <c r="BB366" i="1" s="1"/>
  <c r="AZ366" i="1"/>
  <c r="BE366" i="1"/>
  <c r="BF366" i="1" s="1"/>
  <c r="BH366" i="1"/>
  <c r="R367" i="1"/>
  <c r="T367" i="1" s="1"/>
  <c r="AV367" i="1"/>
  <c r="K367" i="1" s="1"/>
  <c r="AX367" i="1"/>
  <c r="AY367" i="1"/>
  <c r="AZ367" i="1"/>
  <c r="BE367" i="1"/>
  <c r="BF367" i="1"/>
  <c r="BI367" i="1" s="1"/>
  <c r="BH367" i="1"/>
  <c r="R368" i="1"/>
  <c r="T368" i="1" s="1"/>
  <c r="AV368" i="1"/>
  <c r="AX368" i="1"/>
  <c r="AY368" i="1"/>
  <c r="AZ368" i="1"/>
  <c r="BE368" i="1"/>
  <c r="BF368" i="1" s="1"/>
  <c r="BH368" i="1"/>
  <c r="R369" i="1"/>
  <c r="T369" i="1"/>
  <c r="AV369" i="1"/>
  <c r="AW369" i="1" s="1"/>
  <c r="N369" i="1" s="1"/>
  <c r="AX369" i="1"/>
  <c r="BA369" i="1" s="1"/>
  <c r="P369" i="1" s="1"/>
  <c r="BB369" i="1" s="1"/>
  <c r="AY369" i="1"/>
  <c r="AZ369" i="1"/>
  <c r="BE369" i="1"/>
  <c r="BF369" i="1" s="1"/>
  <c r="BI369" i="1" s="1"/>
  <c r="BH369" i="1"/>
  <c r="R370" i="1"/>
  <c r="T370" i="1" s="1"/>
  <c r="AV370" i="1"/>
  <c r="AX370" i="1"/>
  <c r="AY370" i="1"/>
  <c r="AZ370" i="1"/>
  <c r="BE370" i="1"/>
  <c r="BF370" i="1" s="1"/>
  <c r="BH370" i="1"/>
  <c r="R371" i="1"/>
  <c r="T371" i="1" s="1"/>
  <c r="AV371" i="1"/>
  <c r="K371" i="1" s="1"/>
  <c r="AW371" i="1"/>
  <c r="N371" i="1" s="1"/>
  <c r="AX371" i="1"/>
  <c r="AY371" i="1"/>
  <c r="AZ371" i="1"/>
  <c r="BE371" i="1"/>
  <c r="BF371" i="1"/>
  <c r="BI371" i="1" s="1"/>
  <c r="BH371" i="1"/>
  <c r="R372" i="1"/>
  <c r="T372" i="1"/>
  <c r="AV372" i="1"/>
  <c r="K372" i="1" s="1"/>
  <c r="AW372" i="1"/>
  <c r="AX372" i="1"/>
  <c r="AY372" i="1"/>
  <c r="AZ372" i="1"/>
  <c r="BE372" i="1"/>
  <c r="BF372" i="1" s="1"/>
  <c r="BH372" i="1"/>
  <c r="BI372" i="1"/>
  <c r="R373" i="1"/>
  <c r="T373" i="1"/>
  <c r="AV373" i="1"/>
  <c r="K373" i="1" s="1"/>
  <c r="AX373" i="1"/>
  <c r="AY373" i="1"/>
  <c r="AZ373" i="1"/>
  <c r="BE373" i="1"/>
  <c r="BF373" i="1" s="1"/>
  <c r="BH373" i="1"/>
  <c r="BI373" i="1"/>
  <c r="K374" i="1"/>
  <c r="R374" i="1"/>
  <c r="T374" i="1" s="1"/>
  <c r="BN374" i="1" s="1"/>
  <c r="AV374" i="1"/>
  <c r="AW374" i="1"/>
  <c r="N374" i="1" s="1"/>
  <c r="AX374" i="1"/>
  <c r="AY374" i="1"/>
  <c r="AZ374" i="1"/>
  <c r="BE374" i="1"/>
  <c r="BF374" i="1"/>
  <c r="BI374" i="1" s="1"/>
  <c r="BH374" i="1"/>
  <c r="R375" i="1"/>
  <c r="T375" i="1" s="1"/>
  <c r="AV375" i="1"/>
  <c r="K375" i="1" s="1"/>
  <c r="AW375" i="1"/>
  <c r="N375" i="1" s="1"/>
  <c r="AX375" i="1"/>
  <c r="AY375" i="1"/>
  <c r="AZ375" i="1"/>
  <c r="BE375" i="1"/>
  <c r="BF375" i="1" s="1"/>
  <c r="BH375" i="1"/>
  <c r="R376" i="1"/>
  <c r="T376" i="1"/>
  <c r="AV376" i="1"/>
  <c r="K376" i="1" s="1"/>
  <c r="AW376" i="1"/>
  <c r="N376" i="1" s="1"/>
  <c r="AX376" i="1"/>
  <c r="AY376" i="1"/>
  <c r="AZ376" i="1"/>
  <c r="BE376" i="1"/>
  <c r="BF376" i="1" s="1"/>
  <c r="BH376" i="1"/>
  <c r="K377" i="1"/>
  <c r="R377" i="1"/>
  <c r="T377" i="1"/>
  <c r="AV377" i="1"/>
  <c r="AW377" i="1"/>
  <c r="N377" i="1" s="1"/>
  <c r="AX377" i="1"/>
  <c r="AY377" i="1"/>
  <c r="AZ377" i="1"/>
  <c r="BE377" i="1"/>
  <c r="BF377" i="1"/>
  <c r="BI377" i="1" s="1"/>
  <c r="BH377" i="1"/>
  <c r="R378" i="1"/>
  <c r="T378" i="1" s="1"/>
  <c r="AV378" i="1"/>
  <c r="AX378" i="1"/>
  <c r="AY378" i="1"/>
  <c r="AZ378" i="1"/>
  <c r="BE378" i="1"/>
  <c r="BF378" i="1" s="1"/>
  <c r="BH378" i="1"/>
  <c r="BI378" i="1"/>
  <c r="R379" i="1"/>
  <c r="T379" i="1"/>
  <c r="AV379" i="1"/>
  <c r="K379" i="1" s="1"/>
  <c r="AW379" i="1"/>
  <c r="AX379" i="1"/>
  <c r="AY379" i="1"/>
  <c r="AZ379" i="1"/>
  <c r="BE379" i="1"/>
  <c r="BF379" i="1" s="1"/>
  <c r="BI379" i="1" s="1"/>
  <c r="BH379" i="1"/>
  <c r="R380" i="1"/>
  <c r="T380" i="1" s="1"/>
  <c r="AV380" i="1"/>
  <c r="K380" i="1" s="1"/>
  <c r="BN380" i="1" s="1"/>
  <c r="AW380" i="1"/>
  <c r="AX380" i="1"/>
  <c r="AY380" i="1"/>
  <c r="AZ380" i="1"/>
  <c r="BE380" i="1"/>
  <c r="BF380" i="1" s="1"/>
  <c r="BH380" i="1"/>
  <c r="BI380" i="1"/>
  <c r="R381" i="1"/>
  <c r="T381" i="1" s="1"/>
  <c r="AV381" i="1"/>
  <c r="AW381" i="1" s="1"/>
  <c r="AX381" i="1"/>
  <c r="AY381" i="1"/>
  <c r="AZ381" i="1"/>
  <c r="BE381" i="1"/>
  <c r="BF381" i="1" s="1"/>
  <c r="BH381" i="1"/>
  <c r="R382" i="1"/>
  <c r="T382" i="1" s="1"/>
  <c r="AV382" i="1"/>
  <c r="AX382" i="1"/>
  <c r="AY382" i="1"/>
  <c r="AZ382" i="1"/>
  <c r="BE382" i="1"/>
  <c r="BF382" i="1" s="1"/>
  <c r="BI382" i="1" s="1"/>
  <c r="BH382" i="1"/>
  <c r="K383" i="1"/>
  <c r="R383" i="1"/>
  <c r="T383" i="1" s="1"/>
  <c r="AV383" i="1"/>
  <c r="AW383" i="1"/>
  <c r="N383" i="1" s="1"/>
  <c r="AX383" i="1"/>
  <c r="AY383" i="1"/>
  <c r="AZ383" i="1"/>
  <c r="BE383" i="1"/>
  <c r="BF383" i="1"/>
  <c r="BH383" i="1"/>
  <c r="N384" i="1"/>
  <c r="R384" i="1"/>
  <c r="T384" i="1"/>
  <c r="AV384" i="1"/>
  <c r="K384" i="1" s="1"/>
  <c r="AW384" i="1"/>
  <c r="AX384" i="1"/>
  <c r="AY384" i="1"/>
  <c r="AZ384" i="1"/>
  <c r="BE384" i="1"/>
  <c r="BF384" i="1" s="1"/>
  <c r="BH384" i="1"/>
  <c r="BN384" i="1"/>
  <c r="R385" i="1"/>
  <c r="T385" i="1" s="1"/>
  <c r="AV385" i="1"/>
  <c r="K385" i="1" s="1"/>
  <c r="AX385" i="1"/>
  <c r="AY385" i="1"/>
  <c r="AZ385" i="1"/>
  <c r="BE385" i="1"/>
  <c r="BF385" i="1" s="1"/>
  <c r="BI385" i="1" s="1"/>
  <c r="BH385" i="1"/>
  <c r="R386" i="1"/>
  <c r="T386" i="1"/>
  <c r="AV386" i="1"/>
  <c r="AW386" i="1" s="1"/>
  <c r="AX386" i="1"/>
  <c r="BA386" i="1" s="1"/>
  <c r="P386" i="1" s="1"/>
  <c r="BB386" i="1" s="1"/>
  <c r="AY386" i="1"/>
  <c r="AZ386" i="1"/>
  <c r="BE386" i="1"/>
  <c r="BF386" i="1" s="1"/>
  <c r="BI386" i="1" s="1"/>
  <c r="BH386" i="1"/>
  <c r="K387" i="1"/>
  <c r="R387" i="1"/>
  <c r="T387" i="1" s="1"/>
  <c r="AV387" i="1"/>
  <c r="AW387" i="1" s="1"/>
  <c r="N387" i="1" s="1"/>
  <c r="AX387" i="1"/>
  <c r="BA387" i="1" s="1"/>
  <c r="P387" i="1" s="1"/>
  <c r="BB387" i="1" s="1"/>
  <c r="AY387" i="1"/>
  <c r="AZ387" i="1"/>
  <c r="BE387" i="1"/>
  <c r="BF387" i="1" s="1"/>
  <c r="BI387" i="1" s="1"/>
  <c r="BH387" i="1"/>
  <c r="R388" i="1"/>
  <c r="T388" i="1"/>
  <c r="AV388" i="1"/>
  <c r="K388" i="1" s="1"/>
  <c r="AW388" i="1"/>
  <c r="AX388" i="1"/>
  <c r="AY388" i="1"/>
  <c r="AZ388" i="1"/>
  <c r="BE388" i="1"/>
  <c r="BF388" i="1" s="1"/>
  <c r="BH388" i="1"/>
  <c r="K389" i="1"/>
  <c r="N389" i="1"/>
  <c r="R389" i="1"/>
  <c r="T389" i="1" s="1"/>
  <c r="AV389" i="1"/>
  <c r="AW389" i="1"/>
  <c r="AX389" i="1"/>
  <c r="AY389" i="1"/>
  <c r="AZ389" i="1"/>
  <c r="BE389" i="1"/>
  <c r="BF389" i="1"/>
  <c r="BI389" i="1" s="1"/>
  <c r="BH389" i="1"/>
  <c r="R390" i="1"/>
  <c r="T390" i="1" s="1"/>
  <c r="AV390" i="1"/>
  <c r="K390" i="1" s="1"/>
  <c r="AW390" i="1"/>
  <c r="N390" i="1" s="1"/>
  <c r="AX390" i="1"/>
  <c r="AY390" i="1"/>
  <c r="AZ390" i="1"/>
  <c r="BE390" i="1"/>
  <c r="BF390" i="1" s="1"/>
  <c r="BH390" i="1"/>
  <c r="BI390" i="1"/>
  <c r="R391" i="1"/>
  <c r="T391" i="1" s="1"/>
  <c r="AV391" i="1"/>
  <c r="AX391" i="1"/>
  <c r="AY391" i="1"/>
  <c r="AZ391" i="1"/>
  <c r="BE391" i="1"/>
  <c r="BF391" i="1"/>
  <c r="BH391" i="1"/>
  <c r="R392" i="1"/>
  <c r="T392" i="1" s="1"/>
  <c r="AV392" i="1"/>
  <c r="AX392" i="1"/>
  <c r="AY392" i="1"/>
  <c r="AZ392" i="1"/>
  <c r="BE392" i="1"/>
  <c r="BF392" i="1"/>
  <c r="BI392" i="1" s="1"/>
  <c r="BH392" i="1"/>
  <c r="R393" i="1"/>
  <c r="T393" i="1" s="1"/>
  <c r="AV393" i="1"/>
  <c r="K393" i="1" s="1"/>
  <c r="BN393" i="1" s="1"/>
  <c r="AW393" i="1"/>
  <c r="N393" i="1" s="1"/>
  <c r="AX393" i="1"/>
  <c r="AY393" i="1"/>
  <c r="AZ393" i="1"/>
  <c r="BE393" i="1"/>
  <c r="BF393" i="1" s="1"/>
  <c r="BH393" i="1"/>
  <c r="BI393" i="1" s="1"/>
  <c r="O259" i="1" l="1"/>
  <c r="BC259" i="1"/>
  <c r="BD259" i="1" s="1"/>
  <c r="BG259" i="1" s="1"/>
  <c r="L259" i="1" s="1"/>
  <c r="BJ259" i="1" s="1"/>
  <c r="M259" i="1" s="1"/>
  <c r="O326" i="1"/>
  <c r="BC326" i="1"/>
  <c r="BD326" i="1" s="1"/>
  <c r="BG326" i="1" s="1"/>
  <c r="L326" i="1" s="1"/>
  <c r="BJ326" i="1" s="1"/>
  <c r="M326" i="1" s="1"/>
  <c r="K94" i="1"/>
  <c r="BN94" i="1" s="1"/>
  <c r="AW94" i="1"/>
  <c r="N94" i="1" s="1"/>
  <c r="K14" i="1"/>
  <c r="BN14" i="1" s="1"/>
  <c r="AW14" i="1"/>
  <c r="BI354" i="1"/>
  <c r="BI286" i="1"/>
  <c r="BN320" i="1"/>
  <c r="K296" i="1"/>
  <c r="BN296" i="1" s="1"/>
  <c r="AW296" i="1"/>
  <c r="BN288" i="1"/>
  <c r="BN377" i="1"/>
  <c r="BA255" i="1"/>
  <c r="P255" i="1" s="1"/>
  <c r="BB255" i="1" s="1"/>
  <c r="K347" i="1"/>
  <c r="BN347" i="1" s="1"/>
  <c r="AW347" i="1"/>
  <c r="N347" i="1" s="1"/>
  <c r="BN386" i="1"/>
  <c r="K382" i="1"/>
  <c r="AW382" i="1"/>
  <c r="N382" i="1" s="1"/>
  <c r="K370" i="1"/>
  <c r="BN370" i="1" s="1"/>
  <c r="AW370" i="1"/>
  <c r="N370" i="1" s="1"/>
  <c r="K244" i="1"/>
  <c r="BN244" i="1" s="1"/>
  <c r="K343" i="1"/>
  <c r="AW343" i="1"/>
  <c r="O301" i="1"/>
  <c r="BC301" i="1"/>
  <c r="BD301" i="1" s="1"/>
  <c r="BG301" i="1" s="1"/>
  <c r="L301" i="1" s="1"/>
  <c r="BJ301" i="1" s="1"/>
  <c r="M301" i="1" s="1"/>
  <c r="K391" i="1"/>
  <c r="BN391" i="1" s="1"/>
  <c r="AW391" i="1"/>
  <c r="N391" i="1" s="1"/>
  <c r="K386" i="1"/>
  <c r="BA377" i="1"/>
  <c r="P377" i="1" s="1"/>
  <c r="BB377" i="1" s="1"/>
  <c r="K338" i="1"/>
  <c r="BN338" i="1" s="1"/>
  <c r="AW338" i="1"/>
  <c r="N338" i="1" s="1"/>
  <c r="BN323" i="1"/>
  <c r="BA311" i="1"/>
  <c r="P311" i="1" s="1"/>
  <c r="BB311" i="1" s="1"/>
  <c r="BC311" i="1" s="1"/>
  <c r="BD311" i="1" s="1"/>
  <c r="BG311" i="1" s="1"/>
  <c r="L311" i="1" s="1"/>
  <c r="BJ311" i="1" s="1"/>
  <c r="M311" i="1" s="1"/>
  <c r="K275" i="1"/>
  <c r="BN275" i="1" s="1"/>
  <c r="AW275" i="1"/>
  <c r="BA380" i="1"/>
  <c r="P380" i="1" s="1"/>
  <c r="BB380" i="1" s="1"/>
  <c r="AW368" i="1"/>
  <c r="BA368" i="1" s="1"/>
  <c r="P368" i="1" s="1"/>
  <c r="BB368" i="1" s="1"/>
  <c r="K368" i="1"/>
  <c r="BN368" i="1" s="1"/>
  <c r="K365" i="1"/>
  <c r="BN365" i="1" s="1"/>
  <c r="AW365" i="1"/>
  <c r="N365" i="1" s="1"/>
  <c r="K297" i="1"/>
  <c r="AW297" i="1"/>
  <c r="N297" i="1" s="1"/>
  <c r="K252" i="1"/>
  <c r="BN252" i="1" s="1"/>
  <c r="AW252" i="1"/>
  <c r="N252" i="1" s="1"/>
  <c r="AW270" i="1"/>
  <c r="N270" i="1" s="1"/>
  <c r="K270" i="1"/>
  <c r="AW378" i="1"/>
  <c r="N378" i="1" s="1"/>
  <c r="K378" i="1"/>
  <c r="BN378" i="1" s="1"/>
  <c r="K327" i="1"/>
  <c r="BN327" i="1" s="1"/>
  <c r="BA320" i="1"/>
  <c r="P320" i="1" s="1"/>
  <c r="BB320" i="1" s="1"/>
  <c r="O320" i="1" s="1"/>
  <c r="K249" i="1"/>
  <c r="BN249" i="1" s="1"/>
  <c r="AW249" i="1"/>
  <c r="K220" i="1"/>
  <c r="AW220" i="1"/>
  <c r="N220" i="1" s="1"/>
  <c r="AW135" i="1"/>
  <c r="N135" i="1" s="1"/>
  <c r="K135" i="1"/>
  <c r="BN135" i="1" s="1"/>
  <c r="BN387" i="1"/>
  <c r="BA357" i="1"/>
  <c r="P357" i="1" s="1"/>
  <c r="BB357" i="1" s="1"/>
  <c r="K355" i="1"/>
  <c r="AW355" i="1"/>
  <c r="N355" i="1" s="1"/>
  <c r="BA319" i="1"/>
  <c r="P319" i="1" s="1"/>
  <c r="BB319" i="1" s="1"/>
  <c r="N319" i="1"/>
  <c r="AW294" i="1"/>
  <c r="BA294" i="1" s="1"/>
  <c r="P294" i="1" s="1"/>
  <c r="BB294" i="1" s="1"/>
  <c r="K294" i="1"/>
  <c r="BI274" i="1"/>
  <c r="K109" i="1"/>
  <c r="AW109" i="1"/>
  <c r="N109" i="1" s="1"/>
  <c r="K392" i="1"/>
  <c r="BN392" i="1" s="1"/>
  <c r="AW392" i="1"/>
  <c r="N392" i="1" s="1"/>
  <c r="BN371" i="1"/>
  <c r="BN350" i="1"/>
  <c r="BA312" i="1"/>
  <c r="P312" i="1" s="1"/>
  <c r="BB312" i="1" s="1"/>
  <c r="BN294" i="1"/>
  <c r="K291" i="1"/>
  <c r="BN291" i="1" s="1"/>
  <c r="AW291" i="1"/>
  <c r="N291" i="1" s="1"/>
  <c r="BA277" i="1"/>
  <c r="P277" i="1" s="1"/>
  <c r="BB277" i="1" s="1"/>
  <c r="BA267" i="1"/>
  <c r="P267" i="1" s="1"/>
  <c r="BB267" i="1" s="1"/>
  <c r="BN362" i="1"/>
  <c r="BA344" i="1"/>
  <c r="P344" i="1" s="1"/>
  <c r="BB344" i="1" s="1"/>
  <c r="K325" i="1"/>
  <c r="BN325" i="1" s="1"/>
  <c r="AW325" i="1"/>
  <c r="BA325" i="1" s="1"/>
  <c r="P325" i="1" s="1"/>
  <c r="BB325" i="1" s="1"/>
  <c r="K276" i="1"/>
  <c r="AW253" i="1"/>
  <c r="K253" i="1"/>
  <c r="BN253" i="1" s="1"/>
  <c r="BA236" i="1"/>
  <c r="P236" i="1" s="1"/>
  <c r="BB236" i="1" s="1"/>
  <c r="O236" i="1" s="1"/>
  <c r="K199" i="1"/>
  <c r="BN199" i="1" s="1"/>
  <c r="AW199" i="1"/>
  <c r="AW48" i="1"/>
  <c r="K48" i="1"/>
  <c r="BI364" i="1"/>
  <c r="BI346" i="1"/>
  <c r="BA333" i="1"/>
  <c r="P333" i="1" s="1"/>
  <c r="BB333" i="1" s="1"/>
  <c r="BI308" i="1"/>
  <c r="BA282" i="1"/>
  <c r="P282" i="1" s="1"/>
  <c r="BB282" i="1" s="1"/>
  <c r="BI279" i="1"/>
  <c r="K239" i="1"/>
  <c r="BN239" i="1" s="1"/>
  <c r="AW239" i="1"/>
  <c r="N239" i="1" s="1"/>
  <c r="BI226" i="1"/>
  <c r="BA225" i="1"/>
  <c r="P225" i="1" s="1"/>
  <c r="BB225" i="1" s="1"/>
  <c r="BA202" i="1"/>
  <c r="P202" i="1" s="1"/>
  <c r="BB202" i="1" s="1"/>
  <c r="BI200" i="1"/>
  <c r="BI185" i="1"/>
  <c r="BI156" i="1"/>
  <c r="BN151" i="1"/>
  <c r="BI146" i="1"/>
  <c r="BI112" i="1"/>
  <c r="BN109" i="1"/>
  <c r="BI106" i="1"/>
  <c r="BI96" i="1"/>
  <c r="K57" i="1"/>
  <c r="AW57" i="1"/>
  <c r="N57" i="1" s="1"/>
  <c r="BI41" i="1"/>
  <c r="BI383" i="1"/>
  <c r="BN351" i="1"/>
  <c r="BI340" i="1"/>
  <c r="BN331" i="1"/>
  <c r="BI285" i="1"/>
  <c r="BN276" i="1"/>
  <c r="BI273" i="1"/>
  <c r="BA256" i="1"/>
  <c r="P256" i="1" s="1"/>
  <c r="BB256" i="1" s="1"/>
  <c r="O256" i="1" s="1"/>
  <c r="BI230" i="1"/>
  <c r="BI219" i="1"/>
  <c r="BI215" i="1"/>
  <c r="K192" i="1"/>
  <c r="BN192" i="1" s="1"/>
  <c r="AW192" i="1"/>
  <c r="N192" i="1" s="1"/>
  <c r="BI190" i="1"/>
  <c r="BI182" i="1"/>
  <c r="BI166" i="1"/>
  <c r="AW141" i="1"/>
  <c r="K141" i="1"/>
  <c r="BI129" i="1"/>
  <c r="AW119" i="1"/>
  <c r="N119" i="1" s="1"/>
  <c r="K119" i="1"/>
  <c r="BI82" i="1"/>
  <c r="BI59" i="1"/>
  <c r="AW44" i="1"/>
  <c r="BI17" i="1"/>
  <c r="AW15" i="1"/>
  <c r="BI365" i="1"/>
  <c r="BI359" i="1"/>
  <c r="BA346" i="1"/>
  <c r="P346" i="1" s="1"/>
  <c r="BB346" i="1" s="1"/>
  <c r="K369" i="1"/>
  <c r="BN369" i="1" s="1"/>
  <c r="BA364" i="1"/>
  <c r="P364" i="1" s="1"/>
  <c r="BB364" i="1" s="1"/>
  <c r="BC364" i="1" s="1"/>
  <c r="BD364" i="1" s="1"/>
  <c r="BG364" i="1" s="1"/>
  <c r="L364" i="1" s="1"/>
  <c r="BJ364" i="1" s="1"/>
  <c r="M364" i="1" s="1"/>
  <c r="BI358" i="1"/>
  <c r="BI357" i="1"/>
  <c r="BI334" i="1"/>
  <c r="BI317" i="1"/>
  <c r="BI305" i="1"/>
  <c r="BA283" i="1"/>
  <c r="P283" i="1" s="1"/>
  <c r="BB283" i="1" s="1"/>
  <c r="BI280" i="1"/>
  <c r="K271" i="1"/>
  <c r="AW271" i="1"/>
  <c r="N271" i="1" s="1"/>
  <c r="AW222" i="1"/>
  <c r="BA222" i="1" s="1"/>
  <c r="P222" i="1" s="1"/>
  <c r="BB222" i="1" s="1"/>
  <c r="AW218" i="1"/>
  <c r="AW214" i="1"/>
  <c r="BA185" i="1"/>
  <c r="P185" i="1" s="1"/>
  <c r="BB185" i="1" s="1"/>
  <c r="K160" i="1"/>
  <c r="BN160" i="1" s="1"/>
  <c r="AW160" i="1"/>
  <c r="K74" i="1"/>
  <c r="AW74" i="1"/>
  <c r="N74" i="1" s="1"/>
  <c r="K38" i="1"/>
  <c r="BN38" i="1" s="1"/>
  <c r="AW38" i="1"/>
  <c r="N38" i="1" s="1"/>
  <c r="AW35" i="1"/>
  <c r="AW23" i="1"/>
  <c r="N23" i="1" s="1"/>
  <c r="AW145" i="1"/>
  <c r="BA145" i="1" s="1"/>
  <c r="P145" i="1" s="1"/>
  <c r="BB145" i="1" s="1"/>
  <c r="K145" i="1"/>
  <c r="K115" i="1"/>
  <c r="BN115" i="1" s="1"/>
  <c r="AW115" i="1"/>
  <c r="BN74" i="1"/>
  <c r="K67" i="1"/>
  <c r="BN67" i="1" s="1"/>
  <c r="AW67" i="1"/>
  <c r="BN66" i="1"/>
  <c r="K41" i="1"/>
  <c r="AW41" i="1"/>
  <c r="BI391" i="1"/>
  <c r="BA384" i="1"/>
  <c r="P384" i="1" s="1"/>
  <c r="BB384" i="1" s="1"/>
  <c r="O384" i="1" s="1"/>
  <c r="K381" i="1"/>
  <c r="BN381" i="1" s="1"/>
  <c r="BA375" i="1"/>
  <c r="P375" i="1" s="1"/>
  <c r="BB375" i="1" s="1"/>
  <c r="BI368" i="1"/>
  <c r="BI362" i="1"/>
  <c r="BA360" i="1"/>
  <c r="P360" i="1" s="1"/>
  <c r="BB360" i="1" s="1"/>
  <c r="BA342" i="1"/>
  <c r="P342" i="1" s="1"/>
  <c r="BB342" i="1" s="1"/>
  <c r="BA341" i="1"/>
  <c r="P341" i="1" s="1"/>
  <c r="BB341" i="1" s="1"/>
  <c r="BI331" i="1"/>
  <c r="BI322" i="1"/>
  <c r="BI293" i="1"/>
  <c r="BI287" i="1"/>
  <c r="BA268" i="1"/>
  <c r="P268" i="1" s="1"/>
  <c r="BB268" i="1" s="1"/>
  <c r="K256" i="1"/>
  <c r="AW256" i="1"/>
  <c r="N256" i="1" s="1"/>
  <c r="BA247" i="1"/>
  <c r="P247" i="1" s="1"/>
  <c r="BB247" i="1" s="1"/>
  <c r="BN246" i="1"/>
  <c r="BI232" i="1"/>
  <c r="BA231" i="1"/>
  <c r="P231" i="1" s="1"/>
  <c r="BB231" i="1" s="1"/>
  <c r="BI191" i="1"/>
  <c r="BI135" i="1"/>
  <c r="K101" i="1"/>
  <c r="BN101" i="1" s="1"/>
  <c r="AW62" i="1"/>
  <c r="N62" i="1" s="1"/>
  <c r="K62" i="1"/>
  <c r="BI52" i="1"/>
  <c r="K49" i="1"/>
  <c r="BN49" i="1" s="1"/>
  <c r="AW49" i="1"/>
  <c r="K31" i="1"/>
  <c r="AW31" i="1"/>
  <c r="N31" i="1" s="1"/>
  <c r="BA21" i="1"/>
  <c r="P21" i="1" s="1"/>
  <c r="BB21" i="1" s="1"/>
  <c r="BA16" i="1"/>
  <c r="P16" i="1" s="1"/>
  <c r="BB16" i="1" s="1"/>
  <c r="N16" i="1"/>
  <c r="BA390" i="1"/>
  <c r="P390" i="1" s="1"/>
  <c r="BB390" i="1" s="1"/>
  <c r="BI376" i="1"/>
  <c r="BN389" i="1"/>
  <c r="BA362" i="1"/>
  <c r="P362" i="1" s="1"/>
  <c r="BB362" i="1" s="1"/>
  <c r="BA361" i="1"/>
  <c r="P361" i="1" s="1"/>
  <c r="BB361" i="1" s="1"/>
  <c r="BI344" i="1"/>
  <c r="BI343" i="1"/>
  <c r="BA340" i="1"/>
  <c r="P340" i="1" s="1"/>
  <c r="BB340" i="1" s="1"/>
  <c r="BA331" i="1"/>
  <c r="P331" i="1" s="1"/>
  <c r="BB331" i="1" s="1"/>
  <c r="AW316" i="1"/>
  <c r="N316" i="1" s="1"/>
  <c r="AW315" i="1"/>
  <c r="BA315" i="1" s="1"/>
  <c r="P315" i="1" s="1"/>
  <c r="BB315" i="1" s="1"/>
  <c r="AW284" i="1"/>
  <c r="N284" i="1" s="1"/>
  <c r="BI277" i="1"/>
  <c r="BI275" i="1"/>
  <c r="AW272" i="1"/>
  <c r="N272" i="1" s="1"/>
  <c r="BN260" i="1"/>
  <c r="BN256" i="1"/>
  <c r="BI248" i="1"/>
  <c r="AW234" i="1"/>
  <c r="N234" i="1" s="1"/>
  <c r="AW215" i="1"/>
  <c r="K215" i="1"/>
  <c r="K185" i="1"/>
  <c r="BN185" i="1" s="1"/>
  <c r="BA178" i="1"/>
  <c r="P178" i="1" s="1"/>
  <c r="BB178" i="1" s="1"/>
  <c r="AW174" i="1"/>
  <c r="BI164" i="1"/>
  <c r="BA154" i="1"/>
  <c r="P154" i="1" s="1"/>
  <c r="BB154" i="1" s="1"/>
  <c r="BI144" i="1"/>
  <c r="BN142" i="1"/>
  <c r="BI123" i="1"/>
  <c r="K111" i="1"/>
  <c r="BN106" i="1"/>
  <c r="AW85" i="1"/>
  <c r="AW75" i="1"/>
  <c r="N75" i="1" s="1"/>
  <c r="BA63" i="1"/>
  <c r="P63" i="1" s="1"/>
  <c r="BB63" i="1" s="1"/>
  <c r="BC63" i="1" s="1"/>
  <c r="BD63" i="1" s="1"/>
  <c r="BG63" i="1" s="1"/>
  <c r="L63" i="1" s="1"/>
  <c r="BJ63" i="1" s="1"/>
  <c r="K50" i="1"/>
  <c r="BN50" i="1" s="1"/>
  <c r="AW36" i="1"/>
  <c r="N36" i="1" s="1"/>
  <c r="K36" i="1"/>
  <c r="BN36" i="1" s="1"/>
  <c r="BN31" i="1"/>
  <c r="BI14" i="1"/>
  <c r="K242" i="1"/>
  <c r="BN242" i="1" s="1"/>
  <c r="AW242" i="1"/>
  <c r="BC198" i="1"/>
  <c r="BD198" i="1" s="1"/>
  <c r="BG198" i="1" s="1"/>
  <c r="L198" i="1" s="1"/>
  <c r="BJ198" i="1" s="1"/>
  <c r="M198" i="1" s="1"/>
  <c r="O198" i="1"/>
  <c r="AW39" i="1"/>
  <c r="N39" i="1" s="1"/>
  <c r="K39" i="1"/>
  <c r="BN39" i="1" s="1"/>
  <c r="BI345" i="1"/>
  <c r="BA343" i="1"/>
  <c r="P343" i="1" s="1"/>
  <c r="BB343" i="1" s="1"/>
  <c r="BI337" i="1"/>
  <c r="BN305" i="1"/>
  <c r="BI296" i="1"/>
  <c r="BI289" i="1"/>
  <c r="BN272" i="1"/>
  <c r="BA228" i="1"/>
  <c r="P228" i="1" s="1"/>
  <c r="BB228" i="1" s="1"/>
  <c r="BC228" i="1" s="1"/>
  <c r="BD228" i="1" s="1"/>
  <c r="BG228" i="1" s="1"/>
  <c r="L228" i="1" s="1"/>
  <c r="BJ228" i="1" s="1"/>
  <c r="M228" i="1" s="1"/>
  <c r="K223" i="1"/>
  <c r="AW223" i="1"/>
  <c r="BA221" i="1"/>
  <c r="P221" i="1" s="1"/>
  <c r="BB221" i="1" s="1"/>
  <c r="BC221" i="1" s="1"/>
  <c r="BD221" i="1" s="1"/>
  <c r="BG221" i="1" s="1"/>
  <c r="L221" i="1" s="1"/>
  <c r="BJ221" i="1" s="1"/>
  <c r="M221" i="1" s="1"/>
  <c r="BN203" i="1"/>
  <c r="BA188" i="1"/>
  <c r="P188" i="1" s="1"/>
  <c r="BB188" i="1" s="1"/>
  <c r="K186" i="1"/>
  <c r="BN186" i="1" s="1"/>
  <c r="AW186" i="1"/>
  <c r="N186" i="1" s="1"/>
  <c r="BN162" i="1"/>
  <c r="BA159" i="1"/>
  <c r="P159" i="1" s="1"/>
  <c r="BB159" i="1" s="1"/>
  <c r="BA140" i="1"/>
  <c r="P140" i="1" s="1"/>
  <c r="BB140" i="1" s="1"/>
  <c r="BA69" i="1"/>
  <c r="P69" i="1" s="1"/>
  <c r="BB69" i="1" s="1"/>
  <c r="AW68" i="1"/>
  <c r="K68" i="1"/>
  <c r="BN68" i="1" s="1"/>
  <c r="AW51" i="1"/>
  <c r="N51" i="1" s="1"/>
  <c r="K51" i="1"/>
  <c r="BN51" i="1" s="1"/>
  <c r="AW21" i="1"/>
  <c r="N21" i="1" s="1"/>
  <c r="K21" i="1"/>
  <c r="BN21" i="1" s="1"/>
  <c r="BI363" i="1"/>
  <c r="BA378" i="1"/>
  <c r="P378" i="1" s="1"/>
  <c r="BB378" i="1" s="1"/>
  <c r="BA332" i="1"/>
  <c r="P332" i="1" s="1"/>
  <c r="BB332" i="1" s="1"/>
  <c r="BI328" i="1"/>
  <c r="BA327" i="1"/>
  <c r="P327" i="1" s="1"/>
  <c r="BB327" i="1" s="1"/>
  <c r="BI307" i="1"/>
  <c r="K305" i="1"/>
  <c r="BI282" i="1"/>
  <c r="BN273" i="1"/>
  <c r="K257" i="1"/>
  <c r="AW257" i="1"/>
  <c r="BA220" i="1"/>
  <c r="P220" i="1" s="1"/>
  <c r="BB220" i="1" s="1"/>
  <c r="K212" i="1"/>
  <c r="BN212" i="1" s="1"/>
  <c r="AW212" i="1"/>
  <c r="K146" i="1"/>
  <c r="BN146" i="1" s="1"/>
  <c r="K125" i="1"/>
  <c r="BN125" i="1" s="1"/>
  <c r="AW108" i="1"/>
  <c r="N108" i="1" s="1"/>
  <c r="K108" i="1"/>
  <c r="K24" i="1"/>
  <c r="BA392" i="1"/>
  <c r="P392" i="1" s="1"/>
  <c r="BB392" i="1" s="1"/>
  <c r="BC392" i="1" s="1"/>
  <c r="BD392" i="1" s="1"/>
  <c r="BG392" i="1" s="1"/>
  <c r="L392" i="1" s="1"/>
  <c r="BJ392" i="1" s="1"/>
  <c r="M392" i="1" s="1"/>
  <c r="BA393" i="1"/>
  <c r="P393" i="1" s="1"/>
  <c r="BB393" i="1" s="1"/>
  <c r="BI388" i="1"/>
  <c r="BI381" i="1"/>
  <c r="BA376" i="1"/>
  <c r="P376" i="1" s="1"/>
  <c r="BB376" i="1" s="1"/>
  <c r="BC376" i="1" s="1"/>
  <c r="BD376" i="1" s="1"/>
  <c r="BG376" i="1" s="1"/>
  <c r="L376" i="1" s="1"/>
  <c r="BJ376" i="1" s="1"/>
  <c r="M376" i="1" s="1"/>
  <c r="BI370" i="1"/>
  <c r="BA345" i="1"/>
  <c r="P345" i="1" s="1"/>
  <c r="BB345" i="1" s="1"/>
  <c r="BA322" i="1"/>
  <c r="P322" i="1" s="1"/>
  <c r="BB322" i="1" s="1"/>
  <c r="BI291" i="1"/>
  <c r="BA289" i="1"/>
  <c r="P289" i="1" s="1"/>
  <c r="BB289" i="1" s="1"/>
  <c r="BN287" i="1"/>
  <c r="K280" i="1"/>
  <c r="BI267" i="1"/>
  <c r="K265" i="1"/>
  <c r="AW265" i="1"/>
  <c r="N265" i="1" s="1"/>
  <c r="K264" i="1"/>
  <c r="BA253" i="1"/>
  <c r="P253" i="1" s="1"/>
  <c r="BB253" i="1" s="1"/>
  <c r="O253" i="1" s="1"/>
  <c r="K248" i="1"/>
  <c r="BN248" i="1" s="1"/>
  <c r="AW248" i="1"/>
  <c r="N248" i="1" s="1"/>
  <c r="BI233" i="1"/>
  <c r="BI229" i="1"/>
  <c r="BI214" i="1"/>
  <c r="BA187" i="1"/>
  <c r="P187" i="1" s="1"/>
  <c r="BB187" i="1" s="1"/>
  <c r="BN167" i="1"/>
  <c r="BI149" i="1"/>
  <c r="BN108" i="1"/>
  <c r="K29" i="1"/>
  <c r="AW29" i="1"/>
  <c r="BN269" i="1"/>
  <c r="K268" i="1"/>
  <c r="BN268" i="1" s="1"/>
  <c r="BI252" i="1"/>
  <c r="BI237" i="1"/>
  <c r="BI220" i="1"/>
  <c r="BA218" i="1"/>
  <c r="P218" i="1" s="1"/>
  <c r="BB218" i="1" s="1"/>
  <c r="BA203" i="1"/>
  <c r="P203" i="1" s="1"/>
  <c r="BB203" i="1" s="1"/>
  <c r="BI189" i="1"/>
  <c r="BI175" i="1"/>
  <c r="BN130" i="1"/>
  <c r="BI121" i="1"/>
  <c r="AW83" i="1"/>
  <c r="BA83" i="1" s="1"/>
  <c r="P83" i="1" s="1"/>
  <c r="BB83" i="1" s="1"/>
  <c r="BI69" i="1"/>
  <c r="BI58" i="1"/>
  <c r="BI51" i="1"/>
  <c r="BI44" i="1"/>
  <c r="BI32" i="1"/>
  <c r="AW19" i="1"/>
  <c r="N19" i="1" s="1"/>
  <c r="BN18" i="1"/>
  <c r="BA75" i="1"/>
  <c r="P75" i="1" s="1"/>
  <c r="BB75" i="1" s="1"/>
  <c r="BN30" i="1"/>
  <c r="BA24" i="1"/>
  <c r="P24" i="1" s="1"/>
  <c r="BB24" i="1" s="1"/>
  <c r="BI262" i="1"/>
  <c r="BI255" i="1"/>
  <c r="BN236" i="1"/>
  <c r="BA215" i="1"/>
  <c r="P215" i="1" s="1"/>
  <c r="BB215" i="1" s="1"/>
  <c r="BA214" i="1"/>
  <c r="P214" i="1" s="1"/>
  <c r="BB214" i="1" s="1"/>
  <c r="BI210" i="1"/>
  <c r="K197" i="1"/>
  <c r="BI184" i="1"/>
  <c r="BI133" i="1"/>
  <c r="K116" i="1"/>
  <c r="BN116" i="1" s="1"/>
  <c r="BA97" i="1"/>
  <c r="P97" i="1" s="1"/>
  <c r="BB97" i="1" s="1"/>
  <c r="BI86" i="1"/>
  <c r="BA85" i="1"/>
  <c r="P85" i="1" s="1"/>
  <c r="BB85" i="1" s="1"/>
  <c r="O85" i="1" s="1"/>
  <c r="BA52" i="1"/>
  <c r="P52" i="1" s="1"/>
  <c r="BB52" i="1" s="1"/>
  <c r="O52" i="1" s="1"/>
  <c r="BN48" i="1"/>
  <c r="BI45" i="1"/>
  <c r="K42" i="1"/>
  <c r="BA167" i="1"/>
  <c r="P167" i="1" s="1"/>
  <c r="BB167" i="1" s="1"/>
  <c r="BC167" i="1" s="1"/>
  <c r="BD167" i="1" s="1"/>
  <c r="BG167" i="1" s="1"/>
  <c r="L167" i="1" s="1"/>
  <c r="BJ167" i="1" s="1"/>
  <c r="M167" i="1" s="1"/>
  <c r="BI124" i="1"/>
  <c r="BI117" i="1"/>
  <c r="BI108" i="1"/>
  <c r="BI107" i="1"/>
  <c r="BI102" i="1"/>
  <c r="BA100" i="1"/>
  <c r="P100" i="1" s="1"/>
  <c r="BB100" i="1" s="1"/>
  <c r="BC100" i="1" s="1"/>
  <c r="BD100" i="1" s="1"/>
  <c r="BG100" i="1" s="1"/>
  <c r="L100" i="1" s="1"/>
  <c r="BJ100" i="1" s="1"/>
  <c r="M100" i="1" s="1"/>
  <c r="BI87" i="1"/>
  <c r="BN85" i="1"/>
  <c r="BN79" i="1"/>
  <c r="BN75" i="1"/>
  <c r="BI72" i="1"/>
  <c r="BI62" i="1"/>
  <c r="BI55" i="1"/>
  <c r="BN44" i="1"/>
  <c r="BI35" i="1"/>
  <c r="BI23" i="1"/>
  <c r="BI197" i="1"/>
  <c r="BI188" i="1"/>
  <c r="BI186" i="1"/>
  <c r="BN171" i="1"/>
  <c r="BI157" i="1"/>
  <c r="BN154" i="1"/>
  <c r="BI152" i="1"/>
  <c r="BA151" i="1"/>
  <c r="P151" i="1" s="1"/>
  <c r="BB151" i="1" s="1"/>
  <c r="BI130" i="1"/>
  <c r="BI119" i="1"/>
  <c r="BI110" i="1"/>
  <c r="BI88" i="1"/>
  <c r="BI64" i="1"/>
  <c r="BN60" i="1"/>
  <c r="BI56" i="1"/>
  <c r="BI42" i="1"/>
  <c r="BN27" i="1"/>
  <c r="BI19" i="1"/>
  <c r="BI263" i="1"/>
  <c r="BI242" i="1"/>
  <c r="BA240" i="1"/>
  <c r="P240" i="1" s="1"/>
  <c r="BB240" i="1" s="1"/>
  <c r="BI202" i="1"/>
  <c r="AW195" i="1"/>
  <c r="BI193" i="1"/>
  <c r="BI192" i="1"/>
  <c r="BI177" i="1"/>
  <c r="AW172" i="1"/>
  <c r="AW165" i="1"/>
  <c r="N165" i="1" s="1"/>
  <c r="BI162" i="1"/>
  <c r="BN122" i="1"/>
  <c r="BI116" i="1"/>
  <c r="K113" i="1"/>
  <c r="BI111" i="1"/>
  <c r="BA106" i="1"/>
  <c r="P106" i="1" s="1"/>
  <c r="BB106" i="1" s="1"/>
  <c r="BA102" i="1"/>
  <c r="P102" i="1" s="1"/>
  <c r="BB102" i="1" s="1"/>
  <c r="BN98" i="1"/>
  <c r="BI94" i="1"/>
  <c r="BI89" i="1"/>
  <c r="BI83" i="1"/>
  <c r="BI78" i="1"/>
  <c r="BI65" i="1"/>
  <c r="BA60" i="1"/>
  <c r="P60" i="1" s="1"/>
  <c r="BB60" i="1" s="1"/>
  <c r="BI57" i="1"/>
  <c r="BN45" i="1"/>
  <c r="BA36" i="1"/>
  <c r="P36" i="1" s="1"/>
  <c r="BB36" i="1" s="1"/>
  <c r="BI30" i="1"/>
  <c r="BA14" i="1"/>
  <c r="P14" i="1" s="1"/>
  <c r="BB14" i="1" s="1"/>
  <c r="BI198" i="1"/>
  <c r="BA196" i="1"/>
  <c r="P196" i="1" s="1"/>
  <c r="BB196" i="1" s="1"/>
  <c r="BI181" i="1"/>
  <c r="BI170" i="1"/>
  <c r="BI125" i="1"/>
  <c r="BA117" i="1"/>
  <c r="P117" i="1" s="1"/>
  <c r="BB117" i="1" s="1"/>
  <c r="BA109" i="1"/>
  <c r="P109" i="1" s="1"/>
  <c r="BB109" i="1" s="1"/>
  <c r="BA93" i="1"/>
  <c r="P93" i="1" s="1"/>
  <c r="BB93" i="1" s="1"/>
  <c r="BI73" i="1"/>
  <c r="BI50" i="1"/>
  <c r="BN34" i="1"/>
  <c r="O393" i="1"/>
  <c r="BC393" i="1"/>
  <c r="BD393" i="1" s="1"/>
  <c r="BG393" i="1" s="1"/>
  <c r="L393" i="1" s="1"/>
  <c r="BJ393" i="1" s="1"/>
  <c r="M393" i="1" s="1"/>
  <c r="O345" i="1"/>
  <c r="BC345" i="1"/>
  <c r="BD345" i="1" s="1"/>
  <c r="BG345" i="1" s="1"/>
  <c r="L345" i="1" s="1"/>
  <c r="BJ345" i="1" s="1"/>
  <c r="M345" i="1" s="1"/>
  <c r="BK301" i="1"/>
  <c r="BL301" i="1"/>
  <c r="BK259" i="1"/>
  <c r="BL259" i="1"/>
  <c r="O392" i="1"/>
  <c r="O332" i="1"/>
  <c r="BC332" i="1"/>
  <c r="BD332" i="1" s="1"/>
  <c r="BG332" i="1" s="1"/>
  <c r="L332" i="1" s="1"/>
  <c r="BJ332" i="1" s="1"/>
  <c r="M332" i="1" s="1"/>
  <c r="BC327" i="1"/>
  <c r="BD327" i="1" s="1"/>
  <c r="BG327" i="1" s="1"/>
  <c r="L327" i="1" s="1"/>
  <c r="BJ327" i="1" s="1"/>
  <c r="M327" i="1" s="1"/>
  <c r="O327" i="1"/>
  <c r="BM327" i="1"/>
  <c r="BO327" i="1" s="1"/>
  <c r="BC312" i="1"/>
  <c r="BD312" i="1" s="1"/>
  <c r="BG312" i="1" s="1"/>
  <c r="L312" i="1" s="1"/>
  <c r="BJ312" i="1" s="1"/>
  <c r="M312" i="1" s="1"/>
  <c r="BM312" i="1"/>
  <c r="O312" i="1"/>
  <c r="O322" i="1"/>
  <c r="BC322" i="1"/>
  <c r="BD322" i="1" s="1"/>
  <c r="BG322" i="1" s="1"/>
  <c r="L322" i="1" s="1"/>
  <c r="BJ322" i="1" s="1"/>
  <c r="M322" i="1" s="1"/>
  <c r="O289" i="1"/>
  <c r="BC289" i="1"/>
  <c r="BD289" i="1" s="1"/>
  <c r="BG289" i="1" s="1"/>
  <c r="L289" i="1" s="1"/>
  <c r="BJ289" i="1" s="1"/>
  <c r="M289" i="1" s="1"/>
  <c r="O269" i="1"/>
  <c r="BC269" i="1"/>
  <c r="BD269" i="1" s="1"/>
  <c r="BG269" i="1" s="1"/>
  <c r="L269" i="1" s="1"/>
  <c r="BJ269" i="1" s="1"/>
  <c r="M269" i="1" s="1"/>
  <c r="N363" i="1"/>
  <c r="BA363" i="1"/>
  <c r="P363" i="1" s="1"/>
  <c r="BB363" i="1" s="1"/>
  <c r="O333" i="1"/>
  <c r="BC333" i="1"/>
  <c r="BD333" i="1" s="1"/>
  <c r="BG333" i="1" s="1"/>
  <c r="L333" i="1" s="1"/>
  <c r="BJ333" i="1" s="1"/>
  <c r="BC290" i="1"/>
  <c r="BD290" i="1" s="1"/>
  <c r="BG290" i="1" s="1"/>
  <c r="L290" i="1" s="1"/>
  <c r="BJ290" i="1" s="1"/>
  <c r="M290" i="1" s="1"/>
  <c r="O290" i="1"/>
  <c r="BK228" i="1"/>
  <c r="BL228" i="1"/>
  <c r="BM331" i="1"/>
  <c r="BO331" i="1" s="1"/>
  <c r="O380" i="1"/>
  <c r="BC380" i="1"/>
  <c r="BD380" i="1" s="1"/>
  <c r="BG380" i="1" s="1"/>
  <c r="L380" i="1" s="1"/>
  <c r="BJ380" i="1" s="1"/>
  <c r="M380" i="1" s="1"/>
  <c r="O348" i="1"/>
  <c r="BC348" i="1"/>
  <c r="BD348" i="1" s="1"/>
  <c r="BG348" i="1" s="1"/>
  <c r="L348" i="1" s="1"/>
  <c r="BJ348" i="1" s="1"/>
  <c r="M348" i="1" s="1"/>
  <c r="N381" i="1"/>
  <c r="BA381" i="1"/>
  <c r="P381" i="1" s="1"/>
  <c r="BB381" i="1" s="1"/>
  <c r="BC346" i="1"/>
  <c r="BD346" i="1" s="1"/>
  <c r="BG346" i="1" s="1"/>
  <c r="L346" i="1" s="1"/>
  <c r="BJ346" i="1" s="1"/>
  <c r="M346" i="1" s="1"/>
  <c r="O346" i="1"/>
  <c r="O390" i="1"/>
  <c r="BC390" i="1"/>
  <c r="BD390" i="1" s="1"/>
  <c r="BG390" i="1" s="1"/>
  <c r="L390" i="1" s="1"/>
  <c r="BJ390" i="1" s="1"/>
  <c r="M390" i="1" s="1"/>
  <c r="O375" i="1"/>
  <c r="BC375" i="1"/>
  <c r="BD375" i="1" s="1"/>
  <c r="BG375" i="1" s="1"/>
  <c r="L375" i="1" s="1"/>
  <c r="BJ375" i="1" s="1"/>
  <c r="M375" i="1" s="1"/>
  <c r="O360" i="1"/>
  <c r="BC360" i="1"/>
  <c r="BD360" i="1" s="1"/>
  <c r="BG360" i="1" s="1"/>
  <c r="L360" i="1" s="1"/>
  <c r="BJ360" i="1" s="1"/>
  <c r="M360" i="1" s="1"/>
  <c r="BC350" i="1"/>
  <c r="BD350" i="1" s="1"/>
  <c r="BG350" i="1" s="1"/>
  <c r="L350" i="1" s="1"/>
  <c r="BJ350" i="1" s="1"/>
  <c r="M350" i="1" s="1"/>
  <c r="O350" i="1"/>
  <c r="O342" i="1"/>
  <c r="BC342" i="1"/>
  <c r="BD342" i="1" s="1"/>
  <c r="BG342" i="1" s="1"/>
  <c r="L342" i="1" s="1"/>
  <c r="BJ342" i="1" s="1"/>
  <c r="M342" i="1" s="1"/>
  <c r="BC341" i="1"/>
  <c r="BD341" i="1" s="1"/>
  <c r="BG341" i="1" s="1"/>
  <c r="L341" i="1" s="1"/>
  <c r="BJ341" i="1" s="1"/>
  <c r="M341" i="1" s="1"/>
  <c r="O341" i="1"/>
  <c r="BC321" i="1"/>
  <c r="BD321" i="1" s="1"/>
  <c r="BG321" i="1" s="1"/>
  <c r="L321" i="1" s="1"/>
  <c r="BJ321" i="1" s="1"/>
  <c r="M321" i="1" s="1"/>
  <c r="O321" i="1"/>
  <c r="BM321" i="1"/>
  <c r="BC285" i="1"/>
  <c r="BD285" i="1" s="1"/>
  <c r="BG285" i="1" s="1"/>
  <c r="L285" i="1" s="1"/>
  <c r="BJ285" i="1" s="1"/>
  <c r="M285" i="1" s="1"/>
  <c r="O285" i="1"/>
  <c r="BM285" i="1"/>
  <c r="BO285" i="1" s="1"/>
  <c r="BC214" i="1"/>
  <c r="BD214" i="1" s="1"/>
  <c r="BG214" i="1" s="1"/>
  <c r="L214" i="1" s="1"/>
  <c r="BJ214" i="1" s="1"/>
  <c r="M214" i="1" s="1"/>
  <c r="O214" i="1"/>
  <c r="O362" i="1"/>
  <c r="BC362" i="1"/>
  <c r="BD362" i="1" s="1"/>
  <c r="BG362" i="1" s="1"/>
  <c r="L362" i="1" s="1"/>
  <c r="BJ362" i="1" s="1"/>
  <c r="M362" i="1" s="1"/>
  <c r="BC361" i="1"/>
  <c r="BD361" i="1" s="1"/>
  <c r="BG361" i="1" s="1"/>
  <c r="L361" i="1" s="1"/>
  <c r="BJ361" i="1" s="1"/>
  <c r="M361" i="1" s="1"/>
  <c r="O361" i="1"/>
  <c r="BC340" i="1"/>
  <c r="BD340" i="1" s="1"/>
  <c r="BG340" i="1" s="1"/>
  <c r="L340" i="1" s="1"/>
  <c r="BJ340" i="1" s="1"/>
  <c r="M340" i="1" s="1"/>
  <c r="O340" i="1"/>
  <c r="O331" i="1"/>
  <c r="BC331" i="1"/>
  <c r="BD331" i="1" s="1"/>
  <c r="BG331" i="1" s="1"/>
  <c r="L331" i="1" s="1"/>
  <c r="BJ331" i="1" s="1"/>
  <c r="M331" i="1" s="1"/>
  <c r="BC255" i="1"/>
  <c r="BD255" i="1" s="1"/>
  <c r="BG255" i="1" s="1"/>
  <c r="L255" i="1" s="1"/>
  <c r="BJ255" i="1" s="1"/>
  <c r="M255" i="1" s="1"/>
  <c r="O255" i="1"/>
  <c r="O366" i="1"/>
  <c r="BC366" i="1"/>
  <c r="BD366" i="1" s="1"/>
  <c r="BG366" i="1" s="1"/>
  <c r="L366" i="1" s="1"/>
  <c r="BJ366" i="1" s="1"/>
  <c r="M366" i="1" s="1"/>
  <c r="BC254" i="1"/>
  <c r="BD254" i="1" s="1"/>
  <c r="BG254" i="1" s="1"/>
  <c r="L254" i="1" s="1"/>
  <c r="BJ254" i="1" s="1"/>
  <c r="M254" i="1" s="1"/>
  <c r="BM254" i="1"/>
  <c r="BO254" i="1" s="1"/>
  <c r="O254" i="1"/>
  <c r="BC358" i="1"/>
  <c r="BD358" i="1" s="1"/>
  <c r="BG358" i="1" s="1"/>
  <c r="L358" i="1" s="1"/>
  <c r="BJ358" i="1" s="1"/>
  <c r="M358" i="1" s="1"/>
  <c r="O358" i="1"/>
  <c r="BC344" i="1"/>
  <c r="BD344" i="1" s="1"/>
  <c r="BG344" i="1" s="1"/>
  <c r="L344" i="1" s="1"/>
  <c r="BJ344" i="1" s="1"/>
  <c r="M344" i="1" s="1"/>
  <c r="O344" i="1"/>
  <c r="BC185" i="1"/>
  <c r="BD185" i="1" s="1"/>
  <c r="BG185" i="1" s="1"/>
  <c r="L185" i="1" s="1"/>
  <c r="BJ185" i="1" s="1"/>
  <c r="M185" i="1" s="1"/>
  <c r="O185" i="1"/>
  <c r="O325" i="1"/>
  <c r="BC325" i="1"/>
  <c r="BD325" i="1" s="1"/>
  <c r="BG325" i="1" s="1"/>
  <c r="L325" i="1" s="1"/>
  <c r="BJ325" i="1" s="1"/>
  <c r="M325" i="1" s="1"/>
  <c r="BC215" i="1"/>
  <c r="BD215" i="1" s="1"/>
  <c r="BG215" i="1" s="1"/>
  <c r="L215" i="1" s="1"/>
  <c r="BJ215" i="1" s="1"/>
  <c r="M215" i="1" s="1"/>
  <c r="O215" i="1"/>
  <c r="O387" i="1"/>
  <c r="BC387" i="1"/>
  <c r="BD387" i="1" s="1"/>
  <c r="BG387" i="1" s="1"/>
  <c r="L387" i="1" s="1"/>
  <c r="BJ387" i="1" s="1"/>
  <c r="M387" i="1" s="1"/>
  <c r="BC386" i="1"/>
  <c r="BD386" i="1" s="1"/>
  <c r="BG386" i="1" s="1"/>
  <c r="L386" i="1" s="1"/>
  <c r="BJ386" i="1" s="1"/>
  <c r="M386" i="1" s="1"/>
  <c r="O386" i="1"/>
  <c r="BM375" i="1"/>
  <c r="BO375" i="1" s="1"/>
  <c r="O369" i="1"/>
  <c r="BC369" i="1"/>
  <c r="BD369" i="1" s="1"/>
  <c r="BG369" i="1" s="1"/>
  <c r="L369" i="1" s="1"/>
  <c r="BJ369" i="1" s="1"/>
  <c r="BC343" i="1"/>
  <c r="BD343" i="1" s="1"/>
  <c r="BG343" i="1" s="1"/>
  <c r="L343" i="1" s="1"/>
  <c r="BJ343" i="1" s="1"/>
  <c r="M343" i="1" s="1"/>
  <c r="O343" i="1"/>
  <c r="BK326" i="1"/>
  <c r="BL326" i="1"/>
  <c r="BN317" i="1"/>
  <c r="BK311" i="1"/>
  <c r="BL311" i="1"/>
  <c r="O357" i="1"/>
  <c r="BC357" i="1"/>
  <c r="BD357" i="1" s="1"/>
  <c r="BG357" i="1" s="1"/>
  <c r="L357" i="1" s="1"/>
  <c r="BJ357" i="1" s="1"/>
  <c r="M357" i="1" s="1"/>
  <c r="BA389" i="1"/>
  <c r="P389" i="1" s="1"/>
  <c r="BB389" i="1" s="1"/>
  <c r="BN379" i="1"/>
  <c r="N361" i="1"/>
  <c r="N333" i="1"/>
  <c r="AW328" i="1"/>
  <c r="K328" i="1"/>
  <c r="BM326" i="1"/>
  <c r="BO326" i="1" s="1"/>
  <c r="AW298" i="1"/>
  <c r="K298" i="1"/>
  <c r="N258" i="1"/>
  <c r="BC245" i="1"/>
  <c r="BD245" i="1" s="1"/>
  <c r="BG245" i="1" s="1"/>
  <c r="L245" i="1" s="1"/>
  <c r="BJ245" i="1" s="1"/>
  <c r="M245" i="1" s="1"/>
  <c r="O245" i="1"/>
  <c r="BC156" i="1"/>
  <c r="BD156" i="1" s="1"/>
  <c r="BG156" i="1" s="1"/>
  <c r="L156" i="1" s="1"/>
  <c r="BJ156" i="1" s="1"/>
  <c r="M156" i="1" s="1"/>
  <c r="O156" i="1"/>
  <c r="N379" i="1"/>
  <c r="N345" i="1"/>
  <c r="BM345" i="1"/>
  <c r="BO345" i="1" s="1"/>
  <c r="BA323" i="1"/>
  <c r="P323" i="1" s="1"/>
  <c r="BB323" i="1" s="1"/>
  <c r="K293" i="1"/>
  <c r="AW293" i="1"/>
  <c r="K292" i="1"/>
  <c r="AW292" i="1"/>
  <c r="O277" i="1"/>
  <c r="BC277" i="1"/>
  <c r="BD277" i="1" s="1"/>
  <c r="BG277" i="1" s="1"/>
  <c r="L277" i="1" s="1"/>
  <c r="BJ277" i="1" s="1"/>
  <c r="M277" i="1" s="1"/>
  <c r="N266" i="1"/>
  <c r="BC225" i="1"/>
  <c r="BD225" i="1" s="1"/>
  <c r="BG225" i="1" s="1"/>
  <c r="L225" i="1" s="1"/>
  <c r="BJ225" i="1" s="1"/>
  <c r="M225" i="1" s="1"/>
  <c r="O225" i="1"/>
  <c r="BC218" i="1"/>
  <c r="BD218" i="1" s="1"/>
  <c r="BG218" i="1" s="1"/>
  <c r="L218" i="1" s="1"/>
  <c r="BJ218" i="1" s="1"/>
  <c r="M218" i="1" s="1"/>
  <c r="O218" i="1"/>
  <c r="N216" i="1"/>
  <c r="BL198" i="1"/>
  <c r="BK198" i="1"/>
  <c r="BC181" i="1"/>
  <c r="BD181" i="1" s="1"/>
  <c r="BG181" i="1" s="1"/>
  <c r="L181" i="1" s="1"/>
  <c r="BJ181" i="1" s="1"/>
  <c r="M181" i="1" s="1"/>
  <c r="O181" i="1"/>
  <c r="N174" i="1"/>
  <c r="N168" i="1"/>
  <c r="BN140" i="1"/>
  <c r="N122" i="1"/>
  <c r="BA371" i="1"/>
  <c r="P371" i="1" s="1"/>
  <c r="BB371" i="1" s="1"/>
  <c r="BN361" i="1"/>
  <c r="BA355" i="1"/>
  <c r="P355" i="1" s="1"/>
  <c r="BB355" i="1" s="1"/>
  <c r="N343" i="1"/>
  <c r="BA318" i="1"/>
  <c r="P318" i="1" s="1"/>
  <c r="BB318" i="1" s="1"/>
  <c r="K309" i="1"/>
  <c r="AW309" i="1"/>
  <c r="BA306" i="1"/>
  <c r="P306" i="1" s="1"/>
  <c r="BB306" i="1" s="1"/>
  <c r="BN267" i="1"/>
  <c r="N257" i="1"/>
  <c r="N245" i="1"/>
  <c r="BM245" i="1"/>
  <c r="BO245" i="1" s="1"/>
  <c r="BC240" i="1"/>
  <c r="BD240" i="1" s="1"/>
  <c r="BG240" i="1" s="1"/>
  <c r="L240" i="1" s="1"/>
  <c r="BJ240" i="1" s="1"/>
  <c r="M240" i="1" s="1"/>
  <c r="O240" i="1"/>
  <c r="BN238" i="1"/>
  <c r="N226" i="1"/>
  <c r="N219" i="1"/>
  <c r="BA219" i="1"/>
  <c r="P219" i="1" s="1"/>
  <c r="BB219" i="1" s="1"/>
  <c r="BM198" i="1"/>
  <c r="BO198" i="1" s="1"/>
  <c r="N169" i="1"/>
  <c r="N136" i="1"/>
  <c r="BI375" i="1"/>
  <c r="AW373" i="1"/>
  <c r="BA373" i="1" s="1"/>
  <c r="P373" i="1" s="1"/>
  <c r="BB373" i="1" s="1"/>
  <c r="BA353" i="1"/>
  <c r="P353" i="1" s="1"/>
  <c r="BB353" i="1" s="1"/>
  <c r="BN343" i="1"/>
  <c r="BA337" i="1"/>
  <c r="P337" i="1" s="1"/>
  <c r="BB337" i="1" s="1"/>
  <c r="BI316" i="1"/>
  <c r="N315" i="1"/>
  <c r="AW308" i="1"/>
  <c r="BA308" i="1" s="1"/>
  <c r="P308" i="1" s="1"/>
  <c r="BB308" i="1" s="1"/>
  <c r="BN280" i="1"/>
  <c r="BN271" i="1"/>
  <c r="BN259" i="1"/>
  <c r="BN257" i="1"/>
  <c r="O231" i="1"/>
  <c r="BC188" i="1"/>
  <c r="BD188" i="1" s="1"/>
  <c r="BG188" i="1" s="1"/>
  <c r="L188" i="1" s="1"/>
  <c r="BJ188" i="1" s="1"/>
  <c r="M188" i="1" s="1"/>
  <c r="O188" i="1"/>
  <c r="BN169" i="1"/>
  <c r="O161" i="1"/>
  <c r="BC161" i="1"/>
  <c r="BD161" i="1" s="1"/>
  <c r="BG161" i="1" s="1"/>
  <c r="L161" i="1" s="1"/>
  <c r="BJ161" i="1" s="1"/>
  <c r="M161" i="1" s="1"/>
  <c r="N388" i="1"/>
  <c r="BA388" i="1"/>
  <c r="P388" i="1" s="1"/>
  <c r="BB388" i="1" s="1"/>
  <c r="BM380" i="1"/>
  <c r="BO380" i="1" s="1"/>
  <c r="BC377" i="1"/>
  <c r="BD377" i="1" s="1"/>
  <c r="BG377" i="1" s="1"/>
  <c r="L377" i="1" s="1"/>
  <c r="O377" i="1"/>
  <c r="BN348" i="1"/>
  <c r="BN337" i="1"/>
  <c r="BM325" i="1"/>
  <c r="BO325" i="1" s="1"/>
  <c r="BC319" i="1"/>
  <c r="BD319" i="1" s="1"/>
  <c r="BG319" i="1" s="1"/>
  <c r="L319" i="1" s="1"/>
  <c r="BJ319" i="1" s="1"/>
  <c r="M319" i="1" s="1"/>
  <c r="O319" i="1"/>
  <c r="BA317" i="1"/>
  <c r="P317" i="1" s="1"/>
  <c r="BB317" i="1" s="1"/>
  <c r="N317" i="1"/>
  <c r="N305" i="1"/>
  <c r="BI281" i="1"/>
  <c r="BC267" i="1"/>
  <c r="BD267" i="1" s="1"/>
  <c r="BG267" i="1" s="1"/>
  <c r="L267" i="1" s="1"/>
  <c r="BJ267" i="1" s="1"/>
  <c r="M267" i="1" s="1"/>
  <c r="O267" i="1"/>
  <c r="BN265" i="1"/>
  <c r="N177" i="1"/>
  <c r="BA177" i="1"/>
  <c r="P177" i="1" s="1"/>
  <c r="BB177" i="1" s="1"/>
  <c r="O140" i="1"/>
  <c r="BC140" i="1"/>
  <c r="BD140" i="1" s="1"/>
  <c r="BG140" i="1" s="1"/>
  <c r="L140" i="1" s="1"/>
  <c r="BJ140" i="1" s="1"/>
  <c r="M140" i="1" s="1"/>
  <c r="BC93" i="1"/>
  <c r="BD93" i="1" s="1"/>
  <c r="BG93" i="1" s="1"/>
  <c r="L93" i="1" s="1"/>
  <c r="BJ93" i="1" s="1"/>
  <c r="M93" i="1" s="1"/>
  <c r="O93" i="1"/>
  <c r="BN373" i="1"/>
  <c r="BA335" i="1"/>
  <c r="P335" i="1" s="1"/>
  <c r="BB335" i="1" s="1"/>
  <c r="BN308" i="1"/>
  <c r="BA296" i="1"/>
  <c r="P296" i="1" s="1"/>
  <c r="BB296" i="1" s="1"/>
  <c r="BN214" i="1"/>
  <c r="BN355" i="1"/>
  <c r="BA330" i="1"/>
  <c r="P330" i="1" s="1"/>
  <c r="BB330" i="1" s="1"/>
  <c r="BI310" i="1"/>
  <c r="N306" i="1"/>
  <c r="BA295" i="1"/>
  <c r="P295" i="1" s="1"/>
  <c r="BB295" i="1" s="1"/>
  <c r="BN234" i="1"/>
  <c r="BK221" i="1"/>
  <c r="BL221" i="1"/>
  <c r="K209" i="1"/>
  <c r="AW209" i="1"/>
  <c r="O196" i="1"/>
  <c r="BC170" i="1"/>
  <c r="BD170" i="1" s="1"/>
  <c r="BG170" i="1" s="1"/>
  <c r="L170" i="1" s="1"/>
  <c r="BJ170" i="1" s="1"/>
  <c r="M170" i="1" s="1"/>
  <c r="O170" i="1"/>
  <c r="BN136" i="1"/>
  <c r="O12" i="1"/>
  <c r="BC12" i="1"/>
  <c r="BD12" i="1" s="1"/>
  <c r="BG12" i="1" s="1"/>
  <c r="L12" i="1" s="1"/>
  <c r="BJ12" i="1" s="1"/>
  <c r="M12" i="1" s="1"/>
  <c r="BN388" i="1"/>
  <c r="BA383" i="1"/>
  <c r="P383" i="1" s="1"/>
  <c r="BB383" i="1" s="1"/>
  <c r="BC359" i="1"/>
  <c r="BD359" i="1" s="1"/>
  <c r="BG359" i="1" s="1"/>
  <c r="L359" i="1" s="1"/>
  <c r="O359" i="1"/>
  <c r="BA303" i="1"/>
  <c r="P303" i="1" s="1"/>
  <c r="BB303" i="1" s="1"/>
  <c r="N296" i="1"/>
  <c r="BM269" i="1"/>
  <c r="BO269" i="1" s="1"/>
  <c r="N269" i="1"/>
  <c r="O109" i="1"/>
  <c r="BC109" i="1"/>
  <c r="BD109" i="1" s="1"/>
  <c r="BG109" i="1" s="1"/>
  <c r="L109" i="1" s="1"/>
  <c r="BJ109" i="1" s="1"/>
  <c r="M109" i="1" s="1"/>
  <c r="BA379" i="1"/>
  <c r="P379" i="1" s="1"/>
  <c r="BB379" i="1" s="1"/>
  <c r="BA374" i="1"/>
  <c r="P374" i="1" s="1"/>
  <c r="BB374" i="1" s="1"/>
  <c r="BA372" i="1"/>
  <c r="P372" i="1" s="1"/>
  <c r="BB372" i="1" s="1"/>
  <c r="N372" i="1"/>
  <c r="BI366" i="1"/>
  <c r="BA365" i="1"/>
  <c r="P365" i="1" s="1"/>
  <c r="BB365" i="1" s="1"/>
  <c r="N353" i="1"/>
  <c r="N352" i="1"/>
  <c r="BA352" i="1"/>
  <c r="P352" i="1" s="1"/>
  <c r="BB352" i="1" s="1"/>
  <c r="BA351" i="1"/>
  <c r="P351" i="1" s="1"/>
  <c r="BB351" i="1" s="1"/>
  <c r="BN344" i="1"/>
  <c r="BN332" i="1"/>
  <c r="N322" i="1"/>
  <c r="BA313" i="1"/>
  <c r="P313" i="1" s="1"/>
  <c r="BB313" i="1" s="1"/>
  <c r="BN306" i="1"/>
  <c r="BM301" i="1"/>
  <c r="BN289" i="1"/>
  <c r="O286" i="1"/>
  <c r="BC286" i="1"/>
  <c r="BD286" i="1" s="1"/>
  <c r="BG286" i="1" s="1"/>
  <c r="L286" i="1" s="1"/>
  <c r="BJ286" i="1" s="1"/>
  <c r="BC282" i="1"/>
  <c r="BD282" i="1" s="1"/>
  <c r="BG282" i="1" s="1"/>
  <c r="L282" i="1" s="1"/>
  <c r="BJ282" i="1" s="1"/>
  <c r="M282" i="1" s="1"/>
  <c r="O282" i="1"/>
  <c r="BN270" i="1"/>
  <c r="O262" i="1"/>
  <c r="BC262" i="1"/>
  <c r="BD262" i="1" s="1"/>
  <c r="BG262" i="1" s="1"/>
  <c r="L262" i="1" s="1"/>
  <c r="BJ262" i="1" s="1"/>
  <c r="M262" i="1" s="1"/>
  <c r="T243" i="1"/>
  <c r="BN243" i="1" s="1"/>
  <c r="BA243" i="1"/>
  <c r="P243" i="1" s="1"/>
  <c r="BB243" i="1" s="1"/>
  <c r="BI238" i="1"/>
  <c r="BC203" i="1"/>
  <c r="BD203" i="1" s="1"/>
  <c r="BG203" i="1" s="1"/>
  <c r="L203" i="1" s="1"/>
  <c r="BJ203" i="1" s="1"/>
  <c r="M203" i="1" s="1"/>
  <c r="O203" i="1"/>
  <c r="N318" i="1"/>
  <c r="BA307" i="1"/>
  <c r="P307" i="1" s="1"/>
  <c r="BB307" i="1" s="1"/>
  <c r="N307" i="1"/>
  <c r="BC164" i="1"/>
  <c r="BD164" i="1" s="1"/>
  <c r="BG164" i="1" s="1"/>
  <c r="L164" i="1" s="1"/>
  <c r="BJ164" i="1" s="1"/>
  <c r="M164" i="1" s="1"/>
  <c r="O164" i="1"/>
  <c r="O117" i="1"/>
  <c r="BC117" i="1"/>
  <c r="BD117" i="1" s="1"/>
  <c r="BG117" i="1" s="1"/>
  <c r="L117" i="1" s="1"/>
  <c r="BJ117" i="1" s="1"/>
  <c r="M117" i="1" s="1"/>
  <c r="K363" i="1"/>
  <c r="BI339" i="1"/>
  <c r="BN321" i="1"/>
  <c r="BO321" i="1" s="1"/>
  <c r="BN318" i="1"/>
  <c r="O311" i="1"/>
  <c r="BM311" i="1"/>
  <c r="BO311" i="1" s="1"/>
  <c r="BN307" i="1"/>
  <c r="N223" i="1"/>
  <c r="BN219" i="1"/>
  <c r="O187" i="1"/>
  <c r="BC187" i="1"/>
  <c r="BD187" i="1" s="1"/>
  <c r="BG187" i="1" s="1"/>
  <c r="L187" i="1" s="1"/>
  <c r="BJ187" i="1" s="1"/>
  <c r="M187" i="1" s="1"/>
  <c r="BI173" i="1"/>
  <c r="K150" i="1"/>
  <c r="AW150" i="1"/>
  <c r="BI384" i="1"/>
  <c r="K330" i="1"/>
  <c r="AW330" i="1"/>
  <c r="BA329" i="1"/>
  <c r="P329" i="1" s="1"/>
  <c r="BB329" i="1" s="1"/>
  <c r="BC273" i="1"/>
  <c r="BD273" i="1" s="1"/>
  <c r="BG273" i="1" s="1"/>
  <c r="L273" i="1" s="1"/>
  <c r="O273" i="1"/>
  <c r="BN390" i="1"/>
  <c r="BN375" i="1"/>
  <c r="BN372" i="1"/>
  <c r="BA356" i="1"/>
  <c r="P356" i="1" s="1"/>
  <c r="BB356" i="1" s="1"/>
  <c r="AW354" i="1"/>
  <c r="BN352" i="1"/>
  <c r="BI348" i="1"/>
  <c r="BA347" i="1"/>
  <c r="P347" i="1" s="1"/>
  <c r="BB347" i="1" s="1"/>
  <c r="BM342" i="1"/>
  <c r="BO342" i="1" s="1"/>
  <c r="BM340" i="1"/>
  <c r="BO340" i="1" s="1"/>
  <c r="AW339" i="1"/>
  <c r="N335" i="1"/>
  <c r="AW334" i="1"/>
  <c r="AW329" i="1"/>
  <c r="BA324" i="1"/>
  <c r="P324" i="1" s="1"/>
  <c r="BB324" i="1" s="1"/>
  <c r="AW310" i="1"/>
  <c r="BA302" i="1"/>
  <c r="P302" i="1" s="1"/>
  <c r="BB302" i="1" s="1"/>
  <c r="N276" i="1"/>
  <c r="N261" i="1"/>
  <c r="AW260" i="1"/>
  <c r="BA260" i="1" s="1"/>
  <c r="P260" i="1" s="1"/>
  <c r="BB260" i="1" s="1"/>
  <c r="N253" i="1"/>
  <c r="N242" i="1"/>
  <c r="BA242" i="1"/>
  <c r="P242" i="1" s="1"/>
  <c r="BB242" i="1" s="1"/>
  <c r="O228" i="1"/>
  <c r="BM228" i="1"/>
  <c r="BO228" i="1" s="1"/>
  <c r="BA191" i="1"/>
  <c r="P191" i="1" s="1"/>
  <c r="BB191" i="1" s="1"/>
  <c r="BN187" i="1"/>
  <c r="AW179" i="1"/>
  <c r="K179" i="1"/>
  <c r="BM387" i="1"/>
  <c r="BO387" i="1" s="1"/>
  <c r="BN354" i="1"/>
  <c r="BA338" i="1"/>
  <c r="P338" i="1" s="1"/>
  <c r="BB338" i="1" s="1"/>
  <c r="AW336" i="1"/>
  <c r="BN334" i="1"/>
  <c r="N325" i="1"/>
  <c r="BN322" i="1"/>
  <c r="K314" i="1"/>
  <c r="AW314" i="1"/>
  <c r="BA299" i="1"/>
  <c r="P299" i="1" s="1"/>
  <c r="BB299" i="1" s="1"/>
  <c r="BA298" i="1"/>
  <c r="P298" i="1" s="1"/>
  <c r="BB298" i="1" s="1"/>
  <c r="N295" i="1"/>
  <c r="BA293" i="1"/>
  <c r="P293" i="1" s="1"/>
  <c r="BB293" i="1" s="1"/>
  <c r="BN283" i="1"/>
  <c r="N275" i="1"/>
  <c r="BA266" i="1"/>
  <c r="P266" i="1" s="1"/>
  <c r="BB266" i="1" s="1"/>
  <c r="BA248" i="1"/>
  <c r="P248" i="1" s="1"/>
  <c r="BB248" i="1" s="1"/>
  <c r="O247" i="1"/>
  <c r="BC247" i="1"/>
  <c r="BD247" i="1" s="1"/>
  <c r="BG247" i="1" s="1"/>
  <c r="L247" i="1" s="1"/>
  <c r="BJ247" i="1" s="1"/>
  <c r="M247" i="1" s="1"/>
  <c r="BN224" i="1"/>
  <c r="BA192" i="1"/>
  <c r="P192" i="1" s="1"/>
  <c r="BB192" i="1" s="1"/>
  <c r="N173" i="1"/>
  <c r="BN383" i="1"/>
  <c r="N380" i="1"/>
  <c r="BM369" i="1"/>
  <c r="BM357" i="1"/>
  <c r="BO357" i="1" s="1"/>
  <c r="BN336" i="1"/>
  <c r="N324" i="1"/>
  <c r="BO301" i="1"/>
  <c r="K300" i="1"/>
  <c r="AW300" i="1"/>
  <c r="K281" i="1"/>
  <c r="AW281" i="1"/>
  <c r="BA280" i="1"/>
  <c r="P280" i="1" s="1"/>
  <c r="BB280" i="1" s="1"/>
  <c r="N280" i="1"/>
  <c r="N279" i="1"/>
  <c r="BA279" i="1"/>
  <c r="P279" i="1" s="1"/>
  <c r="BB279" i="1" s="1"/>
  <c r="K274" i="1"/>
  <c r="AW274" i="1"/>
  <c r="BA274" i="1" s="1"/>
  <c r="P274" i="1" s="1"/>
  <c r="BB274" i="1" s="1"/>
  <c r="BN262" i="1"/>
  <c r="BA249" i="1"/>
  <c r="P249" i="1" s="1"/>
  <c r="BB249" i="1" s="1"/>
  <c r="AW229" i="1"/>
  <c r="BA229" i="1" s="1"/>
  <c r="P229" i="1" s="1"/>
  <c r="BB229" i="1" s="1"/>
  <c r="K229" i="1"/>
  <c r="BA226" i="1"/>
  <c r="P226" i="1" s="1"/>
  <c r="BB226" i="1" s="1"/>
  <c r="K201" i="1"/>
  <c r="AW201" i="1"/>
  <c r="BN177" i="1"/>
  <c r="N303" i="1"/>
  <c r="BI302" i="1"/>
  <c r="BI290" i="1"/>
  <c r="BA261" i="1"/>
  <c r="P261" i="1" s="1"/>
  <c r="BB261" i="1" s="1"/>
  <c r="BA257" i="1"/>
  <c r="P257" i="1" s="1"/>
  <c r="BB257" i="1" s="1"/>
  <c r="BI256" i="1"/>
  <c r="BN222" i="1"/>
  <c r="N215" i="1"/>
  <c r="BM215" i="1"/>
  <c r="BC210" i="1"/>
  <c r="BD210" i="1" s="1"/>
  <c r="BG210" i="1" s="1"/>
  <c r="L210" i="1" s="1"/>
  <c r="BJ210" i="1" s="1"/>
  <c r="M210" i="1" s="1"/>
  <c r="O210" i="1"/>
  <c r="BA174" i="1"/>
  <c r="P174" i="1" s="1"/>
  <c r="BB174" i="1" s="1"/>
  <c r="BA173" i="1"/>
  <c r="P173" i="1" s="1"/>
  <c r="BB173" i="1" s="1"/>
  <c r="BA168" i="1"/>
  <c r="P168" i="1" s="1"/>
  <c r="BB168" i="1" s="1"/>
  <c r="BC159" i="1"/>
  <c r="BD159" i="1" s="1"/>
  <c r="BG159" i="1" s="1"/>
  <c r="L159" i="1" s="1"/>
  <c r="BJ159" i="1" s="1"/>
  <c r="M159" i="1" s="1"/>
  <c r="O159" i="1"/>
  <c r="T157" i="1"/>
  <c r="BN157" i="1" s="1"/>
  <c r="BA157" i="1"/>
  <c r="P157" i="1" s="1"/>
  <c r="BB157" i="1" s="1"/>
  <c r="BC151" i="1"/>
  <c r="BD151" i="1" s="1"/>
  <c r="BG151" i="1" s="1"/>
  <c r="L151" i="1" s="1"/>
  <c r="BJ151" i="1" s="1"/>
  <c r="M151" i="1" s="1"/>
  <c r="O151" i="1"/>
  <c r="N141" i="1"/>
  <c r="BN117" i="1"/>
  <c r="N386" i="1"/>
  <c r="BN376" i="1"/>
  <c r="N368" i="1"/>
  <c r="BN358" i="1"/>
  <c r="N350" i="1"/>
  <c r="BN340" i="1"/>
  <c r="K333" i="1"/>
  <c r="BN324" i="1"/>
  <c r="BO312" i="1"/>
  <c r="BA287" i="1"/>
  <c r="P287" i="1" s="1"/>
  <c r="BB287" i="1" s="1"/>
  <c r="K286" i="1"/>
  <c r="BA275" i="1"/>
  <c r="P275" i="1" s="1"/>
  <c r="BB275" i="1" s="1"/>
  <c r="BM255" i="1"/>
  <c r="BO255" i="1" s="1"/>
  <c r="AW250" i="1"/>
  <c r="K250" i="1"/>
  <c r="BI235" i="1"/>
  <c r="N190" i="1"/>
  <c r="BA169" i="1"/>
  <c r="P169" i="1" s="1"/>
  <c r="BB169" i="1" s="1"/>
  <c r="BA297" i="1"/>
  <c r="P297" i="1" s="1"/>
  <c r="BB297" i="1" s="1"/>
  <c r="K263" i="1"/>
  <c r="AW263" i="1"/>
  <c r="BM259" i="1"/>
  <c r="BO259" i="1" s="1"/>
  <c r="N259" i="1"/>
  <c r="BN215" i="1"/>
  <c r="AW213" i="1"/>
  <c r="K213" i="1"/>
  <c r="N212" i="1"/>
  <c r="N210" i="1"/>
  <c r="BM210" i="1"/>
  <c r="BO210" i="1" s="1"/>
  <c r="N206" i="1"/>
  <c r="BA206" i="1"/>
  <c r="P206" i="1" s="1"/>
  <c r="BB206" i="1" s="1"/>
  <c r="N195" i="1"/>
  <c r="K194" i="1"/>
  <c r="AW194" i="1"/>
  <c r="AW152" i="1"/>
  <c r="K152" i="1"/>
  <c r="BN382" i="1"/>
  <c r="BN364" i="1"/>
  <c r="BN346" i="1"/>
  <c r="AW304" i="1"/>
  <c r="K304" i="1"/>
  <c r="BA288" i="1"/>
  <c r="P288" i="1" s="1"/>
  <c r="BB288" i="1" s="1"/>
  <c r="BN279" i="1"/>
  <c r="BA276" i="1"/>
  <c r="P276" i="1" s="1"/>
  <c r="BB276" i="1" s="1"/>
  <c r="N249" i="1"/>
  <c r="BN247" i="1"/>
  <c r="BA246" i="1"/>
  <c r="P246" i="1" s="1"/>
  <c r="BB246" i="1" s="1"/>
  <c r="BN226" i="1"/>
  <c r="BA216" i="1"/>
  <c r="P216" i="1" s="1"/>
  <c r="BB216" i="1" s="1"/>
  <c r="AW207" i="1"/>
  <c r="K207" i="1"/>
  <c r="O202" i="1"/>
  <c r="BC202" i="1"/>
  <c r="BD202" i="1" s="1"/>
  <c r="BG202" i="1" s="1"/>
  <c r="L202" i="1" s="1"/>
  <c r="BJ202" i="1" s="1"/>
  <c r="M202" i="1" s="1"/>
  <c r="BN191" i="1"/>
  <c r="BM187" i="1"/>
  <c r="BO187" i="1" s="1"/>
  <c r="N187" i="1"/>
  <c r="N182" i="1"/>
  <c r="N172" i="1"/>
  <c r="AW385" i="1"/>
  <c r="AW367" i="1"/>
  <c r="AW349" i="1"/>
  <c r="BI320" i="1"/>
  <c r="BN312" i="1"/>
  <c r="BN295" i="1"/>
  <c r="K278" i="1"/>
  <c r="AW278" i="1"/>
  <c r="BA270" i="1"/>
  <c r="P270" i="1" s="1"/>
  <c r="BB270" i="1" s="1"/>
  <c r="K235" i="1"/>
  <c r="AW235" i="1"/>
  <c r="N224" i="1"/>
  <c r="N184" i="1"/>
  <c r="AW144" i="1"/>
  <c r="BA144" i="1" s="1"/>
  <c r="P144" i="1" s="1"/>
  <c r="BB144" i="1" s="1"/>
  <c r="K129" i="1"/>
  <c r="AW129" i="1"/>
  <c r="BN385" i="1"/>
  <c r="BN367" i="1"/>
  <c r="BN349" i="1"/>
  <c r="BA305" i="1"/>
  <c r="P305" i="1" s="1"/>
  <c r="BB305" i="1" s="1"/>
  <c r="BM286" i="1"/>
  <c r="BA281" i="1"/>
  <c r="P281" i="1" s="1"/>
  <c r="BB281" i="1" s="1"/>
  <c r="BN277" i="1"/>
  <c r="BA264" i="1"/>
  <c r="P264" i="1" s="1"/>
  <c r="BB264" i="1" s="1"/>
  <c r="BA251" i="1"/>
  <c r="P251" i="1" s="1"/>
  <c r="BB251" i="1" s="1"/>
  <c r="N246" i="1"/>
  <c r="K241" i="1"/>
  <c r="AW241" i="1"/>
  <c r="BA238" i="1"/>
  <c r="P238" i="1" s="1"/>
  <c r="BB238" i="1" s="1"/>
  <c r="BA237" i="1"/>
  <c r="P237" i="1" s="1"/>
  <c r="BB237" i="1" s="1"/>
  <c r="T197" i="1"/>
  <c r="BA197" i="1"/>
  <c r="P197" i="1" s="1"/>
  <c r="BB197" i="1" s="1"/>
  <c r="BC180" i="1"/>
  <c r="BD180" i="1" s="1"/>
  <c r="BG180" i="1" s="1"/>
  <c r="L180" i="1" s="1"/>
  <c r="O180" i="1"/>
  <c r="BN144" i="1"/>
  <c r="O102" i="1"/>
  <c r="BC102" i="1"/>
  <c r="BD102" i="1" s="1"/>
  <c r="BG102" i="1" s="1"/>
  <c r="L102" i="1" s="1"/>
  <c r="BJ102" i="1" s="1"/>
  <c r="M102" i="1" s="1"/>
  <c r="O75" i="1"/>
  <c r="BC75" i="1"/>
  <c r="BD75" i="1" s="1"/>
  <c r="BG75" i="1" s="1"/>
  <c r="L75" i="1" s="1"/>
  <c r="BJ75" i="1" s="1"/>
  <c r="M75" i="1" s="1"/>
  <c r="BN223" i="1"/>
  <c r="BN221" i="1"/>
  <c r="BN218" i="1"/>
  <c r="K217" i="1"/>
  <c r="AW217" i="1"/>
  <c r="N202" i="1"/>
  <c r="BM202" i="1"/>
  <c r="BO202" i="1" s="1"/>
  <c r="BN197" i="1"/>
  <c r="N170" i="1"/>
  <c r="BK167" i="1"/>
  <c r="BL167" i="1"/>
  <c r="BN164" i="1"/>
  <c r="BI299" i="1"/>
  <c r="K230" i="1"/>
  <c r="AW230" i="1"/>
  <c r="N211" i="1"/>
  <c r="N193" i="1"/>
  <c r="BA183" i="1"/>
  <c r="P183" i="1" s="1"/>
  <c r="BB183" i="1" s="1"/>
  <c r="BN168" i="1"/>
  <c r="BC162" i="1"/>
  <c r="BD162" i="1" s="1"/>
  <c r="BG162" i="1" s="1"/>
  <c r="L162" i="1" s="1"/>
  <c r="BJ162" i="1" s="1"/>
  <c r="M162" i="1" s="1"/>
  <c r="O162" i="1"/>
  <c r="N142" i="1"/>
  <c r="BI131" i="1"/>
  <c r="BC106" i="1"/>
  <c r="BD106" i="1" s="1"/>
  <c r="BG106" i="1" s="1"/>
  <c r="L106" i="1" s="1"/>
  <c r="BJ106" i="1" s="1"/>
  <c r="M106" i="1" s="1"/>
  <c r="O106" i="1"/>
  <c r="BA92" i="1"/>
  <c r="P92" i="1" s="1"/>
  <c r="BB92" i="1" s="1"/>
  <c r="BC76" i="1"/>
  <c r="BD76" i="1" s="1"/>
  <c r="BG76" i="1" s="1"/>
  <c r="L76" i="1" s="1"/>
  <c r="BJ76" i="1" s="1"/>
  <c r="M76" i="1" s="1"/>
  <c r="O76" i="1"/>
  <c r="K232" i="1"/>
  <c r="AW232" i="1"/>
  <c r="BA232" i="1" s="1"/>
  <c r="P232" i="1" s="1"/>
  <c r="BB232" i="1" s="1"/>
  <c r="BN220" i="1"/>
  <c r="BA182" i="1"/>
  <c r="P182" i="1" s="1"/>
  <c r="BB182" i="1" s="1"/>
  <c r="O167" i="1"/>
  <c r="N166" i="1"/>
  <c r="BA165" i="1"/>
  <c r="P165" i="1" s="1"/>
  <c r="BB165" i="1" s="1"/>
  <c r="BN303" i="1"/>
  <c r="BN297" i="1"/>
  <c r="BA292" i="1"/>
  <c r="P292" i="1" s="1"/>
  <c r="BB292" i="1" s="1"/>
  <c r="BN264" i="1"/>
  <c r="BA258" i="1"/>
  <c r="P258" i="1" s="1"/>
  <c r="BB258" i="1" s="1"/>
  <c r="BM221" i="1"/>
  <c r="BO221" i="1" s="1"/>
  <c r="N199" i="1"/>
  <c r="BA190" i="1"/>
  <c r="P190" i="1" s="1"/>
  <c r="BB190" i="1" s="1"/>
  <c r="BN184" i="1"/>
  <c r="BA171" i="1"/>
  <c r="P171" i="1" s="1"/>
  <c r="BB171" i="1" s="1"/>
  <c r="BM167" i="1"/>
  <c r="BO167" i="1" s="1"/>
  <c r="BA244" i="1"/>
  <c r="P244" i="1" s="1"/>
  <c r="BB244" i="1" s="1"/>
  <c r="AW227" i="1"/>
  <c r="BA224" i="1"/>
  <c r="P224" i="1" s="1"/>
  <c r="BB224" i="1" s="1"/>
  <c r="BA211" i="1"/>
  <c r="P211" i="1" s="1"/>
  <c r="BB211" i="1" s="1"/>
  <c r="AW205" i="1"/>
  <c r="K205" i="1"/>
  <c r="K176" i="1"/>
  <c r="AW176" i="1"/>
  <c r="AW175" i="1"/>
  <c r="BN173" i="1"/>
  <c r="K153" i="1"/>
  <c r="AW153" i="1"/>
  <c r="BN111" i="1"/>
  <c r="BC89" i="1"/>
  <c r="BD89" i="1" s="1"/>
  <c r="BG89" i="1" s="1"/>
  <c r="L89" i="1" s="1"/>
  <c r="BJ89" i="1" s="1"/>
  <c r="M89" i="1" s="1"/>
  <c r="O89" i="1"/>
  <c r="K233" i="1"/>
  <c r="AW233" i="1"/>
  <c r="BA212" i="1"/>
  <c r="P212" i="1" s="1"/>
  <c r="BB212" i="1" s="1"/>
  <c r="K200" i="1"/>
  <c r="AW200" i="1"/>
  <c r="BA200" i="1" s="1"/>
  <c r="P200" i="1" s="1"/>
  <c r="BB200" i="1" s="1"/>
  <c r="BN175" i="1"/>
  <c r="BN145" i="1"/>
  <c r="BA135" i="1"/>
  <c r="P135" i="1" s="1"/>
  <c r="BB135" i="1" s="1"/>
  <c r="BN102" i="1"/>
  <c r="BM225" i="1"/>
  <c r="BO225" i="1" s="1"/>
  <c r="BA223" i="1"/>
  <c r="P223" i="1" s="1"/>
  <c r="BB223" i="1" s="1"/>
  <c r="BI201" i="1"/>
  <c r="BA199" i="1"/>
  <c r="P199" i="1" s="1"/>
  <c r="BB199" i="1" s="1"/>
  <c r="N196" i="1"/>
  <c r="BA195" i="1"/>
  <c r="P195" i="1" s="1"/>
  <c r="BB195" i="1" s="1"/>
  <c r="BN170" i="1"/>
  <c r="BA133" i="1"/>
  <c r="P133" i="1" s="1"/>
  <c r="BB133" i="1" s="1"/>
  <c r="N112" i="1"/>
  <c r="N218" i="1"/>
  <c r="BA208" i="1"/>
  <c r="P208" i="1" s="1"/>
  <c r="BB208" i="1" s="1"/>
  <c r="BA194" i="1"/>
  <c r="P194" i="1" s="1"/>
  <c r="BB194" i="1" s="1"/>
  <c r="BA158" i="1"/>
  <c r="P158" i="1" s="1"/>
  <c r="BB158" i="1" s="1"/>
  <c r="BA150" i="1"/>
  <c r="P150" i="1" s="1"/>
  <c r="BB150" i="1" s="1"/>
  <c r="BA148" i="1"/>
  <c r="P148" i="1" s="1"/>
  <c r="BB148" i="1" s="1"/>
  <c r="N139" i="1"/>
  <c r="AW132" i="1"/>
  <c r="K132" i="1"/>
  <c r="BA128" i="1"/>
  <c r="P128" i="1" s="1"/>
  <c r="BB128" i="1" s="1"/>
  <c r="BA118" i="1"/>
  <c r="P118" i="1" s="1"/>
  <c r="BB118" i="1" s="1"/>
  <c r="N66" i="1"/>
  <c r="BA66" i="1"/>
  <c r="P66" i="1" s="1"/>
  <c r="BB66" i="1" s="1"/>
  <c r="N48" i="1"/>
  <c r="BA193" i="1"/>
  <c r="P193" i="1" s="1"/>
  <c r="BB193" i="1" s="1"/>
  <c r="BA166" i="1"/>
  <c r="P166" i="1" s="1"/>
  <c r="BB166" i="1" s="1"/>
  <c r="BA146" i="1"/>
  <c r="P146" i="1" s="1"/>
  <c r="BB146" i="1" s="1"/>
  <c r="K138" i="1"/>
  <c r="AW138" i="1"/>
  <c r="BA138" i="1" s="1"/>
  <c r="P138" i="1" s="1"/>
  <c r="BB138" i="1" s="1"/>
  <c r="N106" i="1"/>
  <c r="BM214" i="1"/>
  <c r="BO214" i="1" s="1"/>
  <c r="BA201" i="1"/>
  <c r="P201" i="1" s="1"/>
  <c r="BB201" i="1" s="1"/>
  <c r="BA184" i="1"/>
  <c r="P184" i="1" s="1"/>
  <c r="BB184" i="1" s="1"/>
  <c r="BN174" i="1"/>
  <c r="K163" i="1"/>
  <c r="AW163" i="1"/>
  <c r="BI147" i="1"/>
  <c r="N115" i="1"/>
  <c r="N214" i="1"/>
  <c r="BN211" i="1"/>
  <c r="BN195" i="1"/>
  <c r="AW189" i="1"/>
  <c r="AW155" i="1"/>
  <c r="K155" i="1"/>
  <c r="AW147" i="1"/>
  <c r="AW130" i="1"/>
  <c r="BA123" i="1"/>
  <c r="P123" i="1" s="1"/>
  <c r="BB123" i="1" s="1"/>
  <c r="BA122" i="1"/>
  <c r="P122" i="1" s="1"/>
  <c r="BB122" i="1" s="1"/>
  <c r="BA91" i="1"/>
  <c r="P91" i="1" s="1"/>
  <c r="BB91" i="1" s="1"/>
  <c r="K204" i="1"/>
  <c r="AW204" i="1"/>
  <c r="BA204" i="1" s="1"/>
  <c r="P204" i="1" s="1"/>
  <c r="BB204" i="1" s="1"/>
  <c r="BN189" i="1"/>
  <c r="BI178" i="1"/>
  <c r="BA172" i="1"/>
  <c r="P172" i="1" s="1"/>
  <c r="BB172" i="1" s="1"/>
  <c r="BA142" i="1"/>
  <c r="P142" i="1" s="1"/>
  <c r="BB142" i="1" s="1"/>
  <c r="BA137" i="1"/>
  <c r="P137" i="1" s="1"/>
  <c r="BB137" i="1" s="1"/>
  <c r="K124" i="1"/>
  <c r="AW124" i="1"/>
  <c r="BA124" i="1" s="1"/>
  <c r="P124" i="1" s="1"/>
  <c r="BB124" i="1" s="1"/>
  <c r="BN123" i="1"/>
  <c r="BA103" i="1"/>
  <c r="P103" i="1" s="1"/>
  <c r="BB103" i="1" s="1"/>
  <c r="N103" i="1"/>
  <c r="BN63" i="1"/>
  <c r="BI151" i="1"/>
  <c r="N118" i="1"/>
  <c r="BA111" i="1"/>
  <c r="P111" i="1" s="1"/>
  <c r="BB111" i="1" s="1"/>
  <c r="AW95" i="1"/>
  <c r="K95" i="1"/>
  <c r="BI80" i="1"/>
  <c r="BN190" i="1"/>
  <c r="BA155" i="1"/>
  <c r="P155" i="1" s="1"/>
  <c r="BB155" i="1" s="1"/>
  <c r="BN141" i="1"/>
  <c r="AW137" i="1"/>
  <c r="K137" i="1"/>
  <c r="BA132" i="1"/>
  <c r="P132" i="1" s="1"/>
  <c r="BB132" i="1" s="1"/>
  <c r="BA121" i="1"/>
  <c r="P121" i="1" s="1"/>
  <c r="BB121" i="1" s="1"/>
  <c r="BN119" i="1"/>
  <c r="BC99" i="1"/>
  <c r="BD99" i="1" s="1"/>
  <c r="BG99" i="1" s="1"/>
  <c r="L99" i="1" s="1"/>
  <c r="BJ99" i="1" s="1"/>
  <c r="M99" i="1" s="1"/>
  <c r="O99" i="1"/>
  <c r="N90" i="1"/>
  <c r="BA79" i="1"/>
  <c r="P79" i="1" s="1"/>
  <c r="BB79" i="1" s="1"/>
  <c r="BA189" i="1"/>
  <c r="P189" i="1" s="1"/>
  <c r="BB189" i="1" s="1"/>
  <c r="BN172" i="1"/>
  <c r="BN165" i="1"/>
  <c r="N164" i="1"/>
  <c r="BN159" i="1"/>
  <c r="N151" i="1"/>
  <c r="N148" i="1"/>
  <c r="BN133" i="1"/>
  <c r="N116" i="1"/>
  <c r="BN113" i="1"/>
  <c r="BN183" i="1"/>
  <c r="BA147" i="1"/>
  <c r="P147" i="1" s="1"/>
  <c r="BB147" i="1" s="1"/>
  <c r="BA141" i="1"/>
  <c r="P141" i="1" s="1"/>
  <c r="BB141" i="1" s="1"/>
  <c r="BA139" i="1"/>
  <c r="P139" i="1" s="1"/>
  <c r="BB139" i="1" s="1"/>
  <c r="BA134" i="1"/>
  <c r="P134" i="1" s="1"/>
  <c r="BB134" i="1" s="1"/>
  <c r="BN127" i="1"/>
  <c r="K120" i="1"/>
  <c r="AW120" i="1"/>
  <c r="BN112" i="1"/>
  <c r="BA96" i="1"/>
  <c r="P96" i="1" s="1"/>
  <c r="BB96" i="1" s="1"/>
  <c r="BA94" i="1"/>
  <c r="P94" i="1" s="1"/>
  <c r="BB94" i="1" s="1"/>
  <c r="BN156" i="1"/>
  <c r="BI155" i="1"/>
  <c r="BI145" i="1"/>
  <c r="BA113" i="1"/>
  <c r="P113" i="1" s="1"/>
  <c r="BB113" i="1" s="1"/>
  <c r="BA108" i="1"/>
  <c r="P108" i="1" s="1"/>
  <c r="BB108" i="1" s="1"/>
  <c r="BI101" i="1"/>
  <c r="BN99" i="1"/>
  <c r="AW92" i="1"/>
  <c r="K92" i="1"/>
  <c r="K91" i="1"/>
  <c r="AW91" i="1"/>
  <c r="N86" i="1"/>
  <c r="BA86" i="1"/>
  <c r="P86" i="1" s="1"/>
  <c r="BB86" i="1" s="1"/>
  <c r="BN62" i="1"/>
  <c r="BC59" i="1"/>
  <c r="BD59" i="1" s="1"/>
  <c r="BG59" i="1" s="1"/>
  <c r="L59" i="1" s="1"/>
  <c r="BJ59" i="1" s="1"/>
  <c r="M59" i="1" s="1"/>
  <c r="O59" i="1"/>
  <c r="BA55" i="1"/>
  <c r="P55" i="1" s="1"/>
  <c r="BB55" i="1" s="1"/>
  <c r="N55" i="1"/>
  <c r="N154" i="1"/>
  <c r="BI142" i="1"/>
  <c r="N133" i="1"/>
  <c r="BI132" i="1"/>
  <c r="M63" i="1"/>
  <c r="N41" i="1"/>
  <c r="BA125" i="1"/>
  <c r="P125" i="1" s="1"/>
  <c r="BB125" i="1" s="1"/>
  <c r="AW121" i="1"/>
  <c r="BA116" i="1"/>
  <c r="P116" i="1" s="1"/>
  <c r="BB116" i="1" s="1"/>
  <c r="AW114" i="1"/>
  <c r="K114" i="1"/>
  <c r="AW105" i="1"/>
  <c r="K105" i="1"/>
  <c r="BN93" i="1"/>
  <c r="K86" i="1"/>
  <c r="K72" i="1"/>
  <c r="AW72" i="1"/>
  <c r="BA72" i="1" s="1"/>
  <c r="P72" i="1" s="1"/>
  <c r="BB72" i="1" s="1"/>
  <c r="N68" i="1"/>
  <c r="BA68" i="1"/>
  <c r="P68" i="1" s="1"/>
  <c r="BB68" i="1" s="1"/>
  <c r="O63" i="1"/>
  <c r="BM63" i="1"/>
  <c r="BO63" i="1" s="1"/>
  <c r="AW149" i="1"/>
  <c r="K149" i="1"/>
  <c r="AW104" i="1"/>
  <c r="BA104" i="1" s="1"/>
  <c r="P104" i="1" s="1"/>
  <c r="BB104" i="1" s="1"/>
  <c r="K104" i="1"/>
  <c r="BN103" i="1"/>
  <c r="BA65" i="1"/>
  <c r="P65" i="1" s="1"/>
  <c r="BB65" i="1" s="1"/>
  <c r="BN59" i="1"/>
  <c r="BI128" i="1"/>
  <c r="BA127" i="1"/>
  <c r="P127" i="1" s="1"/>
  <c r="BB127" i="1" s="1"/>
  <c r="BI109" i="1"/>
  <c r="N85" i="1"/>
  <c r="O69" i="1"/>
  <c r="BC69" i="1"/>
  <c r="BD69" i="1" s="1"/>
  <c r="BG69" i="1" s="1"/>
  <c r="L69" i="1" s="1"/>
  <c r="BJ69" i="1" s="1"/>
  <c r="M69" i="1" s="1"/>
  <c r="BM69" i="1"/>
  <c r="BO69" i="1" s="1"/>
  <c r="N45" i="1"/>
  <c r="N47" i="1"/>
  <c r="N35" i="1"/>
  <c r="BI140" i="1"/>
  <c r="BI139" i="1"/>
  <c r="BI134" i="1"/>
  <c r="BA115" i="1"/>
  <c r="P115" i="1" s="1"/>
  <c r="BB115" i="1" s="1"/>
  <c r="BA98" i="1"/>
  <c r="P98" i="1" s="1"/>
  <c r="BB98" i="1" s="1"/>
  <c r="BA88" i="1"/>
  <c r="P88" i="1" s="1"/>
  <c r="BB88" i="1" s="1"/>
  <c r="BN83" i="1"/>
  <c r="AW81" i="1"/>
  <c r="K81" i="1"/>
  <c r="BN80" i="1"/>
  <c r="O60" i="1"/>
  <c r="BC60" i="1"/>
  <c r="BD60" i="1" s="1"/>
  <c r="BG60" i="1" s="1"/>
  <c r="L60" i="1" s="1"/>
  <c r="BJ60" i="1" s="1"/>
  <c r="M60" i="1" s="1"/>
  <c r="BM60" i="1"/>
  <c r="O24" i="1"/>
  <c r="BC24" i="1"/>
  <c r="BD24" i="1" s="1"/>
  <c r="BG24" i="1" s="1"/>
  <c r="L24" i="1" s="1"/>
  <c r="BJ24" i="1" s="1"/>
  <c r="M24" i="1" s="1"/>
  <c r="AW143" i="1"/>
  <c r="K143" i="1"/>
  <c r="AW131" i="1"/>
  <c r="K131" i="1"/>
  <c r="AW126" i="1"/>
  <c r="BA126" i="1" s="1"/>
  <c r="P126" i="1" s="1"/>
  <c r="BB126" i="1" s="1"/>
  <c r="K126" i="1"/>
  <c r="N113" i="1"/>
  <c r="BN110" i="1"/>
  <c r="BA107" i="1"/>
  <c r="P107" i="1" s="1"/>
  <c r="BB107" i="1" s="1"/>
  <c r="AW78" i="1"/>
  <c r="K78" i="1"/>
  <c r="K77" i="1"/>
  <c r="AW77" i="1"/>
  <c r="BA77" i="1" s="1"/>
  <c r="P77" i="1" s="1"/>
  <c r="BB77" i="1" s="1"/>
  <c r="BA53" i="1"/>
  <c r="P53" i="1" s="1"/>
  <c r="BB53" i="1" s="1"/>
  <c r="BA51" i="1"/>
  <c r="P51" i="1" s="1"/>
  <c r="BB51" i="1" s="1"/>
  <c r="N50" i="1"/>
  <c r="BA34" i="1"/>
  <c r="P34" i="1" s="1"/>
  <c r="BB34" i="1" s="1"/>
  <c r="N24" i="1"/>
  <c r="BA110" i="1"/>
  <c r="P110" i="1" s="1"/>
  <c r="BB110" i="1" s="1"/>
  <c r="N99" i="1"/>
  <c r="BN82" i="1"/>
  <c r="BI67" i="1"/>
  <c r="BC14" i="1"/>
  <c r="BD14" i="1" s="1"/>
  <c r="BG14" i="1" s="1"/>
  <c r="L14" i="1" s="1"/>
  <c r="BJ14" i="1" s="1"/>
  <c r="M14" i="1" s="1"/>
  <c r="O14" i="1"/>
  <c r="BI114" i="1"/>
  <c r="BA90" i="1"/>
  <c r="P90" i="1" s="1"/>
  <c r="BB90" i="1" s="1"/>
  <c r="BN57" i="1"/>
  <c r="N44" i="1"/>
  <c r="O21" i="1"/>
  <c r="BC21" i="1"/>
  <c r="BD21" i="1" s="1"/>
  <c r="BG21" i="1" s="1"/>
  <c r="L21" i="1" s="1"/>
  <c r="BJ21" i="1" s="1"/>
  <c r="M21" i="1" s="1"/>
  <c r="BA112" i="1"/>
  <c r="P112" i="1" s="1"/>
  <c r="BB112" i="1" s="1"/>
  <c r="BA71" i="1"/>
  <c r="P71" i="1" s="1"/>
  <c r="BB71" i="1" s="1"/>
  <c r="BN65" i="1"/>
  <c r="BA30" i="1"/>
  <c r="P30" i="1" s="1"/>
  <c r="BB30" i="1" s="1"/>
  <c r="BN29" i="1"/>
  <c r="BA136" i="1"/>
  <c r="P136" i="1" s="1"/>
  <c r="BB136" i="1" s="1"/>
  <c r="BA130" i="1"/>
  <c r="P130" i="1" s="1"/>
  <c r="BB130" i="1" s="1"/>
  <c r="BA101" i="1"/>
  <c r="P101" i="1" s="1"/>
  <c r="BB101" i="1" s="1"/>
  <c r="K87" i="1"/>
  <c r="AW87" i="1"/>
  <c r="N67" i="1"/>
  <c r="N30" i="1"/>
  <c r="BN90" i="1"/>
  <c r="BA80" i="1"/>
  <c r="P80" i="1" s="1"/>
  <c r="BB80" i="1" s="1"/>
  <c r="BA64" i="1"/>
  <c r="P64" i="1" s="1"/>
  <c r="BB64" i="1" s="1"/>
  <c r="BI60" i="1"/>
  <c r="BN52" i="1"/>
  <c r="BN33" i="1"/>
  <c r="BO33" i="1"/>
  <c r="O16" i="1"/>
  <c r="BC16" i="1"/>
  <c r="BD16" i="1" s="1"/>
  <c r="BG16" i="1" s="1"/>
  <c r="L16" i="1" s="1"/>
  <c r="BA84" i="1"/>
  <c r="P84" i="1" s="1"/>
  <c r="BB84" i="1" s="1"/>
  <c r="BN46" i="1"/>
  <c r="N42" i="1"/>
  <c r="BN41" i="1"/>
  <c r="BA61" i="1"/>
  <c r="P61" i="1" s="1"/>
  <c r="BB61" i="1" s="1"/>
  <c r="BN56" i="1"/>
  <c r="M33" i="1"/>
  <c r="BN100" i="1"/>
  <c r="BN84" i="1"/>
  <c r="BA82" i="1"/>
  <c r="P82" i="1" s="1"/>
  <c r="BB82" i="1" s="1"/>
  <c r="N70" i="1"/>
  <c r="K58" i="1"/>
  <c r="AW58" i="1"/>
  <c r="BA58" i="1" s="1"/>
  <c r="P58" i="1" s="1"/>
  <c r="BB58" i="1" s="1"/>
  <c r="O33" i="1"/>
  <c r="BM33" i="1"/>
  <c r="N82" i="1"/>
  <c r="BN73" i="1"/>
  <c r="BA48" i="1"/>
  <c r="P48" i="1" s="1"/>
  <c r="BB48" i="1" s="1"/>
  <c r="BN42" i="1"/>
  <c r="BA29" i="1"/>
  <c r="P29" i="1" s="1"/>
  <c r="BB29" i="1" s="1"/>
  <c r="BN55" i="1"/>
  <c r="BN47" i="1"/>
  <c r="N29" i="1"/>
  <c r="BA18" i="1"/>
  <c r="P18" i="1" s="1"/>
  <c r="BB18" i="1" s="1"/>
  <c r="N80" i="1"/>
  <c r="BA32" i="1"/>
  <c r="P32" i="1" s="1"/>
  <c r="BB32" i="1" s="1"/>
  <c r="BA70" i="1"/>
  <c r="P70" i="1" s="1"/>
  <c r="BB70" i="1" s="1"/>
  <c r="BA67" i="1"/>
  <c r="P67" i="1" s="1"/>
  <c r="BB67" i="1" s="1"/>
  <c r="BI53" i="1"/>
  <c r="BA45" i="1"/>
  <c r="P45" i="1" s="1"/>
  <c r="BB45" i="1" s="1"/>
  <c r="BA42" i="1"/>
  <c r="P42" i="1" s="1"/>
  <c r="BB42" i="1" s="1"/>
  <c r="K22" i="1"/>
  <c r="AW22" i="1"/>
  <c r="N14" i="1"/>
  <c r="AW73" i="1"/>
  <c r="BA50" i="1"/>
  <c r="P50" i="1" s="1"/>
  <c r="BB50" i="1" s="1"/>
  <c r="BA35" i="1"/>
  <c r="P35" i="1" s="1"/>
  <c r="BB35" i="1" s="1"/>
  <c r="BA57" i="1"/>
  <c r="P57" i="1" s="1"/>
  <c r="BB57" i="1" s="1"/>
  <c r="N32" i="1"/>
  <c r="BN26" i="1"/>
  <c r="BA54" i="1"/>
  <c r="P54" i="1" s="1"/>
  <c r="BB54" i="1" s="1"/>
  <c r="BA46" i="1"/>
  <c r="P46" i="1" s="1"/>
  <c r="BB46" i="1" s="1"/>
  <c r="BA43" i="1"/>
  <c r="P43" i="1" s="1"/>
  <c r="BB43" i="1" s="1"/>
  <c r="BA38" i="1"/>
  <c r="P38" i="1" s="1"/>
  <c r="BB38" i="1" s="1"/>
  <c r="BA31" i="1"/>
  <c r="P31" i="1" s="1"/>
  <c r="BB31" i="1" s="1"/>
  <c r="BA28" i="1"/>
  <c r="P28" i="1" s="1"/>
  <c r="BB28" i="1" s="1"/>
  <c r="AW61" i="1"/>
  <c r="BA56" i="1"/>
  <c r="P56" i="1" s="1"/>
  <c r="BB56" i="1" s="1"/>
  <c r="BA25" i="1"/>
  <c r="P25" i="1" s="1"/>
  <c r="BB25" i="1" s="1"/>
  <c r="BN24" i="1"/>
  <c r="BA17" i="1"/>
  <c r="P17" i="1" s="1"/>
  <c r="BB17" i="1" s="1"/>
  <c r="K40" i="1"/>
  <c r="AW40" i="1"/>
  <c r="BN23" i="1"/>
  <c r="BA20" i="1"/>
  <c r="P20" i="1" s="1"/>
  <c r="BB20" i="1" s="1"/>
  <c r="AW54" i="1"/>
  <c r="K54" i="1"/>
  <c r="BN43" i="1"/>
  <c r="BA27" i="1"/>
  <c r="P27" i="1" s="1"/>
  <c r="BB27" i="1" s="1"/>
  <c r="K25" i="1"/>
  <c r="AW25" i="1"/>
  <c r="BM12" i="1"/>
  <c r="BO12" i="1" s="1"/>
  <c r="BA47" i="1"/>
  <c r="P47" i="1" s="1"/>
  <c r="BB47" i="1" s="1"/>
  <c r="BA41" i="1"/>
  <c r="P41" i="1" s="1"/>
  <c r="BB41" i="1" s="1"/>
  <c r="AW37" i="1"/>
  <c r="BA44" i="1"/>
  <c r="P44" i="1" s="1"/>
  <c r="BB44" i="1" s="1"/>
  <c r="BA26" i="1"/>
  <c r="P26" i="1" s="1"/>
  <c r="BB26" i="1" s="1"/>
  <c r="BC294" i="1" l="1"/>
  <c r="BD294" i="1" s="1"/>
  <c r="BG294" i="1" s="1"/>
  <c r="L294" i="1" s="1"/>
  <c r="BJ294" i="1" s="1"/>
  <c r="M294" i="1" s="1"/>
  <c r="O294" i="1"/>
  <c r="O315" i="1"/>
  <c r="BC315" i="1"/>
  <c r="BD315" i="1" s="1"/>
  <c r="BG315" i="1" s="1"/>
  <c r="L315" i="1" s="1"/>
  <c r="BJ315" i="1" s="1"/>
  <c r="M315" i="1" s="1"/>
  <c r="BM315" i="1"/>
  <c r="BO315" i="1" s="1"/>
  <c r="BC222" i="1"/>
  <c r="BD222" i="1" s="1"/>
  <c r="BG222" i="1" s="1"/>
  <c r="L222" i="1" s="1"/>
  <c r="BJ222" i="1" s="1"/>
  <c r="M222" i="1" s="1"/>
  <c r="O222" i="1"/>
  <c r="BM220" i="1"/>
  <c r="BO220" i="1" s="1"/>
  <c r="BC368" i="1"/>
  <c r="BD368" i="1" s="1"/>
  <c r="BG368" i="1" s="1"/>
  <c r="L368" i="1" s="1"/>
  <c r="BJ368" i="1" s="1"/>
  <c r="M368" i="1" s="1"/>
  <c r="BK368" i="1" s="1"/>
  <c r="O368" i="1"/>
  <c r="BC154" i="1"/>
  <c r="BD154" i="1" s="1"/>
  <c r="BG154" i="1" s="1"/>
  <c r="L154" i="1" s="1"/>
  <c r="BJ154" i="1" s="1"/>
  <c r="M154" i="1" s="1"/>
  <c r="O154" i="1"/>
  <c r="N145" i="1"/>
  <c r="BC220" i="1"/>
  <c r="BD220" i="1" s="1"/>
  <c r="BG220" i="1" s="1"/>
  <c r="L220" i="1" s="1"/>
  <c r="BJ220" i="1" s="1"/>
  <c r="M220" i="1" s="1"/>
  <c r="BC253" i="1"/>
  <c r="BD253" i="1" s="1"/>
  <c r="BG253" i="1" s="1"/>
  <c r="L253" i="1" s="1"/>
  <c r="BC196" i="1"/>
  <c r="BD196" i="1" s="1"/>
  <c r="BG196" i="1" s="1"/>
  <c r="L196" i="1" s="1"/>
  <c r="BJ196" i="1" s="1"/>
  <c r="M196" i="1" s="1"/>
  <c r="BM240" i="1"/>
  <c r="BO240" i="1" s="1"/>
  <c r="BM185" i="1"/>
  <c r="BO185" i="1" s="1"/>
  <c r="O364" i="1"/>
  <c r="BM346" i="1"/>
  <c r="BO346" i="1" s="1"/>
  <c r="BC378" i="1"/>
  <c r="BD378" i="1" s="1"/>
  <c r="BG378" i="1" s="1"/>
  <c r="L378" i="1" s="1"/>
  <c r="BJ378" i="1" s="1"/>
  <c r="M378" i="1" s="1"/>
  <c r="BA39" i="1"/>
  <c r="P39" i="1" s="1"/>
  <c r="BB39" i="1" s="1"/>
  <c r="BA19" i="1"/>
  <c r="P19" i="1" s="1"/>
  <c r="BB19" i="1" s="1"/>
  <c r="O268" i="1"/>
  <c r="BC268" i="1"/>
  <c r="BD268" i="1" s="1"/>
  <c r="BG268" i="1" s="1"/>
  <c r="L268" i="1" s="1"/>
  <c r="BJ268" i="1" s="1"/>
  <c r="M268" i="1" s="1"/>
  <c r="N83" i="1"/>
  <c r="BM364" i="1"/>
  <c r="BO364" i="1" s="1"/>
  <c r="BM100" i="1"/>
  <c r="BO100" i="1" s="1"/>
  <c r="BM159" i="1"/>
  <c r="BO159" i="1" s="1"/>
  <c r="O220" i="1"/>
  <c r="BA370" i="1"/>
  <c r="P370" i="1" s="1"/>
  <c r="BB370" i="1" s="1"/>
  <c r="O370" i="1" s="1"/>
  <c r="O378" i="1"/>
  <c r="O97" i="1"/>
  <c r="BC97" i="1"/>
  <c r="BD97" i="1" s="1"/>
  <c r="BG97" i="1" s="1"/>
  <c r="L97" i="1" s="1"/>
  <c r="O178" i="1"/>
  <c r="BC178" i="1"/>
  <c r="BD178" i="1" s="1"/>
  <c r="BG178" i="1" s="1"/>
  <c r="L178" i="1" s="1"/>
  <c r="BA186" i="1"/>
  <c r="P186" i="1" s="1"/>
  <c r="BB186" i="1" s="1"/>
  <c r="BA252" i="1"/>
  <c r="P252" i="1" s="1"/>
  <c r="BB252" i="1" s="1"/>
  <c r="BM294" i="1"/>
  <c r="BO294" i="1" s="1"/>
  <c r="BC320" i="1"/>
  <c r="BD320" i="1" s="1"/>
  <c r="BG320" i="1" s="1"/>
  <c r="L320" i="1" s="1"/>
  <c r="BJ320" i="1" s="1"/>
  <c r="M320" i="1" s="1"/>
  <c r="BA391" i="1"/>
  <c r="P391" i="1" s="1"/>
  <c r="BB391" i="1" s="1"/>
  <c r="BC256" i="1"/>
  <c r="BD256" i="1" s="1"/>
  <c r="BG256" i="1" s="1"/>
  <c r="L256" i="1" s="1"/>
  <c r="BJ256" i="1" s="1"/>
  <c r="M256" i="1" s="1"/>
  <c r="BL256" i="1" s="1"/>
  <c r="O283" i="1"/>
  <c r="BC283" i="1"/>
  <c r="BD283" i="1" s="1"/>
  <c r="BG283" i="1" s="1"/>
  <c r="L283" i="1" s="1"/>
  <c r="BA284" i="1"/>
  <c r="P284" i="1" s="1"/>
  <c r="BB284" i="1" s="1"/>
  <c r="BA62" i="1"/>
  <c r="P62" i="1" s="1"/>
  <c r="BB62" i="1" s="1"/>
  <c r="O36" i="1"/>
  <c r="BC36" i="1"/>
  <c r="BD36" i="1" s="1"/>
  <c r="BG36" i="1" s="1"/>
  <c r="L36" i="1" s="1"/>
  <c r="BA239" i="1"/>
  <c r="P239" i="1" s="1"/>
  <c r="BB239" i="1" s="1"/>
  <c r="BC231" i="1"/>
  <c r="BD231" i="1" s="1"/>
  <c r="BG231" i="1" s="1"/>
  <c r="L231" i="1" s="1"/>
  <c r="BJ231" i="1" s="1"/>
  <c r="M231" i="1" s="1"/>
  <c r="BA15" i="1"/>
  <c r="P15" i="1" s="1"/>
  <c r="BB15" i="1" s="1"/>
  <c r="N15" i="1"/>
  <c r="BC52" i="1"/>
  <c r="BD52" i="1" s="1"/>
  <c r="BG52" i="1" s="1"/>
  <c r="L52" i="1" s="1"/>
  <c r="BJ52" i="1" s="1"/>
  <c r="M52" i="1" s="1"/>
  <c r="BO60" i="1"/>
  <c r="BM154" i="1"/>
  <c r="BO154" i="1" s="1"/>
  <c r="BM162" i="1"/>
  <c r="BO162" i="1" s="1"/>
  <c r="BC384" i="1"/>
  <c r="BD384" i="1" s="1"/>
  <c r="BG384" i="1" s="1"/>
  <c r="L384" i="1" s="1"/>
  <c r="BJ384" i="1" s="1"/>
  <c r="M384" i="1" s="1"/>
  <c r="BA382" i="1"/>
  <c r="P382" i="1" s="1"/>
  <c r="BB382" i="1" s="1"/>
  <c r="BM99" i="1"/>
  <c r="BO99" i="1" s="1"/>
  <c r="N294" i="1"/>
  <c r="BA23" i="1"/>
  <c r="P23" i="1" s="1"/>
  <c r="BB23" i="1" s="1"/>
  <c r="BM23" i="1" s="1"/>
  <c r="BO23" i="1" s="1"/>
  <c r="BM236" i="1"/>
  <c r="BO236" i="1" s="1"/>
  <c r="BM203" i="1"/>
  <c r="BO203" i="1" s="1"/>
  <c r="O376" i="1"/>
  <c r="O221" i="1"/>
  <c r="BA234" i="1"/>
  <c r="P234" i="1" s="1"/>
  <c r="BB234" i="1" s="1"/>
  <c r="N160" i="1"/>
  <c r="BA160" i="1"/>
  <c r="P160" i="1" s="1"/>
  <c r="BB160" i="1" s="1"/>
  <c r="BA316" i="1"/>
  <c r="P316" i="1" s="1"/>
  <c r="BB316" i="1" s="1"/>
  <c r="BM164" i="1"/>
  <c r="BO164" i="1" s="1"/>
  <c r="BM75" i="1"/>
  <c r="BO75" i="1" s="1"/>
  <c r="BM247" i="1"/>
  <c r="BO247" i="1" s="1"/>
  <c r="O100" i="1"/>
  <c r="BM361" i="1"/>
  <c r="BO361" i="1" s="1"/>
  <c r="N49" i="1"/>
  <c r="BA49" i="1"/>
  <c r="P49" i="1" s="1"/>
  <c r="BB49" i="1" s="1"/>
  <c r="BM24" i="1"/>
  <c r="BO24" i="1" s="1"/>
  <c r="BM277" i="1"/>
  <c r="BO277" i="1" s="1"/>
  <c r="BA271" i="1"/>
  <c r="P271" i="1" s="1"/>
  <c r="BB271" i="1" s="1"/>
  <c r="BC271" i="1" s="1"/>
  <c r="BD271" i="1" s="1"/>
  <c r="BG271" i="1" s="1"/>
  <c r="L271" i="1" s="1"/>
  <c r="BJ271" i="1" s="1"/>
  <c r="M271" i="1" s="1"/>
  <c r="BC236" i="1"/>
  <c r="BD236" i="1" s="1"/>
  <c r="BG236" i="1" s="1"/>
  <c r="L236" i="1" s="1"/>
  <c r="BJ236" i="1" s="1"/>
  <c r="M236" i="1" s="1"/>
  <c r="M333" i="1"/>
  <c r="BA74" i="1"/>
  <c r="P74" i="1" s="1"/>
  <c r="BB74" i="1" s="1"/>
  <c r="BA119" i="1"/>
  <c r="P119" i="1" s="1"/>
  <c r="BB119" i="1" s="1"/>
  <c r="BA291" i="1"/>
  <c r="P291" i="1" s="1"/>
  <c r="BB291" i="1" s="1"/>
  <c r="BC85" i="1"/>
  <c r="BD85" i="1" s="1"/>
  <c r="BG85" i="1" s="1"/>
  <c r="L85" i="1" s="1"/>
  <c r="BJ85" i="1" s="1"/>
  <c r="M85" i="1" s="1"/>
  <c r="BL85" i="1" s="1"/>
  <c r="BM156" i="1"/>
  <c r="BO156" i="1" s="1"/>
  <c r="N222" i="1"/>
  <c r="BM181" i="1"/>
  <c r="BO181" i="1" s="1"/>
  <c r="BO369" i="1"/>
  <c r="BM268" i="1"/>
  <c r="BO268" i="1" s="1"/>
  <c r="BO215" i="1"/>
  <c r="BM322" i="1"/>
  <c r="BO322" i="1" s="1"/>
  <c r="BM386" i="1"/>
  <c r="BO386" i="1" s="1"/>
  <c r="BA272" i="1"/>
  <c r="P272" i="1" s="1"/>
  <c r="BB272" i="1" s="1"/>
  <c r="M369" i="1"/>
  <c r="BM366" i="1"/>
  <c r="BO366" i="1" s="1"/>
  <c r="BA265" i="1"/>
  <c r="P265" i="1" s="1"/>
  <c r="BB265" i="1" s="1"/>
  <c r="BC232" i="1"/>
  <c r="BD232" i="1" s="1"/>
  <c r="BG232" i="1" s="1"/>
  <c r="L232" i="1" s="1"/>
  <c r="BJ232" i="1" s="1"/>
  <c r="M232" i="1" s="1"/>
  <c r="O232" i="1"/>
  <c r="BC130" i="1"/>
  <c r="BD130" i="1" s="1"/>
  <c r="BG130" i="1" s="1"/>
  <c r="L130" i="1" s="1"/>
  <c r="BJ130" i="1" s="1"/>
  <c r="M130" i="1" s="1"/>
  <c r="O130" i="1"/>
  <c r="BC148" i="1"/>
  <c r="BD148" i="1" s="1"/>
  <c r="BG148" i="1" s="1"/>
  <c r="L148" i="1" s="1"/>
  <c r="BJ148" i="1" s="1"/>
  <c r="M148" i="1" s="1"/>
  <c r="O148" i="1"/>
  <c r="BN205" i="1"/>
  <c r="N349" i="1"/>
  <c r="BA349" i="1"/>
  <c r="P349" i="1" s="1"/>
  <c r="BB349" i="1" s="1"/>
  <c r="BN250" i="1"/>
  <c r="O266" i="1"/>
  <c r="BC266" i="1"/>
  <c r="BD266" i="1" s="1"/>
  <c r="BG266" i="1" s="1"/>
  <c r="L266" i="1" s="1"/>
  <c r="BJ266" i="1" s="1"/>
  <c r="M266" i="1" s="1"/>
  <c r="BC302" i="1"/>
  <c r="BD302" i="1" s="1"/>
  <c r="BG302" i="1" s="1"/>
  <c r="L302" i="1" s="1"/>
  <c r="BJ302" i="1" s="1"/>
  <c r="M302" i="1" s="1"/>
  <c r="O302" i="1"/>
  <c r="BC260" i="1"/>
  <c r="BD260" i="1" s="1"/>
  <c r="BG260" i="1" s="1"/>
  <c r="L260" i="1" s="1"/>
  <c r="BJ260" i="1" s="1"/>
  <c r="M260" i="1" s="1"/>
  <c r="O260" i="1"/>
  <c r="BK170" i="1"/>
  <c r="BL170" i="1"/>
  <c r="BC306" i="1"/>
  <c r="BD306" i="1" s="1"/>
  <c r="BG306" i="1" s="1"/>
  <c r="L306" i="1" s="1"/>
  <c r="BJ306" i="1" s="1"/>
  <c r="M306" i="1" s="1"/>
  <c r="O306" i="1"/>
  <c r="BC308" i="1"/>
  <c r="BD308" i="1" s="1"/>
  <c r="BG308" i="1" s="1"/>
  <c r="L308" i="1" s="1"/>
  <c r="BJ308" i="1" s="1"/>
  <c r="M308" i="1" s="1"/>
  <c r="O308" i="1"/>
  <c r="BK344" i="1"/>
  <c r="BL344" i="1"/>
  <c r="BK362" i="1"/>
  <c r="BL362" i="1"/>
  <c r="BK332" i="1"/>
  <c r="BL332" i="1"/>
  <c r="N37" i="1"/>
  <c r="O70" i="1"/>
  <c r="BC70" i="1"/>
  <c r="BD70" i="1" s="1"/>
  <c r="BG70" i="1" s="1"/>
  <c r="L70" i="1" s="1"/>
  <c r="BJ70" i="1" s="1"/>
  <c r="M70" i="1" s="1"/>
  <c r="BC136" i="1"/>
  <c r="BD136" i="1" s="1"/>
  <c r="BG136" i="1" s="1"/>
  <c r="L136" i="1" s="1"/>
  <c r="BJ136" i="1" s="1"/>
  <c r="M136" i="1" s="1"/>
  <c r="O136" i="1"/>
  <c r="O34" i="1"/>
  <c r="BC34" i="1"/>
  <c r="BD34" i="1" s="1"/>
  <c r="BG34" i="1" s="1"/>
  <c r="L34" i="1" s="1"/>
  <c r="BJ34" i="1" s="1"/>
  <c r="M34" i="1" s="1"/>
  <c r="BM34" i="1"/>
  <c r="BO34" i="1" s="1"/>
  <c r="O65" i="1"/>
  <c r="BC65" i="1"/>
  <c r="BD65" i="1" s="1"/>
  <c r="BG65" i="1" s="1"/>
  <c r="L65" i="1" s="1"/>
  <c r="BJ65" i="1" s="1"/>
  <c r="M65" i="1" s="1"/>
  <c r="N105" i="1"/>
  <c r="N120" i="1"/>
  <c r="BC121" i="1"/>
  <c r="BD121" i="1" s="1"/>
  <c r="BG121" i="1" s="1"/>
  <c r="L121" i="1" s="1"/>
  <c r="BJ121" i="1" s="1"/>
  <c r="M121" i="1" s="1"/>
  <c r="O121" i="1"/>
  <c r="BC150" i="1"/>
  <c r="BD150" i="1" s="1"/>
  <c r="BG150" i="1" s="1"/>
  <c r="L150" i="1" s="1"/>
  <c r="BJ150" i="1" s="1"/>
  <c r="M150" i="1" s="1"/>
  <c r="O150" i="1"/>
  <c r="O190" i="1"/>
  <c r="BC190" i="1"/>
  <c r="BD190" i="1" s="1"/>
  <c r="BG190" i="1" s="1"/>
  <c r="L190" i="1" s="1"/>
  <c r="BJ190" i="1" s="1"/>
  <c r="M190" i="1" s="1"/>
  <c r="BN230" i="1"/>
  <c r="BC264" i="1"/>
  <c r="BD264" i="1" s="1"/>
  <c r="BG264" i="1" s="1"/>
  <c r="L264" i="1" s="1"/>
  <c r="BJ264" i="1" s="1"/>
  <c r="M264" i="1" s="1"/>
  <c r="O264" i="1"/>
  <c r="N367" i="1"/>
  <c r="BA367" i="1"/>
  <c r="P367" i="1" s="1"/>
  <c r="BB367" i="1" s="1"/>
  <c r="N250" i="1"/>
  <c r="BK210" i="1"/>
  <c r="BL210" i="1"/>
  <c r="BA354" i="1"/>
  <c r="P354" i="1" s="1"/>
  <c r="BB354" i="1" s="1"/>
  <c r="N354" i="1"/>
  <c r="BM332" i="1"/>
  <c r="BO332" i="1" s="1"/>
  <c r="N235" i="1"/>
  <c r="BA235" i="1"/>
  <c r="P235" i="1" s="1"/>
  <c r="BB235" i="1" s="1"/>
  <c r="O157" i="1"/>
  <c r="BC157" i="1"/>
  <c r="BD157" i="1" s="1"/>
  <c r="BG157" i="1" s="1"/>
  <c r="L157" i="1" s="1"/>
  <c r="BJ157" i="1" s="1"/>
  <c r="M157" i="1" s="1"/>
  <c r="BM161" i="1"/>
  <c r="BO161" i="1" s="1"/>
  <c r="BM274" i="1"/>
  <c r="BO274" i="1" s="1"/>
  <c r="N274" i="1"/>
  <c r="BC324" i="1"/>
  <c r="BD324" i="1" s="1"/>
  <c r="BG324" i="1" s="1"/>
  <c r="L324" i="1" s="1"/>
  <c r="BJ324" i="1" s="1"/>
  <c r="M324" i="1" s="1"/>
  <c r="O324" i="1"/>
  <c r="BC329" i="1"/>
  <c r="BD329" i="1" s="1"/>
  <c r="BG329" i="1" s="1"/>
  <c r="L329" i="1" s="1"/>
  <c r="BJ329" i="1" s="1"/>
  <c r="M329" i="1" s="1"/>
  <c r="O329" i="1"/>
  <c r="N150" i="1"/>
  <c r="BK196" i="1"/>
  <c r="BL196" i="1"/>
  <c r="BC317" i="1"/>
  <c r="BD317" i="1" s="1"/>
  <c r="BG317" i="1" s="1"/>
  <c r="L317" i="1" s="1"/>
  <c r="BJ317" i="1" s="1"/>
  <c r="M317" i="1" s="1"/>
  <c r="O317" i="1"/>
  <c r="BK181" i="1"/>
  <c r="BL181" i="1"/>
  <c r="BM266" i="1"/>
  <c r="BO266" i="1" s="1"/>
  <c r="BL358" i="1"/>
  <c r="BK358" i="1"/>
  <c r="BL364" i="1"/>
  <c r="BK364" i="1"/>
  <c r="BK322" i="1"/>
  <c r="BL322" i="1"/>
  <c r="O50" i="1"/>
  <c r="BC50" i="1"/>
  <c r="BD50" i="1" s="1"/>
  <c r="BG50" i="1" s="1"/>
  <c r="L50" i="1" s="1"/>
  <c r="BJ50" i="1" s="1"/>
  <c r="M50" i="1" s="1"/>
  <c r="BL14" i="1"/>
  <c r="BK14" i="1"/>
  <c r="BK89" i="1"/>
  <c r="BL89" i="1"/>
  <c r="N230" i="1"/>
  <c r="BA230" i="1"/>
  <c r="P230" i="1" s="1"/>
  <c r="BB230" i="1" s="1"/>
  <c r="BC246" i="1"/>
  <c r="BD246" i="1" s="1"/>
  <c r="BG246" i="1" s="1"/>
  <c r="L246" i="1" s="1"/>
  <c r="BJ246" i="1" s="1"/>
  <c r="M246" i="1" s="1"/>
  <c r="O246" i="1"/>
  <c r="N263" i="1"/>
  <c r="BN300" i="1"/>
  <c r="BC242" i="1"/>
  <c r="BD242" i="1" s="1"/>
  <c r="BG242" i="1" s="1"/>
  <c r="L242" i="1" s="1"/>
  <c r="BJ242" i="1" s="1"/>
  <c r="M242" i="1" s="1"/>
  <c r="O242" i="1"/>
  <c r="BJ273" i="1"/>
  <c r="M273" i="1" s="1"/>
  <c r="BM273" i="1"/>
  <c r="BO273" i="1" s="1"/>
  <c r="O351" i="1"/>
  <c r="BC351" i="1"/>
  <c r="BD351" i="1" s="1"/>
  <c r="BG351" i="1" s="1"/>
  <c r="L351" i="1" s="1"/>
  <c r="BJ351" i="1" s="1"/>
  <c r="M351" i="1" s="1"/>
  <c r="O372" i="1"/>
  <c r="BC372" i="1"/>
  <c r="BD372" i="1" s="1"/>
  <c r="BG372" i="1" s="1"/>
  <c r="L372" i="1" s="1"/>
  <c r="BJ372" i="1" s="1"/>
  <c r="M372" i="1" s="1"/>
  <c r="BM350" i="1"/>
  <c r="BO350" i="1" s="1"/>
  <c r="BC371" i="1"/>
  <c r="BD371" i="1" s="1"/>
  <c r="BG371" i="1" s="1"/>
  <c r="L371" i="1" s="1"/>
  <c r="BJ371" i="1" s="1"/>
  <c r="M371" i="1" s="1"/>
  <c r="O371" i="1"/>
  <c r="BK393" i="1"/>
  <c r="BL393" i="1"/>
  <c r="O54" i="1"/>
  <c r="BC54" i="1"/>
  <c r="BD54" i="1" s="1"/>
  <c r="BG54" i="1" s="1"/>
  <c r="L54" i="1" s="1"/>
  <c r="BJ54" i="1" s="1"/>
  <c r="M54" i="1" s="1"/>
  <c r="BM59" i="1"/>
  <c r="BO59" i="1" s="1"/>
  <c r="BC80" i="1"/>
  <c r="BD80" i="1" s="1"/>
  <c r="BG80" i="1" s="1"/>
  <c r="L80" i="1" s="1"/>
  <c r="BJ80" i="1" s="1"/>
  <c r="M80" i="1" s="1"/>
  <c r="O80" i="1"/>
  <c r="BK21" i="1"/>
  <c r="BL21" i="1"/>
  <c r="BK60" i="1"/>
  <c r="BL60" i="1"/>
  <c r="O172" i="1"/>
  <c r="BC172" i="1"/>
  <c r="BD172" i="1" s="1"/>
  <c r="BG172" i="1" s="1"/>
  <c r="L172" i="1" s="1"/>
  <c r="BJ172" i="1" s="1"/>
  <c r="M172" i="1" s="1"/>
  <c r="O184" i="1"/>
  <c r="BC184" i="1"/>
  <c r="BD184" i="1" s="1"/>
  <c r="BG184" i="1" s="1"/>
  <c r="L184" i="1" s="1"/>
  <c r="BJ184" i="1" s="1"/>
  <c r="M184" i="1" s="1"/>
  <c r="N205" i="1"/>
  <c r="BA205" i="1"/>
  <c r="P205" i="1" s="1"/>
  <c r="BB205" i="1" s="1"/>
  <c r="BJ180" i="1"/>
  <c r="M180" i="1" s="1"/>
  <c r="BM180" i="1"/>
  <c r="BO180" i="1" s="1"/>
  <c r="BN263" i="1"/>
  <c r="BK151" i="1"/>
  <c r="BL151" i="1"/>
  <c r="O271" i="1"/>
  <c r="N310" i="1"/>
  <c r="O138" i="1"/>
  <c r="BC138" i="1"/>
  <c r="BD138" i="1" s="1"/>
  <c r="BG138" i="1" s="1"/>
  <c r="L138" i="1" s="1"/>
  <c r="BJ138" i="1" s="1"/>
  <c r="M138" i="1" s="1"/>
  <c r="BK262" i="1"/>
  <c r="BL262" i="1"/>
  <c r="BC352" i="1"/>
  <c r="BD352" i="1" s="1"/>
  <c r="BG352" i="1" s="1"/>
  <c r="L352" i="1" s="1"/>
  <c r="BJ352" i="1" s="1"/>
  <c r="M352" i="1" s="1"/>
  <c r="O352" i="1"/>
  <c r="BM372" i="1"/>
  <c r="BO372" i="1" s="1"/>
  <c r="BJ359" i="1"/>
  <c r="M359" i="1" s="1"/>
  <c r="BM359" i="1"/>
  <c r="BO359" i="1" s="1"/>
  <c r="O296" i="1"/>
  <c r="BC296" i="1"/>
  <c r="BD296" i="1" s="1"/>
  <c r="BG296" i="1" s="1"/>
  <c r="L296" i="1" s="1"/>
  <c r="BJ296" i="1" s="1"/>
  <c r="M296" i="1" s="1"/>
  <c r="BK93" i="1"/>
  <c r="BL93" i="1"/>
  <c r="BK161" i="1"/>
  <c r="BL161" i="1"/>
  <c r="N309" i="1"/>
  <c r="BM371" i="1"/>
  <c r="BO371" i="1" s="1"/>
  <c r="BC323" i="1"/>
  <c r="BD323" i="1" s="1"/>
  <c r="BG323" i="1" s="1"/>
  <c r="L323" i="1" s="1"/>
  <c r="BJ323" i="1" s="1"/>
  <c r="M323" i="1" s="1"/>
  <c r="O323" i="1"/>
  <c r="BK360" i="1"/>
  <c r="BL360" i="1"/>
  <c r="O58" i="1"/>
  <c r="BC58" i="1"/>
  <c r="BD58" i="1" s="1"/>
  <c r="BG58" i="1" s="1"/>
  <c r="L58" i="1" s="1"/>
  <c r="BJ58" i="1" s="1"/>
  <c r="M58" i="1" s="1"/>
  <c r="BC83" i="1"/>
  <c r="BD83" i="1" s="1"/>
  <c r="BG83" i="1" s="1"/>
  <c r="L83" i="1" s="1"/>
  <c r="O83" i="1"/>
  <c r="BM21" i="1"/>
  <c r="BO21" i="1" s="1"/>
  <c r="BK69" i="1"/>
  <c r="BL69" i="1"/>
  <c r="BC68" i="1"/>
  <c r="BD68" i="1" s="1"/>
  <c r="BG68" i="1" s="1"/>
  <c r="L68" i="1" s="1"/>
  <c r="BJ68" i="1" s="1"/>
  <c r="M68" i="1" s="1"/>
  <c r="O68" i="1"/>
  <c r="BN114" i="1"/>
  <c r="BA105" i="1"/>
  <c r="P105" i="1" s="1"/>
  <c r="BB105" i="1" s="1"/>
  <c r="BN120" i="1"/>
  <c r="O126" i="1"/>
  <c r="BC126" i="1"/>
  <c r="BD126" i="1" s="1"/>
  <c r="BG126" i="1" s="1"/>
  <c r="L126" i="1" s="1"/>
  <c r="BJ126" i="1" s="1"/>
  <c r="M126" i="1" s="1"/>
  <c r="BC103" i="1"/>
  <c r="BD103" i="1" s="1"/>
  <c r="BG103" i="1" s="1"/>
  <c r="L103" i="1" s="1"/>
  <c r="BJ103" i="1" s="1"/>
  <c r="M103" i="1" s="1"/>
  <c r="O103" i="1"/>
  <c r="BC122" i="1"/>
  <c r="BD122" i="1" s="1"/>
  <c r="BG122" i="1" s="1"/>
  <c r="L122" i="1" s="1"/>
  <c r="O122" i="1"/>
  <c r="O201" i="1"/>
  <c r="BC201" i="1"/>
  <c r="BD201" i="1" s="1"/>
  <c r="BG201" i="1" s="1"/>
  <c r="L201" i="1" s="1"/>
  <c r="BJ201" i="1" s="1"/>
  <c r="M201" i="1" s="1"/>
  <c r="O158" i="1"/>
  <c r="BC158" i="1"/>
  <c r="BD158" i="1" s="1"/>
  <c r="BG158" i="1" s="1"/>
  <c r="L158" i="1" s="1"/>
  <c r="BJ158" i="1" s="1"/>
  <c r="M158" i="1" s="1"/>
  <c r="BC195" i="1"/>
  <c r="BD195" i="1" s="1"/>
  <c r="BG195" i="1" s="1"/>
  <c r="L195" i="1" s="1"/>
  <c r="BJ195" i="1" s="1"/>
  <c r="M195" i="1" s="1"/>
  <c r="O195" i="1"/>
  <c r="BM76" i="1"/>
  <c r="BO76" i="1" s="1"/>
  <c r="BK162" i="1"/>
  <c r="BL162" i="1"/>
  <c r="O274" i="1"/>
  <c r="BC274" i="1"/>
  <c r="BD274" i="1" s="1"/>
  <c r="BG274" i="1" s="1"/>
  <c r="L274" i="1" s="1"/>
  <c r="BJ274" i="1" s="1"/>
  <c r="M274" i="1" s="1"/>
  <c r="O197" i="1"/>
  <c r="BC197" i="1"/>
  <c r="BD197" i="1" s="1"/>
  <c r="BG197" i="1" s="1"/>
  <c r="L197" i="1" s="1"/>
  <c r="BJ197" i="1" s="1"/>
  <c r="M197" i="1" s="1"/>
  <c r="N385" i="1"/>
  <c r="BA385" i="1"/>
  <c r="P385" i="1" s="1"/>
  <c r="BB385" i="1" s="1"/>
  <c r="BK320" i="1"/>
  <c r="BL320" i="1"/>
  <c r="BC356" i="1"/>
  <c r="BD356" i="1" s="1"/>
  <c r="BG356" i="1" s="1"/>
  <c r="L356" i="1" s="1"/>
  <c r="O356" i="1"/>
  <c r="BK117" i="1"/>
  <c r="BL117" i="1"/>
  <c r="BM262" i="1"/>
  <c r="BO262" i="1" s="1"/>
  <c r="BC374" i="1"/>
  <c r="BD374" i="1" s="1"/>
  <c r="BG374" i="1" s="1"/>
  <c r="L374" i="1" s="1"/>
  <c r="BJ374" i="1" s="1"/>
  <c r="M374" i="1" s="1"/>
  <c r="O374" i="1"/>
  <c r="BK140" i="1"/>
  <c r="BL140" i="1"/>
  <c r="BM267" i="1"/>
  <c r="BO267" i="1" s="1"/>
  <c r="BC353" i="1"/>
  <c r="BD353" i="1" s="1"/>
  <c r="BG353" i="1" s="1"/>
  <c r="L353" i="1" s="1"/>
  <c r="BJ353" i="1" s="1"/>
  <c r="M353" i="1" s="1"/>
  <c r="O353" i="1"/>
  <c r="BN309" i="1"/>
  <c r="BN54" i="1"/>
  <c r="BO54" i="1"/>
  <c r="O25" i="1"/>
  <c r="BC25" i="1"/>
  <c r="BD25" i="1" s="1"/>
  <c r="BG25" i="1" s="1"/>
  <c r="L25" i="1" s="1"/>
  <c r="BJ25" i="1" s="1"/>
  <c r="M25" i="1" s="1"/>
  <c r="O32" i="1"/>
  <c r="BC32" i="1"/>
  <c r="BD32" i="1" s="1"/>
  <c r="BG32" i="1" s="1"/>
  <c r="L32" i="1" s="1"/>
  <c r="BC144" i="1"/>
  <c r="BD144" i="1" s="1"/>
  <c r="BG144" i="1" s="1"/>
  <c r="L144" i="1" s="1"/>
  <c r="BJ144" i="1" s="1"/>
  <c r="M144" i="1" s="1"/>
  <c r="O144" i="1"/>
  <c r="N114" i="1"/>
  <c r="BC86" i="1"/>
  <c r="BD86" i="1" s="1"/>
  <c r="BG86" i="1" s="1"/>
  <c r="L86" i="1" s="1"/>
  <c r="O86" i="1"/>
  <c r="O108" i="1"/>
  <c r="BC108" i="1"/>
  <c r="BD108" i="1" s="1"/>
  <c r="BG108" i="1" s="1"/>
  <c r="L108" i="1" s="1"/>
  <c r="BJ108" i="1" s="1"/>
  <c r="M108" i="1" s="1"/>
  <c r="BM151" i="1"/>
  <c r="BO151" i="1" s="1"/>
  <c r="BC132" i="1"/>
  <c r="BD132" i="1" s="1"/>
  <c r="BG132" i="1" s="1"/>
  <c r="L132" i="1" s="1"/>
  <c r="BJ132" i="1" s="1"/>
  <c r="M132" i="1" s="1"/>
  <c r="O132" i="1"/>
  <c r="BM103" i="1"/>
  <c r="BO103" i="1" s="1"/>
  <c r="O123" i="1"/>
  <c r="BC123" i="1"/>
  <c r="BD123" i="1" s="1"/>
  <c r="BG123" i="1" s="1"/>
  <c r="L123" i="1" s="1"/>
  <c r="O66" i="1"/>
  <c r="BC66" i="1"/>
  <c r="BD66" i="1" s="1"/>
  <c r="BG66" i="1" s="1"/>
  <c r="L66" i="1" s="1"/>
  <c r="N153" i="1"/>
  <c r="BC211" i="1"/>
  <c r="BD211" i="1" s="1"/>
  <c r="BG211" i="1" s="1"/>
  <c r="L211" i="1" s="1"/>
  <c r="BJ211" i="1" s="1"/>
  <c r="M211" i="1" s="1"/>
  <c r="O211" i="1"/>
  <c r="N217" i="1"/>
  <c r="BK75" i="1"/>
  <c r="BL75" i="1"/>
  <c r="BA129" i="1"/>
  <c r="P129" i="1" s="1"/>
  <c r="BB129" i="1" s="1"/>
  <c r="N129" i="1"/>
  <c r="BN235" i="1"/>
  <c r="BC297" i="1"/>
  <c r="BD297" i="1" s="1"/>
  <c r="BG297" i="1" s="1"/>
  <c r="L297" i="1" s="1"/>
  <c r="BJ297" i="1" s="1"/>
  <c r="M297" i="1" s="1"/>
  <c r="O297" i="1"/>
  <c r="BC275" i="1"/>
  <c r="BD275" i="1" s="1"/>
  <c r="BG275" i="1" s="1"/>
  <c r="L275" i="1" s="1"/>
  <c r="O275" i="1"/>
  <c r="BN274" i="1"/>
  <c r="BM324" i="1"/>
  <c r="BO324" i="1" s="1"/>
  <c r="BC192" i="1"/>
  <c r="BD192" i="1" s="1"/>
  <c r="BG192" i="1" s="1"/>
  <c r="L192" i="1" s="1"/>
  <c r="BJ192" i="1" s="1"/>
  <c r="M192" i="1" s="1"/>
  <c r="O192" i="1"/>
  <c r="BN179" i="1"/>
  <c r="N329" i="1"/>
  <c r="N330" i="1"/>
  <c r="BN150" i="1"/>
  <c r="BM117" i="1"/>
  <c r="BO117" i="1" s="1"/>
  <c r="BK203" i="1"/>
  <c r="BL203" i="1"/>
  <c r="BC383" i="1"/>
  <c r="BD383" i="1" s="1"/>
  <c r="BG383" i="1" s="1"/>
  <c r="L383" i="1" s="1"/>
  <c r="BJ383" i="1" s="1"/>
  <c r="M383" i="1" s="1"/>
  <c r="BM383" i="1"/>
  <c r="BO383" i="1" s="1"/>
  <c r="O383" i="1"/>
  <c r="N209" i="1"/>
  <c r="BM140" i="1"/>
  <c r="BO140" i="1" s="1"/>
  <c r="BJ377" i="1"/>
  <c r="M377" i="1" s="1"/>
  <c r="BM377" i="1"/>
  <c r="BO377" i="1" s="1"/>
  <c r="BM353" i="1"/>
  <c r="BO353" i="1" s="1"/>
  <c r="O219" i="1"/>
  <c r="BC219" i="1"/>
  <c r="BD219" i="1" s="1"/>
  <c r="BG219" i="1" s="1"/>
  <c r="L219" i="1" s="1"/>
  <c r="BM392" i="1"/>
  <c r="BO392" i="1" s="1"/>
  <c r="BC373" i="1"/>
  <c r="BD373" i="1" s="1"/>
  <c r="BG373" i="1" s="1"/>
  <c r="L373" i="1" s="1"/>
  <c r="BJ373" i="1" s="1"/>
  <c r="M373" i="1" s="1"/>
  <c r="O373" i="1"/>
  <c r="BL375" i="1"/>
  <c r="BK375" i="1"/>
  <c r="BM348" i="1"/>
  <c r="BO348" i="1" s="1"/>
  <c r="BM290" i="1"/>
  <c r="BO290" i="1" s="1"/>
  <c r="BK350" i="1"/>
  <c r="BL350" i="1"/>
  <c r="BL240" i="1"/>
  <c r="BK240" i="1"/>
  <c r="O23" i="1"/>
  <c r="BC23" i="1"/>
  <c r="BD23" i="1" s="1"/>
  <c r="BG23" i="1" s="1"/>
  <c r="L23" i="1" s="1"/>
  <c r="BJ23" i="1" s="1"/>
  <c r="M23" i="1" s="1"/>
  <c r="BM54" i="1"/>
  <c r="N54" i="1"/>
  <c r="N73" i="1"/>
  <c r="BL33" i="1"/>
  <c r="BK33" i="1"/>
  <c r="O84" i="1"/>
  <c r="BC84" i="1"/>
  <c r="BD84" i="1" s="1"/>
  <c r="BG84" i="1" s="1"/>
  <c r="L84" i="1" s="1"/>
  <c r="BJ84" i="1" s="1"/>
  <c r="M84" i="1" s="1"/>
  <c r="O30" i="1"/>
  <c r="BC30" i="1"/>
  <c r="BD30" i="1" s="1"/>
  <c r="BG30" i="1" s="1"/>
  <c r="L30" i="1" s="1"/>
  <c r="O51" i="1"/>
  <c r="BC51" i="1"/>
  <c r="BD51" i="1" s="1"/>
  <c r="BG51" i="1" s="1"/>
  <c r="L51" i="1" s="1"/>
  <c r="BJ51" i="1" s="1"/>
  <c r="M51" i="1" s="1"/>
  <c r="BN126" i="1"/>
  <c r="BC145" i="1"/>
  <c r="BD145" i="1" s="1"/>
  <c r="BG145" i="1" s="1"/>
  <c r="L145" i="1" s="1"/>
  <c r="BJ145" i="1" s="1"/>
  <c r="M145" i="1" s="1"/>
  <c r="O145" i="1"/>
  <c r="O116" i="1"/>
  <c r="BC116" i="1"/>
  <c r="BD116" i="1" s="1"/>
  <c r="BG116" i="1" s="1"/>
  <c r="L116" i="1" s="1"/>
  <c r="BJ116" i="1" s="1"/>
  <c r="M116" i="1" s="1"/>
  <c r="BC113" i="1"/>
  <c r="BD113" i="1" s="1"/>
  <c r="BG113" i="1" s="1"/>
  <c r="L113" i="1" s="1"/>
  <c r="BJ113" i="1" s="1"/>
  <c r="M113" i="1" s="1"/>
  <c r="O113" i="1"/>
  <c r="BN137" i="1"/>
  <c r="BN95" i="1"/>
  <c r="BC194" i="1"/>
  <c r="BD194" i="1" s="1"/>
  <c r="BG194" i="1" s="1"/>
  <c r="L194" i="1" s="1"/>
  <c r="BJ194" i="1" s="1"/>
  <c r="M194" i="1" s="1"/>
  <c r="O194" i="1"/>
  <c r="BN153" i="1"/>
  <c r="O224" i="1"/>
  <c r="BC224" i="1"/>
  <c r="BD224" i="1" s="1"/>
  <c r="BG224" i="1" s="1"/>
  <c r="L224" i="1" s="1"/>
  <c r="BC182" i="1"/>
  <c r="BD182" i="1" s="1"/>
  <c r="BG182" i="1" s="1"/>
  <c r="L182" i="1" s="1"/>
  <c r="BJ182" i="1" s="1"/>
  <c r="M182" i="1" s="1"/>
  <c r="O182" i="1"/>
  <c r="BK76" i="1"/>
  <c r="BL76" i="1"/>
  <c r="BN217" i="1"/>
  <c r="BC281" i="1"/>
  <c r="BD281" i="1" s="1"/>
  <c r="BG281" i="1" s="1"/>
  <c r="L281" i="1" s="1"/>
  <c r="BJ281" i="1" s="1"/>
  <c r="M281" i="1" s="1"/>
  <c r="O281" i="1"/>
  <c r="BN129" i="1"/>
  <c r="BL202" i="1"/>
  <c r="BK202" i="1"/>
  <c r="BC276" i="1"/>
  <c r="BD276" i="1" s="1"/>
  <c r="BG276" i="1" s="1"/>
  <c r="L276" i="1" s="1"/>
  <c r="BJ276" i="1" s="1"/>
  <c r="M276" i="1" s="1"/>
  <c r="O276" i="1"/>
  <c r="BN152" i="1"/>
  <c r="BC279" i="1"/>
  <c r="BD279" i="1" s="1"/>
  <c r="BG279" i="1" s="1"/>
  <c r="L279" i="1" s="1"/>
  <c r="BJ279" i="1" s="1"/>
  <c r="M279" i="1" s="1"/>
  <c r="O279" i="1"/>
  <c r="N179" i="1"/>
  <c r="BA179" i="1"/>
  <c r="P179" i="1" s="1"/>
  <c r="BB179" i="1" s="1"/>
  <c r="N334" i="1"/>
  <c r="BA334" i="1"/>
  <c r="P334" i="1" s="1"/>
  <c r="BB334" i="1" s="1"/>
  <c r="BN330" i="1"/>
  <c r="BC379" i="1"/>
  <c r="BD379" i="1" s="1"/>
  <c r="BG379" i="1" s="1"/>
  <c r="L379" i="1" s="1"/>
  <c r="BJ379" i="1" s="1"/>
  <c r="M379" i="1" s="1"/>
  <c r="O379" i="1"/>
  <c r="BN209" i="1"/>
  <c r="BC330" i="1"/>
  <c r="BD330" i="1" s="1"/>
  <c r="BG330" i="1" s="1"/>
  <c r="L330" i="1" s="1"/>
  <c r="BJ330" i="1" s="1"/>
  <c r="M330" i="1" s="1"/>
  <c r="O330" i="1"/>
  <c r="BK267" i="1"/>
  <c r="BL267" i="1"/>
  <c r="BC318" i="1"/>
  <c r="BD318" i="1" s="1"/>
  <c r="BG318" i="1" s="1"/>
  <c r="L318" i="1" s="1"/>
  <c r="BJ318" i="1" s="1"/>
  <c r="M318" i="1" s="1"/>
  <c r="O318" i="1"/>
  <c r="BC272" i="1"/>
  <c r="BD272" i="1" s="1"/>
  <c r="BG272" i="1" s="1"/>
  <c r="L272" i="1" s="1"/>
  <c r="BJ272" i="1" s="1"/>
  <c r="M272" i="1" s="1"/>
  <c r="O272" i="1"/>
  <c r="BM272" i="1"/>
  <c r="BO272" i="1" s="1"/>
  <c r="BK348" i="1"/>
  <c r="BL348" i="1"/>
  <c r="BL290" i="1"/>
  <c r="BK290" i="1"/>
  <c r="BK392" i="1"/>
  <c r="BL392" i="1"/>
  <c r="BC41" i="1"/>
  <c r="BD41" i="1" s="1"/>
  <c r="BG41" i="1" s="1"/>
  <c r="L41" i="1" s="1"/>
  <c r="BJ41" i="1" s="1"/>
  <c r="M41" i="1" s="1"/>
  <c r="O41" i="1"/>
  <c r="BC20" i="1"/>
  <c r="BD20" i="1" s="1"/>
  <c r="BG20" i="1" s="1"/>
  <c r="L20" i="1" s="1"/>
  <c r="O20" i="1"/>
  <c r="BC56" i="1"/>
  <c r="BD56" i="1" s="1"/>
  <c r="BG56" i="1" s="1"/>
  <c r="L56" i="1" s="1"/>
  <c r="BJ56" i="1" s="1"/>
  <c r="M56" i="1" s="1"/>
  <c r="O56" i="1"/>
  <c r="BJ16" i="1"/>
  <c r="M16" i="1" s="1"/>
  <c r="BM16" i="1"/>
  <c r="BO16" i="1" s="1"/>
  <c r="BC53" i="1"/>
  <c r="BD53" i="1" s="1"/>
  <c r="BG53" i="1" s="1"/>
  <c r="L53" i="1" s="1"/>
  <c r="O53" i="1"/>
  <c r="N126" i="1"/>
  <c r="BN81" i="1"/>
  <c r="BN104" i="1"/>
  <c r="N72" i="1"/>
  <c r="BM121" i="1"/>
  <c r="BO121" i="1" s="1"/>
  <c r="N121" i="1"/>
  <c r="O134" i="1"/>
  <c r="BC134" i="1"/>
  <c r="BD134" i="1" s="1"/>
  <c r="BG134" i="1" s="1"/>
  <c r="L134" i="1" s="1"/>
  <c r="BJ134" i="1" s="1"/>
  <c r="M134" i="1" s="1"/>
  <c r="BC79" i="1"/>
  <c r="BD79" i="1" s="1"/>
  <c r="BG79" i="1" s="1"/>
  <c r="L79" i="1" s="1"/>
  <c r="BJ79" i="1" s="1"/>
  <c r="M79" i="1" s="1"/>
  <c r="O79" i="1"/>
  <c r="N137" i="1"/>
  <c r="N95" i="1"/>
  <c r="BA95" i="1"/>
  <c r="P95" i="1" s="1"/>
  <c r="BB95" i="1" s="1"/>
  <c r="BM130" i="1"/>
  <c r="BO130" i="1" s="1"/>
  <c r="N130" i="1"/>
  <c r="BM106" i="1"/>
  <c r="BO106" i="1" s="1"/>
  <c r="BC208" i="1"/>
  <c r="BD208" i="1" s="1"/>
  <c r="BG208" i="1" s="1"/>
  <c r="L208" i="1" s="1"/>
  <c r="O208" i="1"/>
  <c r="BC199" i="1"/>
  <c r="BD199" i="1" s="1"/>
  <c r="BG199" i="1" s="1"/>
  <c r="L199" i="1" s="1"/>
  <c r="BJ199" i="1" s="1"/>
  <c r="M199" i="1" s="1"/>
  <c r="O199" i="1"/>
  <c r="N200" i="1"/>
  <c r="BM200" i="1"/>
  <c r="BO200" i="1" s="1"/>
  <c r="N227" i="1"/>
  <c r="BA227" i="1"/>
  <c r="P227" i="1" s="1"/>
  <c r="BB227" i="1" s="1"/>
  <c r="BC92" i="1"/>
  <c r="BD92" i="1" s="1"/>
  <c r="BG92" i="1" s="1"/>
  <c r="L92" i="1" s="1"/>
  <c r="BJ92" i="1" s="1"/>
  <c r="M92" i="1" s="1"/>
  <c r="O92" i="1"/>
  <c r="BK102" i="1"/>
  <c r="BL102" i="1"/>
  <c r="BM144" i="1"/>
  <c r="BO144" i="1" s="1"/>
  <c r="N144" i="1"/>
  <c r="BC270" i="1"/>
  <c r="BD270" i="1" s="1"/>
  <c r="BG270" i="1" s="1"/>
  <c r="L270" i="1" s="1"/>
  <c r="BJ270" i="1" s="1"/>
  <c r="M270" i="1" s="1"/>
  <c r="O270" i="1"/>
  <c r="N152" i="1"/>
  <c r="BN213" i="1"/>
  <c r="BA309" i="1"/>
  <c r="P309" i="1" s="1"/>
  <c r="BB309" i="1" s="1"/>
  <c r="BN286" i="1"/>
  <c r="BO286" i="1"/>
  <c r="N201" i="1"/>
  <c r="BK220" i="1"/>
  <c r="BL220" i="1"/>
  <c r="O293" i="1"/>
  <c r="BC293" i="1"/>
  <c r="BD293" i="1" s="1"/>
  <c r="BG293" i="1" s="1"/>
  <c r="L293" i="1" s="1"/>
  <c r="BJ293" i="1" s="1"/>
  <c r="M293" i="1" s="1"/>
  <c r="N260" i="1"/>
  <c r="BK187" i="1"/>
  <c r="BL187" i="1"/>
  <c r="BM358" i="1"/>
  <c r="BO358" i="1" s="1"/>
  <c r="BL109" i="1"/>
  <c r="BK109" i="1"/>
  <c r="O335" i="1"/>
  <c r="BC335" i="1"/>
  <c r="BD335" i="1" s="1"/>
  <c r="BG335" i="1" s="1"/>
  <c r="L335" i="1" s="1"/>
  <c r="BJ335" i="1" s="1"/>
  <c r="M335" i="1" s="1"/>
  <c r="BC177" i="1"/>
  <c r="BD177" i="1" s="1"/>
  <c r="BG177" i="1" s="1"/>
  <c r="L177" i="1" s="1"/>
  <c r="BJ177" i="1" s="1"/>
  <c r="M177" i="1" s="1"/>
  <c r="O177" i="1"/>
  <c r="BK319" i="1"/>
  <c r="BL319" i="1"/>
  <c r="BC388" i="1"/>
  <c r="BD388" i="1" s="1"/>
  <c r="BG388" i="1" s="1"/>
  <c r="L388" i="1" s="1"/>
  <c r="BJ388" i="1" s="1"/>
  <c r="M388" i="1" s="1"/>
  <c r="O388" i="1"/>
  <c r="BM188" i="1"/>
  <c r="BO188" i="1" s="1"/>
  <c r="N373" i="1"/>
  <c r="BM222" i="1"/>
  <c r="BO222" i="1" s="1"/>
  <c r="BM323" i="1"/>
  <c r="BO323" i="1" s="1"/>
  <c r="BK277" i="1"/>
  <c r="BL277" i="1"/>
  <c r="BN298" i="1"/>
  <c r="BL343" i="1"/>
  <c r="BK343" i="1"/>
  <c r="BK215" i="1"/>
  <c r="BL215" i="1"/>
  <c r="BL254" i="1"/>
  <c r="BK254" i="1"/>
  <c r="BM319" i="1"/>
  <c r="BO319" i="1" s="1"/>
  <c r="BK321" i="1"/>
  <c r="BL321" i="1"/>
  <c r="BK333" i="1"/>
  <c r="BL333" i="1"/>
  <c r="BL376" i="1"/>
  <c r="BK376" i="1"/>
  <c r="BA250" i="1"/>
  <c r="P250" i="1" s="1"/>
  <c r="BB250" i="1" s="1"/>
  <c r="BC47" i="1"/>
  <c r="BD47" i="1" s="1"/>
  <c r="BG47" i="1" s="1"/>
  <c r="L47" i="1" s="1"/>
  <c r="O47" i="1"/>
  <c r="N61" i="1"/>
  <c r="BM14" i="1"/>
  <c r="BO14" i="1" s="1"/>
  <c r="BA73" i="1"/>
  <c r="P73" i="1" s="1"/>
  <c r="BB73" i="1" s="1"/>
  <c r="BC29" i="1"/>
  <c r="BD29" i="1" s="1"/>
  <c r="BG29" i="1" s="1"/>
  <c r="L29" i="1" s="1"/>
  <c r="O29" i="1"/>
  <c r="N77" i="1"/>
  <c r="BN131" i="1"/>
  <c r="N81" i="1"/>
  <c r="BA81" i="1"/>
  <c r="P81" i="1" s="1"/>
  <c r="BB81" i="1" s="1"/>
  <c r="N104" i="1"/>
  <c r="BN72" i="1"/>
  <c r="BC125" i="1"/>
  <c r="BD125" i="1" s="1"/>
  <c r="BG125" i="1" s="1"/>
  <c r="L125" i="1" s="1"/>
  <c r="BJ125" i="1" s="1"/>
  <c r="M125" i="1" s="1"/>
  <c r="O125" i="1"/>
  <c r="BM125" i="1"/>
  <c r="BO125" i="1" s="1"/>
  <c r="N91" i="1"/>
  <c r="O139" i="1"/>
  <c r="BC139" i="1"/>
  <c r="BD139" i="1" s="1"/>
  <c r="BG139" i="1" s="1"/>
  <c r="L139" i="1" s="1"/>
  <c r="O111" i="1"/>
  <c r="BC111" i="1"/>
  <c r="BD111" i="1" s="1"/>
  <c r="BG111" i="1" s="1"/>
  <c r="L111" i="1" s="1"/>
  <c r="N124" i="1"/>
  <c r="N204" i="1"/>
  <c r="N147" i="1"/>
  <c r="BM147" i="1"/>
  <c r="BO147" i="1" s="1"/>
  <c r="N138" i="1"/>
  <c r="BC118" i="1"/>
  <c r="BD118" i="1" s="1"/>
  <c r="BG118" i="1" s="1"/>
  <c r="L118" i="1" s="1"/>
  <c r="O118" i="1"/>
  <c r="BM218" i="1"/>
  <c r="BO218" i="1" s="1"/>
  <c r="BN200" i="1"/>
  <c r="BC244" i="1"/>
  <c r="BD244" i="1" s="1"/>
  <c r="BG244" i="1" s="1"/>
  <c r="L244" i="1" s="1"/>
  <c r="BJ244" i="1" s="1"/>
  <c r="M244" i="1" s="1"/>
  <c r="O244" i="1"/>
  <c r="BC258" i="1"/>
  <c r="BD258" i="1" s="1"/>
  <c r="BG258" i="1" s="1"/>
  <c r="L258" i="1" s="1"/>
  <c r="O258" i="1"/>
  <c r="BC183" i="1"/>
  <c r="BD183" i="1" s="1"/>
  <c r="BG183" i="1" s="1"/>
  <c r="L183" i="1" s="1"/>
  <c r="BJ183" i="1" s="1"/>
  <c r="M183" i="1" s="1"/>
  <c r="O183" i="1"/>
  <c r="BM102" i="1"/>
  <c r="BO102" i="1" s="1"/>
  <c r="O237" i="1"/>
  <c r="BC237" i="1"/>
  <c r="BD237" i="1" s="1"/>
  <c r="BG237" i="1" s="1"/>
  <c r="L237" i="1" s="1"/>
  <c r="BJ237" i="1" s="1"/>
  <c r="M237" i="1" s="1"/>
  <c r="BA278" i="1"/>
  <c r="P278" i="1" s="1"/>
  <c r="BB278" i="1" s="1"/>
  <c r="N278" i="1"/>
  <c r="BN207" i="1"/>
  <c r="N194" i="1"/>
  <c r="N213" i="1"/>
  <c r="O287" i="1"/>
  <c r="BC287" i="1"/>
  <c r="BD287" i="1" s="1"/>
  <c r="BG287" i="1" s="1"/>
  <c r="L287" i="1" s="1"/>
  <c r="BJ287" i="1" s="1"/>
  <c r="M287" i="1" s="1"/>
  <c r="BK159" i="1"/>
  <c r="BL159" i="1"/>
  <c r="BN201" i="1"/>
  <c r="BA336" i="1"/>
  <c r="P336" i="1" s="1"/>
  <c r="BB336" i="1" s="1"/>
  <c r="N336" i="1"/>
  <c r="N339" i="1"/>
  <c r="BM362" i="1"/>
  <c r="BO362" i="1" s="1"/>
  <c r="BL164" i="1"/>
  <c r="BK164" i="1"/>
  <c r="BM282" i="1"/>
  <c r="BO282" i="1" s="1"/>
  <c r="BM360" i="1"/>
  <c r="BO360" i="1" s="1"/>
  <c r="BA263" i="1"/>
  <c r="P263" i="1" s="1"/>
  <c r="BB263" i="1" s="1"/>
  <c r="BM343" i="1"/>
  <c r="BO343" i="1" s="1"/>
  <c r="N298" i="1"/>
  <c r="BC389" i="1"/>
  <c r="BD389" i="1" s="1"/>
  <c r="BG389" i="1" s="1"/>
  <c r="L389" i="1" s="1"/>
  <c r="O389" i="1"/>
  <c r="BK369" i="1"/>
  <c r="BL369" i="1"/>
  <c r="BK325" i="1"/>
  <c r="BL325" i="1"/>
  <c r="BK331" i="1"/>
  <c r="BL331" i="1"/>
  <c r="BK214" i="1"/>
  <c r="BL214" i="1"/>
  <c r="BM341" i="1"/>
  <c r="BO341" i="1" s="1"/>
  <c r="BK384" i="1"/>
  <c r="BL384" i="1"/>
  <c r="BL346" i="1"/>
  <c r="BK346" i="1"/>
  <c r="BK380" i="1"/>
  <c r="BL380" i="1"/>
  <c r="BA37" i="1"/>
  <c r="P37" i="1" s="1"/>
  <c r="BB37" i="1" s="1"/>
  <c r="BM84" i="1"/>
  <c r="BO84" i="1" s="1"/>
  <c r="N131" i="1"/>
  <c r="BN91" i="1"/>
  <c r="BN124" i="1"/>
  <c r="BA131" i="1"/>
  <c r="P131" i="1" s="1"/>
  <c r="BB131" i="1" s="1"/>
  <c r="BC223" i="1"/>
  <c r="BD223" i="1" s="1"/>
  <c r="BG223" i="1" s="1"/>
  <c r="L223" i="1" s="1"/>
  <c r="BJ223" i="1" s="1"/>
  <c r="M223" i="1" s="1"/>
  <c r="O223" i="1"/>
  <c r="BL100" i="1"/>
  <c r="BK100" i="1"/>
  <c r="BC168" i="1"/>
  <c r="BD168" i="1" s="1"/>
  <c r="BG168" i="1" s="1"/>
  <c r="L168" i="1" s="1"/>
  <c r="BJ168" i="1" s="1"/>
  <c r="M168" i="1" s="1"/>
  <c r="O168" i="1"/>
  <c r="BC338" i="1"/>
  <c r="BD338" i="1" s="1"/>
  <c r="BG338" i="1" s="1"/>
  <c r="L338" i="1" s="1"/>
  <c r="BJ338" i="1" s="1"/>
  <c r="M338" i="1" s="1"/>
  <c r="O338" i="1"/>
  <c r="BM338" i="1"/>
  <c r="BO338" i="1" s="1"/>
  <c r="BL12" i="1"/>
  <c r="BK12" i="1"/>
  <c r="BK188" i="1"/>
  <c r="BL188" i="1"/>
  <c r="N308" i="1"/>
  <c r="BM308" i="1"/>
  <c r="BO308" i="1" s="1"/>
  <c r="BM25" i="1"/>
  <c r="BO25" i="1" s="1"/>
  <c r="N25" i="1"/>
  <c r="O31" i="1"/>
  <c r="BC31" i="1"/>
  <c r="BD31" i="1" s="1"/>
  <c r="BG31" i="1" s="1"/>
  <c r="L31" i="1" s="1"/>
  <c r="O57" i="1"/>
  <c r="BC57" i="1"/>
  <c r="BD57" i="1" s="1"/>
  <c r="BG57" i="1" s="1"/>
  <c r="L57" i="1" s="1"/>
  <c r="BN22" i="1"/>
  <c r="BM80" i="1"/>
  <c r="BO80" i="1" s="1"/>
  <c r="BM58" i="1"/>
  <c r="N58" i="1"/>
  <c r="O61" i="1"/>
  <c r="BC61" i="1"/>
  <c r="BD61" i="1" s="1"/>
  <c r="BG61" i="1" s="1"/>
  <c r="L61" i="1" s="1"/>
  <c r="BJ61" i="1" s="1"/>
  <c r="M61" i="1" s="1"/>
  <c r="BC77" i="1"/>
  <c r="BD77" i="1" s="1"/>
  <c r="BG77" i="1" s="1"/>
  <c r="L77" i="1" s="1"/>
  <c r="BJ77" i="1" s="1"/>
  <c r="M77" i="1" s="1"/>
  <c r="O77" i="1"/>
  <c r="BC90" i="1"/>
  <c r="BD90" i="1" s="1"/>
  <c r="BG90" i="1" s="1"/>
  <c r="L90" i="1" s="1"/>
  <c r="O90" i="1"/>
  <c r="BN78" i="1"/>
  <c r="BN143" i="1"/>
  <c r="BN149" i="1"/>
  <c r="BN92" i="1"/>
  <c r="O147" i="1"/>
  <c r="BC147" i="1"/>
  <c r="BD147" i="1" s="1"/>
  <c r="BG147" i="1" s="1"/>
  <c r="L147" i="1" s="1"/>
  <c r="BJ147" i="1" s="1"/>
  <c r="M147" i="1" s="1"/>
  <c r="BM116" i="1"/>
  <c r="BO116" i="1" s="1"/>
  <c r="BC155" i="1"/>
  <c r="BD155" i="1" s="1"/>
  <c r="BG155" i="1" s="1"/>
  <c r="L155" i="1" s="1"/>
  <c r="BJ155" i="1" s="1"/>
  <c r="M155" i="1" s="1"/>
  <c r="O155" i="1"/>
  <c r="BC137" i="1"/>
  <c r="BD137" i="1" s="1"/>
  <c r="BG137" i="1" s="1"/>
  <c r="L137" i="1" s="1"/>
  <c r="BJ137" i="1" s="1"/>
  <c r="M137" i="1" s="1"/>
  <c r="O137" i="1"/>
  <c r="N155" i="1"/>
  <c r="BC146" i="1"/>
  <c r="BD146" i="1" s="1"/>
  <c r="BG146" i="1" s="1"/>
  <c r="L146" i="1" s="1"/>
  <c r="BJ146" i="1" s="1"/>
  <c r="M146" i="1" s="1"/>
  <c r="O146" i="1"/>
  <c r="BN132" i="1"/>
  <c r="N233" i="1"/>
  <c r="BA233" i="1"/>
  <c r="P233" i="1" s="1"/>
  <c r="BB233" i="1" s="1"/>
  <c r="N175" i="1"/>
  <c r="O292" i="1"/>
  <c r="BC292" i="1"/>
  <c r="BD292" i="1" s="1"/>
  <c r="BG292" i="1" s="1"/>
  <c r="L292" i="1" s="1"/>
  <c r="BJ292" i="1" s="1"/>
  <c r="M292" i="1" s="1"/>
  <c r="BN232" i="1"/>
  <c r="N241" i="1"/>
  <c r="BC305" i="1"/>
  <c r="BD305" i="1" s="1"/>
  <c r="BG305" i="1" s="1"/>
  <c r="L305" i="1" s="1"/>
  <c r="BJ305" i="1" s="1"/>
  <c r="M305" i="1" s="1"/>
  <c r="O305" i="1"/>
  <c r="BA114" i="1"/>
  <c r="P114" i="1" s="1"/>
  <c r="BB114" i="1" s="1"/>
  <c r="BC216" i="1"/>
  <c r="BD216" i="1" s="1"/>
  <c r="BG216" i="1" s="1"/>
  <c r="L216" i="1" s="1"/>
  <c r="BJ216" i="1" s="1"/>
  <c r="M216" i="1" s="1"/>
  <c r="O216" i="1"/>
  <c r="BN304" i="1"/>
  <c r="BM195" i="1"/>
  <c r="BO195" i="1" s="1"/>
  <c r="BM172" i="1"/>
  <c r="BO172" i="1" s="1"/>
  <c r="BC261" i="1"/>
  <c r="BD261" i="1" s="1"/>
  <c r="BG261" i="1" s="1"/>
  <c r="L261" i="1" s="1"/>
  <c r="BJ261" i="1" s="1"/>
  <c r="M261" i="1" s="1"/>
  <c r="O261" i="1"/>
  <c r="BN229" i="1"/>
  <c r="O280" i="1"/>
  <c r="BC280" i="1"/>
  <c r="BD280" i="1" s="1"/>
  <c r="BG280" i="1" s="1"/>
  <c r="L280" i="1" s="1"/>
  <c r="BJ280" i="1" s="1"/>
  <c r="M280" i="1" s="1"/>
  <c r="BM280" i="1"/>
  <c r="BO280" i="1" s="1"/>
  <c r="BC299" i="1"/>
  <c r="BD299" i="1" s="1"/>
  <c r="BG299" i="1" s="1"/>
  <c r="L299" i="1" s="1"/>
  <c r="BJ299" i="1" s="1"/>
  <c r="M299" i="1" s="1"/>
  <c r="O299" i="1"/>
  <c r="O191" i="1"/>
  <c r="BC191" i="1"/>
  <c r="BD191" i="1" s="1"/>
  <c r="BG191" i="1" s="1"/>
  <c r="L191" i="1" s="1"/>
  <c r="BJ191" i="1" s="1"/>
  <c r="M191" i="1" s="1"/>
  <c r="BM191" i="1"/>
  <c r="BO191" i="1" s="1"/>
  <c r="BK282" i="1"/>
  <c r="BL282" i="1"/>
  <c r="BC200" i="1"/>
  <c r="BD200" i="1" s="1"/>
  <c r="BG200" i="1" s="1"/>
  <c r="L200" i="1" s="1"/>
  <c r="BJ200" i="1" s="1"/>
  <c r="M200" i="1" s="1"/>
  <c r="O200" i="1"/>
  <c r="BM305" i="1"/>
  <c r="BO305" i="1" s="1"/>
  <c r="BL218" i="1"/>
  <c r="BK218" i="1"/>
  <c r="BM292" i="1"/>
  <c r="N292" i="1"/>
  <c r="BK222" i="1"/>
  <c r="BL222" i="1"/>
  <c r="BN328" i="1"/>
  <c r="BL357" i="1"/>
  <c r="BK357" i="1"/>
  <c r="BK366" i="1"/>
  <c r="BL366" i="1"/>
  <c r="BK341" i="1"/>
  <c r="BL341" i="1"/>
  <c r="BK390" i="1"/>
  <c r="BL390" i="1"/>
  <c r="O381" i="1"/>
  <c r="BC381" i="1"/>
  <c r="BD381" i="1" s="1"/>
  <c r="BG381" i="1" s="1"/>
  <c r="L381" i="1" s="1"/>
  <c r="BJ381" i="1" s="1"/>
  <c r="M381" i="1" s="1"/>
  <c r="BL312" i="1"/>
  <c r="BK312" i="1"/>
  <c r="BC82" i="1"/>
  <c r="BD82" i="1" s="1"/>
  <c r="BG82" i="1" s="1"/>
  <c r="L82" i="1" s="1"/>
  <c r="BJ82" i="1" s="1"/>
  <c r="M82" i="1" s="1"/>
  <c r="O82" i="1"/>
  <c r="O28" i="1"/>
  <c r="BC28" i="1"/>
  <c r="BD28" i="1" s="1"/>
  <c r="BG28" i="1" s="1"/>
  <c r="L28" i="1" s="1"/>
  <c r="BJ28" i="1" s="1"/>
  <c r="M28" i="1" s="1"/>
  <c r="BN25" i="1"/>
  <c r="N40" i="1"/>
  <c r="BA40" i="1"/>
  <c r="P40" i="1" s="1"/>
  <c r="BB40" i="1" s="1"/>
  <c r="BC38" i="1"/>
  <c r="BD38" i="1" s="1"/>
  <c r="BG38" i="1" s="1"/>
  <c r="L38" i="1" s="1"/>
  <c r="O38" i="1"/>
  <c r="O42" i="1"/>
  <c r="BC42" i="1"/>
  <c r="BD42" i="1" s="1"/>
  <c r="BG42" i="1" s="1"/>
  <c r="L42" i="1" s="1"/>
  <c r="O18" i="1"/>
  <c r="BC18" i="1"/>
  <c r="BD18" i="1" s="1"/>
  <c r="BG18" i="1" s="1"/>
  <c r="L18" i="1" s="1"/>
  <c r="BJ18" i="1" s="1"/>
  <c r="M18" i="1" s="1"/>
  <c r="BN58" i="1"/>
  <c r="BO58" i="1"/>
  <c r="BA87" i="1"/>
  <c r="P87" i="1" s="1"/>
  <c r="BB87" i="1" s="1"/>
  <c r="N87" i="1"/>
  <c r="O104" i="1"/>
  <c r="BC104" i="1"/>
  <c r="BD104" i="1" s="1"/>
  <c r="BG104" i="1" s="1"/>
  <c r="L104" i="1" s="1"/>
  <c r="BJ104" i="1" s="1"/>
  <c r="M104" i="1" s="1"/>
  <c r="BC110" i="1"/>
  <c r="BD110" i="1" s="1"/>
  <c r="BG110" i="1" s="1"/>
  <c r="L110" i="1" s="1"/>
  <c r="O110" i="1"/>
  <c r="BA78" i="1"/>
  <c r="P78" i="1" s="1"/>
  <c r="BB78" i="1" s="1"/>
  <c r="N78" i="1"/>
  <c r="N143" i="1"/>
  <c r="BC88" i="1"/>
  <c r="BD88" i="1" s="1"/>
  <c r="BG88" i="1" s="1"/>
  <c r="L88" i="1" s="1"/>
  <c r="BJ88" i="1" s="1"/>
  <c r="M88" i="1" s="1"/>
  <c r="O88" i="1"/>
  <c r="BM88" i="1"/>
  <c r="BO88" i="1" s="1"/>
  <c r="N149" i="1"/>
  <c r="BA149" i="1"/>
  <c r="P149" i="1" s="1"/>
  <c r="BB149" i="1" s="1"/>
  <c r="BC55" i="1"/>
  <c r="BD55" i="1" s="1"/>
  <c r="BG55" i="1" s="1"/>
  <c r="L55" i="1" s="1"/>
  <c r="O55" i="1"/>
  <c r="N92" i="1"/>
  <c r="BC124" i="1"/>
  <c r="BD124" i="1" s="1"/>
  <c r="BG124" i="1" s="1"/>
  <c r="L124" i="1" s="1"/>
  <c r="BJ124" i="1" s="1"/>
  <c r="M124" i="1" s="1"/>
  <c r="O124" i="1"/>
  <c r="BC142" i="1"/>
  <c r="BD142" i="1" s="1"/>
  <c r="BG142" i="1" s="1"/>
  <c r="L142" i="1" s="1"/>
  <c r="O142" i="1"/>
  <c r="N189" i="1"/>
  <c r="N163" i="1"/>
  <c r="BA163" i="1"/>
  <c r="P163" i="1" s="1"/>
  <c r="BB163" i="1" s="1"/>
  <c r="BA152" i="1"/>
  <c r="P152" i="1" s="1"/>
  <c r="BB152" i="1" s="1"/>
  <c r="N132" i="1"/>
  <c r="BN233" i="1"/>
  <c r="BA176" i="1"/>
  <c r="P176" i="1" s="1"/>
  <c r="BB176" i="1" s="1"/>
  <c r="N176" i="1"/>
  <c r="BM199" i="1"/>
  <c r="BO199" i="1" s="1"/>
  <c r="BM170" i="1"/>
  <c r="BO170" i="1" s="1"/>
  <c r="BN241" i="1"/>
  <c r="BM184" i="1"/>
  <c r="BO184" i="1" s="1"/>
  <c r="BA217" i="1"/>
  <c r="P217" i="1" s="1"/>
  <c r="BB217" i="1" s="1"/>
  <c r="BA304" i="1"/>
  <c r="P304" i="1" s="1"/>
  <c r="BB304" i="1" s="1"/>
  <c r="N304" i="1"/>
  <c r="BA241" i="1"/>
  <c r="P241" i="1" s="1"/>
  <c r="BB241" i="1" s="1"/>
  <c r="BC173" i="1"/>
  <c r="BD173" i="1" s="1"/>
  <c r="BG173" i="1" s="1"/>
  <c r="L173" i="1" s="1"/>
  <c r="O173" i="1"/>
  <c r="N229" i="1"/>
  <c r="N281" i="1"/>
  <c r="BK247" i="1"/>
  <c r="BL247" i="1"/>
  <c r="O347" i="1"/>
  <c r="BC347" i="1"/>
  <c r="BD347" i="1" s="1"/>
  <c r="BG347" i="1" s="1"/>
  <c r="L347" i="1" s="1"/>
  <c r="BJ347" i="1" s="1"/>
  <c r="M347" i="1" s="1"/>
  <c r="BM390" i="1"/>
  <c r="BO390" i="1" s="1"/>
  <c r="O295" i="1"/>
  <c r="BC295" i="1"/>
  <c r="BD295" i="1" s="1"/>
  <c r="BG295" i="1" s="1"/>
  <c r="L295" i="1" s="1"/>
  <c r="BJ295" i="1" s="1"/>
  <c r="M295" i="1" s="1"/>
  <c r="BC355" i="1"/>
  <c r="BD355" i="1" s="1"/>
  <c r="BG355" i="1" s="1"/>
  <c r="L355" i="1" s="1"/>
  <c r="O355" i="1"/>
  <c r="BN292" i="1"/>
  <c r="BA328" i="1"/>
  <c r="P328" i="1" s="1"/>
  <c r="BB328" i="1" s="1"/>
  <c r="N328" i="1"/>
  <c r="BL340" i="1"/>
  <c r="BK340" i="1"/>
  <c r="BK285" i="1"/>
  <c r="BL285" i="1"/>
  <c r="BK342" i="1"/>
  <c r="BL342" i="1"/>
  <c r="BK378" i="1"/>
  <c r="BL378" i="1"/>
  <c r="O72" i="1"/>
  <c r="BC72" i="1"/>
  <c r="BD72" i="1" s="1"/>
  <c r="BG72" i="1" s="1"/>
  <c r="L72" i="1" s="1"/>
  <c r="BJ72" i="1" s="1"/>
  <c r="M72" i="1" s="1"/>
  <c r="BC112" i="1"/>
  <c r="BD112" i="1" s="1"/>
  <c r="BG112" i="1" s="1"/>
  <c r="L112" i="1" s="1"/>
  <c r="BJ112" i="1" s="1"/>
  <c r="M112" i="1" s="1"/>
  <c r="O112" i="1"/>
  <c r="BK59" i="1"/>
  <c r="BL59" i="1"/>
  <c r="BC165" i="1"/>
  <c r="BD165" i="1" s="1"/>
  <c r="BG165" i="1" s="1"/>
  <c r="L165" i="1" s="1"/>
  <c r="BJ165" i="1" s="1"/>
  <c r="M165" i="1" s="1"/>
  <c r="O165" i="1"/>
  <c r="O251" i="1"/>
  <c r="BC251" i="1"/>
  <c r="BD251" i="1" s="1"/>
  <c r="BG251" i="1" s="1"/>
  <c r="L251" i="1" s="1"/>
  <c r="BJ251" i="1" s="1"/>
  <c r="M251" i="1" s="1"/>
  <c r="BC127" i="1"/>
  <c r="BD127" i="1" s="1"/>
  <c r="BG127" i="1" s="1"/>
  <c r="L127" i="1" s="1"/>
  <c r="BJ127" i="1" s="1"/>
  <c r="M127" i="1" s="1"/>
  <c r="O127" i="1"/>
  <c r="O141" i="1"/>
  <c r="BC141" i="1"/>
  <c r="BD141" i="1" s="1"/>
  <c r="BG141" i="1" s="1"/>
  <c r="L141" i="1" s="1"/>
  <c r="BJ141" i="1" s="1"/>
  <c r="M141" i="1" s="1"/>
  <c r="BN155" i="1"/>
  <c r="O128" i="1"/>
  <c r="BC128" i="1"/>
  <c r="BD128" i="1" s="1"/>
  <c r="BG128" i="1" s="1"/>
  <c r="L128" i="1" s="1"/>
  <c r="BJ128" i="1" s="1"/>
  <c r="M128" i="1" s="1"/>
  <c r="BL106" i="1"/>
  <c r="BK106" i="1"/>
  <c r="BC288" i="1"/>
  <c r="BD288" i="1" s="1"/>
  <c r="BG288" i="1" s="1"/>
  <c r="L288" i="1" s="1"/>
  <c r="BJ288" i="1" s="1"/>
  <c r="M288" i="1" s="1"/>
  <c r="O288" i="1"/>
  <c r="BN194" i="1"/>
  <c r="BC226" i="1"/>
  <c r="BD226" i="1" s="1"/>
  <c r="BG226" i="1" s="1"/>
  <c r="L226" i="1" s="1"/>
  <c r="BJ226" i="1" s="1"/>
  <c r="M226" i="1" s="1"/>
  <c r="O226" i="1"/>
  <c r="O298" i="1"/>
  <c r="BC298" i="1"/>
  <c r="BD298" i="1" s="1"/>
  <c r="BG298" i="1" s="1"/>
  <c r="L298" i="1" s="1"/>
  <c r="BJ298" i="1" s="1"/>
  <c r="M298" i="1" s="1"/>
  <c r="O313" i="1"/>
  <c r="BC313" i="1"/>
  <c r="BD313" i="1" s="1"/>
  <c r="BG313" i="1" s="1"/>
  <c r="L313" i="1" s="1"/>
  <c r="BJ313" i="1" s="1"/>
  <c r="M313" i="1" s="1"/>
  <c r="O363" i="1"/>
  <c r="BC363" i="1"/>
  <c r="BD363" i="1" s="1"/>
  <c r="BG363" i="1" s="1"/>
  <c r="L363" i="1" s="1"/>
  <c r="BJ363" i="1" s="1"/>
  <c r="M363" i="1" s="1"/>
  <c r="BC26" i="1"/>
  <c r="BD26" i="1" s="1"/>
  <c r="BG26" i="1" s="1"/>
  <c r="L26" i="1" s="1"/>
  <c r="O26" i="1"/>
  <c r="O27" i="1"/>
  <c r="BC27" i="1"/>
  <c r="BD27" i="1" s="1"/>
  <c r="BG27" i="1" s="1"/>
  <c r="L27" i="1" s="1"/>
  <c r="BJ27" i="1" s="1"/>
  <c r="M27" i="1" s="1"/>
  <c r="BN40" i="1"/>
  <c r="O43" i="1"/>
  <c r="BC43" i="1"/>
  <c r="BD43" i="1" s="1"/>
  <c r="BG43" i="1" s="1"/>
  <c r="L43" i="1" s="1"/>
  <c r="BJ43" i="1" s="1"/>
  <c r="M43" i="1" s="1"/>
  <c r="O35" i="1"/>
  <c r="BC35" i="1"/>
  <c r="BD35" i="1" s="1"/>
  <c r="BG35" i="1" s="1"/>
  <c r="L35" i="1" s="1"/>
  <c r="BJ35" i="1" s="1"/>
  <c r="M35" i="1" s="1"/>
  <c r="O45" i="1"/>
  <c r="BC45" i="1"/>
  <c r="BD45" i="1" s="1"/>
  <c r="BG45" i="1" s="1"/>
  <c r="L45" i="1" s="1"/>
  <c r="BC48" i="1"/>
  <c r="BD48" i="1" s="1"/>
  <c r="BG48" i="1" s="1"/>
  <c r="L48" i="1" s="1"/>
  <c r="O48" i="1"/>
  <c r="BN87" i="1"/>
  <c r="BC71" i="1"/>
  <c r="BD71" i="1" s="1"/>
  <c r="BG71" i="1" s="1"/>
  <c r="L71" i="1" s="1"/>
  <c r="BJ71" i="1" s="1"/>
  <c r="M71" i="1" s="1"/>
  <c r="O71" i="1"/>
  <c r="O107" i="1"/>
  <c r="BC107" i="1"/>
  <c r="BD107" i="1" s="1"/>
  <c r="BG107" i="1" s="1"/>
  <c r="L107" i="1" s="1"/>
  <c r="BL24" i="1"/>
  <c r="BK24" i="1"/>
  <c r="BC98" i="1"/>
  <c r="BD98" i="1" s="1"/>
  <c r="BG98" i="1" s="1"/>
  <c r="L98" i="1" s="1"/>
  <c r="O98" i="1"/>
  <c r="O94" i="1"/>
  <c r="BC94" i="1"/>
  <c r="BD94" i="1" s="1"/>
  <c r="BG94" i="1" s="1"/>
  <c r="L94" i="1" s="1"/>
  <c r="BJ94" i="1" s="1"/>
  <c r="M94" i="1" s="1"/>
  <c r="BA175" i="1"/>
  <c r="P175" i="1" s="1"/>
  <c r="BB175" i="1" s="1"/>
  <c r="BK99" i="1"/>
  <c r="BL99" i="1"/>
  <c r="BA143" i="1"/>
  <c r="P143" i="1" s="1"/>
  <c r="BB143" i="1" s="1"/>
  <c r="BN163" i="1"/>
  <c r="BA153" i="1"/>
  <c r="P153" i="1" s="1"/>
  <c r="BB153" i="1" s="1"/>
  <c r="BA120" i="1"/>
  <c r="P120" i="1" s="1"/>
  <c r="BB120" i="1" s="1"/>
  <c r="BM89" i="1"/>
  <c r="BO89" i="1" s="1"/>
  <c r="BN176" i="1"/>
  <c r="BM182" i="1"/>
  <c r="BO182" i="1" s="1"/>
  <c r="BA213" i="1"/>
  <c r="P213" i="1" s="1"/>
  <c r="BB213" i="1" s="1"/>
  <c r="BN333" i="1"/>
  <c r="BC174" i="1"/>
  <c r="BD174" i="1" s="1"/>
  <c r="BG174" i="1" s="1"/>
  <c r="L174" i="1" s="1"/>
  <c r="BJ174" i="1" s="1"/>
  <c r="M174" i="1" s="1"/>
  <c r="O174" i="1"/>
  <c r="BN281" i="1"/>
  <c r="N314" i="1"/>
  <c r="BA314" i="1"/>
  <c r="P314" i="1" s="1"/>
  <c r="BB314" i="1" s="1"/>
  <c r="BM393" i="1"/>
  <c r="BO393" i="1" s="1"/>
  <c r="BM376" i="1"/>
  <c r="BO376" i="1" s="1"/>
  <c r="O307" i="1"/>
  <c r="BC307" i="1"/>
  <c r="BD307" i="1" s="1"/>
  <c r="BG307" i="1" s="1"/>
  <c r="L307" i="1" s="1"/>
  <c r="M286" i="1"/>
  <c r="BM344" i="1"/>
  <c r="BO344" i="1" s="1"/>
  <c r="BC303" i="1"/>
  <c r="BD303" i="1" s="1"/>
  <c r="BG303" i="1" s="1"/>
  <c r="L303" i="1" s="1"/>
  <c r="O303" i="1"/>
  <c r="BA310" i="1"/>
  <c r="P310" i="1" s="1"/>
  <c r="BB310" i="1" s="1"/>
  <c r="BA339" i="1"/>
  <c r="P339" i="1" s="1"/>
  <c r="BB339" i="1" s="1"/>
  <c r="BM136" i="1"/>
  <c r="BO136" i="1" s="1"/>
  <c r="BM174" i="1"/>
  <c r="BO174" i="1" s="1"/>
  <c r="BL225" i="1"/>
  <c r="BK225" i="1"/>
  <c r="N293" i="1"/>
  <c r="BM293" i="1"/>
  <c r="BO293" i="1" s="1"/>
  <c r="BK156" i="1"/>
  <c r="BL156" i="1"/>
  <c r="BK245" i="1"/>
  <c r="BL245" i="1"/>
  <c r="BM333" i="1"/>
  <c r="BK386" i="1"/>
  <c r="BL386" i="1"/>
  <c r="BK185" i="1"/>
  <c r="BL185" i="1"/>
  <c r="BL269" i="1"/>
  <c r="BK269" i="1"/>
  <c r="BK345" i="1"/>
  <c r="BL345" i="1"/>
  <c r="O67" i="1"/>
  <c r="BC67" i="1"/>
  <c r="BD67" i="1" s="1"/>
  <c r="BG67" i="1" s="1"/>
  <c r="L67" i="1" s="1"/>
  <c r="BJ67" i="1" s="1"/>
  <c r="M67" i="1" s="1"/>
  <c r="BC64" i="1"/>
  <c r="BD64" i="1" s="1"/>
  <c r="BG64" i="1" s="1"/>
  <c r="L64" i="1" s="1"/>
  <c r="BJ64" i="1" s="1"/>
  <c r="M64" i="1" s="1"/>
  <c r="O64" i="1"/>
  <c r="BN105" i="1"/>
  <c r="BC193" i="1"/>
  <c r="BD193" i="1" s="1"/>
  <c r="BG193" i="1" s="1"/>
  <c r="L193" i="1" s="1"/>
  <c r="BJ193" i="1" s="1"/>
  <c r="M193" i="1" s="1"/>
  <c r="O193" i="1"/>
  <c r="BC249" i="1"/>
  <c r="BD249" i="1" s="1"/>
  <c r="BG249" i="1" s="1"/>
  <c r="L249" i="1" s="1"/>
  <c r="BJ249" i="1" s="1"/>
  <c r="M249" i="1" s="1"/>
  <c r="O249" i="1"/>
  <c r="BK289" i="1"/>
  <c r="BL289" i="1"/>
  <c r="BC229" i="1"/>
  <c r="BD229" i="1" s="1"/>
  <c r="BG229" i="1" s="1"/>
  <c r="L229" i="1" s="1"/>
  <c r="BJ229" i="1" s="1"/>
  <c r="M229" i="1" s="1"/>
  <c r="O229" i="1"/>
  <c r="N22" i="1"/>
  <c r="BA22" i="1"/>
  <c r="P22" i="1" s="1"/>
  <c r="BB22" i="1" s="1"/>
  <c r="BN77" i="1"/>
  <c r="BN86" i="1"/>
  <c r="BN204" i="1"/>
  <c r="BN138" i="1"/>
  <c r="BC212" i="1"/>
  <c r="BD212" i="1" s="1"/>
  <c r="BG212" i="1" s="1"/>
  <c r="L212" i="1" s="1"/>
  <c r="BJ212" i="1" s="1"/>
  <c r="M212" i="1" s="1"/>
  <c r="O212" i="1"/>
  <c r="N232" i="1"/>
  <c r="BC238" i="1"/>
  <c r="BD238" i="1" s="1"/>
  <c r="BG238" i="1" s="1"/>
  <c r="L238" i="1" s="1"/>
  <c r="BJ238" i="1" s="1"/>
  <c r="M238" i="1" s="1"/>
  <c r="O238" i="1"/>
  <c r="BN278" i="1"/>
  <c r="N207" i="1"/>
  <c r="BA207" i="1"/>
  <c r="P207" i="1" s="1"/>
  <c r="BB207" i="1" s="1"/>
  <c r="BC169" i="1"/>
  <c r="BD169" i="1" s="1"/>
  <c r="BG169" i="1" s="1"/>
  <c r="L169" i="1" s="1"/>
  <c r="O169" i="1"/>
  <c r="BC257" i="1"/>
  <c r="BD257" i="1" s="1"/>
  <c r="BG257" i="1" s="1"/>
  <c r="L257" i="1" s="1"/>
  <c r="O257" i="1"/>
  <c r="O243" i="1"/>
  <c r="BC243" i="1"/>
  <c r="BD243" i="1" s="1"/>
  <c r="BG243" i="1" s="1"/>
  <c r="L243" i="1" s="1"/>
  <c r="BJ243" i="1" s="1"/>
  <c r="M243" i="1" s="1"/>
  <c r="BC365" i="1"/>
  <c r="BD365" i="1" s="1"/>
  <c r="BG365" i="1" s="1"/>
  <c r="L365" i="1" s="1"/>
  <c r="BJ365" i="1" s="1"/>
  <c r="M365" i="1" s="1"/>
  <c r="O365" i="1"/>
  <c r="BM365" i="1"/>
  <c r="BO365" i="1" s="1"/>
  <c r="BC44" i="1"/>
  <c r="BD44" i="1" s="1"/>
  <c r="BG44" i="1" s="1"/>
  <c r="L44" i="1" s="1"/>
  <c r="O44" i="1"/>
  <c r="O17" i="1"/>
  <c r="BC17" i="1"/>
  <c r="BD17" i="1" s="1"/>
  <c r="BG17" i="1" s="1"/>
  <c r="L17" i="1" s="1"/>
  <c r="O46" i="1"/>
  <c r="BC46" i="1"/>
  <c r="BD46" i="1" s="1"/>
  <c r="BG46" i="1" s="1"/>
  <c r="L46" i="1" s="1"/>
  <c r="BM70" i="1"/>
  <c r="BO70" i="1" s="1"/>
  <c r="BC101" i="1"/>
  <c r="BD101" i="1" s="1"/>
  <c r="BG101" i="1" s="1"/>
  <c r="L101" i="1" s="1"/>
  <c r="BJ101" i="1" s="1"/>
  <c r="M101" i="1" s="1"/>
  <c r="O101" i="1"/>
  <c r="BM109" i="1"/>
  <c r="BO109" i="1" s="1"/>
  <c r="BC115" i="1"/>
  <c r="BD115" i="1" s="1"/>
  <c r="BG115" i="1" s="1"/>
  <c r="L115" i="1" s="1"/>
  <c r="BJ115" i="1" s="1"/>
  <c r="M115" i="1" s="1"/>
  <c r="O115" i="1"/>
  <c r="BL63" i="1"/>
  <c r="BK63" i="1"/>
  <c r="O96" i="1"/>
  <c r="BC96" i="1"/>
  <c r="BD96" i="1" s="1"/>
  <c r="BG96" i="1" s="1"/>
  <c r="L96" i="1" s="1"/>
  <c r="BJ96" i="1" s="1"/>
  <c r="M96" i="1" s="1"/>
  <c r="BC189" i="1"/>
  <c r="BD189" i="1" s="1"/>
  <c r="BG189" i="1" s="1"/>
  <c r="L189" i="1" s="1"/>
  <c r="BJ189" i="1" s="1"/>
  <c r="M189" i="1" s="1"/>
  <c r="O189" i="1"/>
  <c r="O91" i="1"/>
  <c r="BC91" i="1"/>
  <c r="BD91" i="1" s="1"/>
  <c r="BG91" i="1" s="1"/>
  <c r="L91" i="1" s="1"/>
  <c r="BJ91" i="1" s="1"/>
  <c r="M91" i="1" s="1"/>
  <c r="BC166" i="1"/>
  <c r="BD166" i="1" s="1"/>
  <c r="BG166" i="1" s="1"/>
  <c r="L166" i="1" s="1"/>
  <c r="O166" i="1"/>
  <c r="BC133" i="1"/>
  <c r="BD133" i="1" s="1"/>
  <c r="BG133" i="1" s="1"/>
  <c r="L133" i="1" s="1"/>
  <c r="O133" i="1"/>
  <c r="BC135" i="1"/>
  <c r="BD135" i="1" s="1"/>
  <c r="BG135" i="1" s="1"/>
  <c r="L135" i="1" s="1"/>
  <c r="BJ135" i="1" s="1"/>
  <c r="M135" i="1" s="1"/>
  <c r="O135" i="1"/>
  <c r="BM135" i="1"/>
  <c r="BO135" i="1" s="1"/>
  <c r="BC204" i="1"/>
  <c r="BD204" i="1" s="1"/>
  <c r="BG204" i="1" s="1"/>
  <c r="L204" i="1" s="1"/>
  <c r="BJ204" i="1" s="1"/>
  <c r="M204" i="1" s="1"/>
  <c r="O204" i="1"/>
  <c r="BC171" i="1"/>
  <c r="BD171" i="1" s="1"/>
  <c r="BG171" i="1" s="1"/>
  <c r="L171" i="1" s="1"/>
  <c r="BJ171" i="1" s="1"/>
  <c r="M171" i="1" s="1"/>
  <c r="O171" i="1"/>
  <c r="BM246" i="1"/>
  <c r="BO246" i="1" s="1"/>
  <c r="BC206" i="1"/>
  <c r="BD206" i="1" s="1"/>
  <c r="BG206" i="1" s="1"/>
  <c r="L206" i="1" s="1"/>
  <c r="BJ206" i="1" s="1"/>
  <c r="M206" i="1" s="1"/>
  <c r="O206" i="1"/>
  <c r="BA209" i="1"/>
  <c r="P209" i="1" s="1"/>
  <c r="BB209" i="1" s="1"/>
  <c r="N300" i="1"/>
  <c r="BA300" i="1"/>
  <c r="P300" i="1" s="1"/>
  <c r="BB300" i="1" s="1"/>
  <c r="BC248" i="1"/>
  <c r="BD248" i="1" s="1"/>
  <c r="BG248" i="1" s="1"/>
  <c r="L248" i="1" s="1"/>
  <c r="BJ248" i="1" s="1"/>
  <c r="M248" i="1" s="1"/>
  <c r="O248" i="1"/>
  <c r="BN314" i="1"/>
  <c r="BK236" i="1"/>
  <c r="BL236" i="1"/>
  <c r="BM289" i="1"/>
  <c r="BO289" i="1" s="1"/>
  <c r="BN363" i="1"/>
  <c r="BM320" i="1"/>
  <c r="BO320" i="1" s="1"/>
  <c r="BM306" i="1"/>
  <c r="BO306" i="1" s="1"/>
  <c r="BM93" i="1"/>
  <c r="BO93" i="1" s="1"/>
  <c r="BC337" i="1"/>
  <c r="BD337" i="1" s="1"/>
  <c r="BG337" i="1" s="1"/>
  <c r="L337" i="1" s="1"/>
  <c r="BJ337" i="1" s="1"/>
  <c r="M337" i="1" s="1"/>
  <c r="O337" i="1"/>
  <c r="BN293" i="1"/>
  <c r="BK387" i="1"/>
  <c r="BL387" i="1"/>
  <c r="BK255" i="1"/>
  <c r="BL255" i="1"/>
  <c r="BL361" i="1"/>
  <c r="BK361" i="1"/>
  <c r="BK315" i="1"/>
  <c r="BL315" i="1"/>
  <c r="BK268" i="1"/>
  <c r="BL268" i="1"/>
  <c r="BK327" i="1"/>
  <c r="BL327" i="1"/>
  <c r="BM77" i="1" l="1"/>
  <c r="BO77" i="1" s="1"/>
  <c r="BM51" i="1"/>
  <c r="BO51" i="1" s="1"/>
  <c r="O291" i="1"/>
  <c r="BC291" i="1"/>
  <c r="BD291" i="1" s="1"/>
  <c r="BG291" i="1" s="1"/>
  <c r="L291" i="1" s="1"/>
  <c r="BJ291" i="1" s="1"/>
  <c r="M291" i="1" s="1"/>
  <c r="BC370" i="1"/>
  <c r="BD370" i="1" s="1"/>
  <c r="BG370" i="1" s="1"/>
  <c r="L370" i="1" s="1"/>
  <c r="BJ370" i="1" s="1"/>
  <c r="M370" i="1" s="1"/>
  <c r="BM295" i="1"/>
  <c r="BO295" i="1" s="1"/>
  <c r="BM128" i="1"/>
  <c r="BO128" i="1" s="1"/>
  <c r="BO292" i="1"/>
  <c r="BM91" i="1"/>
  <c r="BO91" i="1" s="1"/>
  <c r="BM264" i="1"/>
  <c r="BO264" i="1" s="1"/>
  <c r="BM65" i="1"/>
  <c r="BO65" i="1" s="1"/>
  <c r="BM302" i="1"/>
  <c r="BO302" i="1" s="1"/>
  <c r="BC119" i="1"/>
  <c r="BD119" i="1" s="1"/>
  <c r="BG119" i="1" s="1"/>
  <c r="L119" i="1" s="1"/>
  <c r="BJ119" i="1" s="1"/>
  <c r="M119" i="1" s="1"/>
  <c r="O119" i="1"/>
  <c r="BM85" i="1"/>
  <c r="BO85" i="1" s="1"/>
  <c r="BM231" i="1"/>
  <c r="BO231" i="1" s="1"/>
  <c r="O265" i="1"/>
  <c r="BC265" i="1"/>
  <c r="BD265" i="1" s="1"/>
  <c r="BG265" i="1" s="1"/>
  <c r="L265" i="1" s="1"/>
  <c r="BJ265" i="1" s="1"/>
  <c r="M265" i="1" s="1"/>
  <c r="O74" i="1"/>
  <c r="BC74" i="1"/>
  <c r="BD74" i="1" s="1"/>
  <c r="BG74" i="1" s="1"/>
  <c r="L74" i="1" s="1"/>
  <c r="BL231" i="1"/>
  <c r="BK231" i="1"/>
  <c r="BM119" i="1"/>
  <c r="BO119" i="1" s="1"/>
  <c r="BC316" i="1"/>
  <c r="BD316" i="1" s="1"/>
  <c r="BG316" i="1" s="1"/>
  <c r="L316" i="1" s="1"/>
  <c r="BJ316" i="1" s="1"/>
  <c r="M316" i="1" s="1"/>
  <c r="O316" i="1"/>
  <c r="BM316" i="1"/>
  <c r="BO316" i="1" s="1"/>
  <c r="BC382" i="1"/>
  <c r="BD382" i="1" s="1"/>
  <c r="BG382" i="1" s="1"/>
  <c r="L382" i="1" s="1"/>
  <c r="O382" i="1"/>
  <c r="O239" i="1"/>
  <c r="BC239" i="1"/>
  <c r="BD239" i="1" s="1"/>
  <c r="BG239" i="1" s="1"/>
  <c r="L239" i="1" s="1"/>
  <c r="BC252" i="1"/>
  <c r="BD252" i="1" s="1"/>
  <c r="BG252" i="1" s="1"/>
  <c r="L252" i="1" s="1"/>
  <c r="O252" i="1"/>
  <c r="BM196" i="1"/>
  <c r="BO196" i="1" s="1"/>
  <c r="BK256" i="1"/>
  <c r="BM43" i="1"/>
  <c r="BO43" i="1" s="1"/>
  <c r="O391" i="1"/>
  <c r="BM155" i="1"/>
  <c r="BO155" i="1" s="1"/>
  <c r="BM113" i="1"/>
  <c r="BO113" i="1" s="1"/>
  <c r="O160" i="1"/>
  <c r="BC160" i="1"/>
  <c r="BD160" i="1" s="1"/>
  <c r="BG160" i="1" s="1"/>
  <c r="L160" i="1" s="1"/>
  <c r="BJ36" i="1"/>
  <c r="M36" i="1" s="1"/>
  <c r="BM36" i="1"/>
  <c r="BO36" i="1" s="1"/>
  <c r="BC186" i="1"/>
  <c r="BD186" i="1" s="1"/>
  <c r="BG186" i="1" s="1"/>
  <c r="L186" i="1" s="1"/>
  <c r="O186" i="1"/>
  <c r="BJ253" i="1"/>
  <c r="M253" i="1" s="1"/>
  <c r="BM253" i="1"/>
  <c r="BO253" i="1" s="1"/>
  <c r="BK85" i="1"/>
  <c r="BM18" i="1"/>
  <c r="BO18" i="1" s="1"/>
  <c r="BC391" i="1"/>
  <c r="BD391" i="1" s="1"/>
  <c r="BG391" i="1" s="1"/>
  <c r="L391" i="1" s="1"/>
  <c r="BJ391" i="1" s="1"/>
  <c r="M391" i="1" s="1"/>
  <c r="BM204" i="1"/>
  <c r="BO204" i="1" s="1"/>
  <c r="BM68" i="1"/>
  <c r="BO68" i="1" s="1"/>
  <c r="BM67" i="1"/>
  <c r="BO67" i="1" s="1"/>
  <c r="BJ178" i="1"/>
  <c r="M178" i="1" s="1"/>
  <c r="BM178" i="1"/>
  <c r="BO178" i="1" s="1"/>
  <c r="O15" i="1"/>
  <c r="BC15" i="1"/>
  <c r="BD15" i="1" s="1"/>
  <c r="BG15" i="1" s="1"/>
  <c r="L15" i="1" s="1"/>
  <c r="BJ15" i="1" s="1"/>
  <c r="M15" i="1" s="1"/>
  <c r="BM15" i="1"/>
  <c r="BO15" i="1" s="1"/>
  <c r="BM193" i="1"/>
  <c r="BO193" i="1" s="1"/>
  <c r="BC234" i="1"/>
  <c r="BD234" i="1" s="1"/>
  <c r="BG234" i="1" s="1"/>
  <c r="L234" i="1" s="1"/>
  <c r="O234" i="1"/>
  <c r="BC62" i="1"/>
  <c r="BD62" i="1" s="1"/>
  <c r="BG62" i="1" s="1"/>
  <c r="L62" i="1" s="1"/>
  <c r="O62" i="1"/>
  <c r="BM256" i="1"/>
  <c r="BO256" i="1" s="1"/>
  <c r="BM27" i="1"/>
  <c r="BO27" i="1" s="1"/>
  <c r="BM92" i="1"/>
  <c r="BO92" i="1" s="1"/>
  <c r="BM124" i="1"/>
  <c r="BO124" i="1" s="1"/>
  <c r="BM28" i="1"/>
  <c r="BO28" i="1" s="1"/>
  <c r="BM384" i="1"/>
  <c r="BO384" i="1" s="1"/>
  <c r="BJ97" i="1"/>
  <c r="M97" i="1" s="1"/>
  <c r="BM97" i="1"/>
  <c r="BO97" i="1" s="1"/>
  <c r="BC19" i="1"/>
  <c r="BD19" i="1" s="1"/>
  <c r="BG19" i="1" s="1"/>
  <c r="L19" i="1" s="1"/>
  <c r="O19" i="1"/>
  <c r="BM299" i="1"/>
  <c r="BO299" i="1" s="1"/>
  <c r="BL368" i="1"/>
  <c r="BM52" i="1"/>
  <c r="BO52" i="1" s="1"/>
  <c r="O49" i="1"/>
  <c r="BC49" i="1"/>
  <c r="BD49" i="1" s="1"/>
  <c r="BG49" i="1" s="1"/>
  <c r="L49" i="1" s="1"/>
  <c r="BJ49" i="1" s="1"/>
  <c r="M49" i="1" s="1"/>
  <c r="BM49" i="1"/>
  <c r="BO49" i="1" s="1"/>
  <c r="O284" i="1"/>
  <c r="BC284" i="1"/>
  <c r="BD284" i="1" s="1"/>
  <c r="BG284" i="1" s="1"/>
  <c r="L284" i="1" s="1"/>
  <c r="BJ284" i="1" s="1"/>
  <c r="M284" i="1" s="1"/>
  <c r="BM284" i="1"/>
  <c r="BO284" i="1" s="1"/>
  <c r="O39" i="1"/>
  <c r="BC39" i="1"/>
  <c r="BD39" i="1" s="1"/>
  <c r="BG39" i="1" s="1"/>
  <c r="L39" i="1" s="1"/>
  <c r="BJ39" i="1" s="1"/>
  <c r="M39" i="1" s="1"/>
  <c r="BM39" i="1"/>
  <c r="BO39" i="1" s="1"/>
  <c r="BK154" i="1"/>
  <c r="BL154" i="1"/>
  <c r="BK294" i="1"/>
  <c r="BL294" i="1"/>
  <c r="BM368" i="1"/>
  <c r="BO368" i="1" s="1"/>
  <c r="BM238" i="1"/>
  <c r="BO238" i="1" s="1"/>
  <c r="BO333" i="1"/>
  <c r="BM211" i="1"/>
  <c r="BO211" i="1" s="1"/>
  <c r="BM41" i="1"/>
  <c r="BO41" i="1" s="1"/>
  <c r="BM381" i="1"/>
  <c r="BO381" i="1" s="1"/>
  <c r="BM132" i="1"/>
  <c r="BO132" i="1" s="1"/>
  <c r="BM158" i="1"/>
  <c r="BO158" i="1" s="1"/>
  <c r="BM261" i="1"/>
  <c r="BO261" i="1" s="1"/>
  <c r="BM283" i="1"/>
  <c r="BO283" i="1" s="1"/>
  <c r="BJ283" i="1"/>
  <c r="M283" i="1" s="1"/>
  <c r="BM378" i="1"/>
  <c r="BO378" i="1" s="1"/>
  <c r="BM349" i="1"/>
  <c r="BO349" i="1" s="1"/>
  <c r="BL260" i="1"/>
  <c r="BK260" i="1"/>
  <c r="BJ166" i="1"/>
  <c r="M166" i="1" s="1"/>
  <c r="BM166" i="1"/>
  <c r="BO166" i="1" s="1"/>
  <c r="BJ169" i="1"/>
  <c r="M169" i="1" s="1"/>
  <c r="BM169" i="1"/>
  <c r="BO169" i="1" s="1"/>
  <c r="O339" i="1"/>
  <c r="BC339" i="1"/>
  <c r="BD339" i="1" s="1"/>
  <c r="BG339" i="1" s="1"/>
  <c r="L339" i="1" s="1"/>
  <c r="BJ339" i="1" s="1"/>
  <c r="M339" i="1" s="1"/>
  <c r="BL35" i="1"/>
  <c r="BK35" i="1"/>
  <c r="BK363" i="1"/>
  <c r="BL363" i="1"/>
  <c r="BK146" i="1"/>
  <c r="BL146" i="1"/>
  <c r="O263" i="1"/>
  <c r="BC263" i="1"/>
  <c r="BD263" i="1" s="1"/>
  <c r="BG263" i="1" s="1"/>
  <c r="L263" i="1" s="1"/>
  <c r="BJ263" i="1" s="1"/>
  <c r="M263" i="1" s="1"/>
  <c r="BL183" i="1"/>
  <c r="BK183" i="1"/>
  <c r="BM138" i="1"/>
  <c r="BO138" i="1" s="1"/>
  <c r="BC309" i="1"/>
  <c r="BD309" i="1" s="1"/>
  <c r="BG309" i="1" s="1"/>
  <c r="L309" i="1" s="1"/>
  <c r="BJ309" i="1" s="1"/>
  <c r="M309" i="1" s="1"/>
  <c r="O309" i="1"/>
  <c r="BK108" i="1"/>
  <c r="BL108" i="1"/>
  <c r="BL329" i="1"/>
  <c r="BK329" i="1"/>
  <c r="BM216" i="1"/>
  <c r="BO216" i="1" s="1"/>
  <c r="BL248" i="1"/>
  <c r="BK248" i="1"/>
  <c r="BL115" i="1"/>
  <c r="BK115" i="1"/>
  <c r="BK229" i="1"/>
  <c r="BL229" i="1"/>
  <c r="O310" i="1"/>
  <c r="BC310" i="1"/>
  <c r="BD310" i="1" s="1"/>
  <c r="BG310" i="1" s="1"/>
  <c r="L310" i="1" s="1"/>
  <c r="BJ310" i="1" s="1"/>
  <c r="M310" i="1" s="1"/>
  <c r="BJ107" i="1"/>
  <c r="M107" i="1" s="1"/>
  <c r="BM107" i="1"/>
  <c r="BO107" i="1" s="1"/>
  <c r="BL251" i="1"/>
  <c r="BK251" i="1"/>
  <c r="BC152" i="1"/>
  <c r="BD152" i="1" s="1"/>
  <c r="BG152" i="1" s="1"/>
  <c r="L152" i="1" s="1"/>
  <c r="O152" i="1"/>
  <c r="BK191" i="1"/>
  <c r="BL191" i="1"/>
  <c r="BK168" i="1"/>
  <c r="BL168" i="1"/>
  <c r="BK92" i="1"/>
  <c r="BL92" i="1"/>
  <c r="BL113" i="1"/>
  <c r="BK113" i="1"/>
  <c r="BK211" i="1"/>
  <c r="BL211" i="1"/>
  <c r="BK353" i="1"/>
  <c r="BL353" i="1"/>
  <c r="BL352" i="1"/>
  <c r="BK352" i="1"/>
  <c r="BK264" i="1"/>
  <c r="BL264" i="1"/>
  <c r="BM363" i="1"/>
  <c r="BO363" i="1" s="1"/>
  <c r="BM318" i="1"/>
  <c r="BO318" i="1" s="1"/>
  <c r="BC300" i="1"/>
  <c r="BD300" i="1" s="1"/>
  <c r="BG300" i="1" s="1"/>
  <c r="L300" i="1" s="1"/>
  <c r="O300" i="1"/>
  <c r="BM171" i="1"/>
  <c r="BO171" i="1" s="1"/>
  <c r="BL67" i="1"/>
  <c r="BK67" i="1"/>
  <c r="BC213" i="1"/>
  <c r="BD213" i="1" s="1"/>
  <c r="BG213" i="1" s="1"/>
  <c r="L213" i="1" s="1"/>
  <c r="BJ213" i="1" s="1"/>
  <c r="M213" i="1" s="1"/>
  <c r="O213" i="1"/>
  <c r="BL43" i="1"/>
  <c r="BK43" i="1"/>
  <c r="BM313" i="1"/>
  <c r="BO313" i="1" s="1"/>
  <c r="O163" i="1"/>
  <c r="BC163" i="1"/>
  <c r="BD163" i="1" s="1"/>
  <c r="BG163" i="1" s="1"/>
  <c r="L163" i="1" s="1"/>
  <c r="O37" i="1"/>
  <c r="BC37" i="1"/>
  <c r="BD37" i="1" s="1"/>
  <c r="BG37" i="1" s="1"/>
  <c r="L37" i="1" s="1"/>
  <c r="BM177" i="1"/>
  <c r="BO177" i="1" s="1"/>
  <c r="BJ258" i="1"/>
  <c r="M258" i="1" s="1"/>
  <c r="BM258" i="1"/>
  <c r="BO258" i="1" s="1"/>
  <c r="BM260" i="1"/>
  <c r="BO260" i="1" s="1"/>
  <c r="BC227" i="1"/>
  <c r="BD227" i="1" s="1"/>
  <c r="BG227" i="1" s="1"/>
  <c r="L227" i="1" s="1"/>
  <c r="O227" i="1"/>
  <c r="BC95" i="1"/>
  <c r="BD95" i="1" s="1"/>
  <c r="BG95" i="1" s="1"/>
  <c r="L95" i="1" s="1"/>
  <c r="BJ95" i="1" s="1"/>
  <c r="M95" i="1" s="1"/>
  <c r="O95" i="1"/>
  <c r="BL16" i="1"/>
  <c r="BK16" i="1"/>
  <c r="BK330" i="1"/>
  <c r="BL330" i="1"/>
  <c r="BK116" i="1"/>
  <c r="BL116" i="1"/>
  <c r="BK383" i="1"/>
  <c r="BL383" i="1"/>
  <c r="BC385" i="1"/>
  <c r="BD385" i="1" s="1"/>
  <c r="BG385" i="1" s="1"/>
  <c r="L385" i="1" s="1"/>
  <c r="BJ385" i="1" s="1"/>
  <c r="M385" i="1" s="1"/>
  <c r="O385" i="1"/>
  <c r="BK195" i="1"/>
  <c r="BL195" i="1"/>
  <c r="BJ83" i="1"/>
  <c r="M83" i="1" s="1"/>
  <c r="BM83" i="1"/>
  <c r="BO83" i="1" s="1"/>
  <c r="BK324" i="1"/>
  <c r="BL324" i="1"/>
  <c r="O354" i="1"/>
  <c r="BC354" i="1"/>
  <c r="BD354" i="1" s="1"/>
  <c r="BG354" i="1" s="1"/>
  <c r="L354" i="1" s="1"/>
  <c r="BJ354" i="1" s="1"/>
  <c r="M354" i="1" s="1"/>
  <c r="BM337" i="1"/>
  <c r="BO337" i="1" s="1"/>
  <c r="BM35" i="1"/>
  <c r="BO35" i="1" s="1"/>
  <c r="BM145" i="1"/>
  <c r="BO145" i="1" s="1"/>
  <c r="BJ44" i="1"/>
  <c r="M44" i="1" s="1"/>
  <c r="BM44" i="1"/>
  <c r="BO44" i="1" s="1"/>
  <c r="BL212" i="1"/>
  <c r="BK212" i="1"/>
  <c r="BC143" i="1"/>
  <c r="BD143" i="1" s="1"/>
  <c r="BG143" i="1" s="1"/>
  <c r="L143" i="1" s="1"/>
  <c r="BJ143" i="1" s="1"/>
  <c r="M143" i="1" s="1"/>
  <c r="O143" i="1"/>
  <c r="BK127" i="1"/>
  <c r="BL127" i="1"/>
  <c r="BC217" i="1"/>
  <c r="BD217" i="1" s="1"/>
  <c r="BG217" i="1" s="1"/>
  <c r="L217" i="1" s="1"/>
  <c r="BJ217" i="1" s="1"/>
  <c r="M217" i="1" s="1"/>
  <c r="O217" i="1"/>
  <c r="BL61" i="1"/>
  <c r="BK61" i="1"/>
  <c r="O336" i="1"/>
  <c r="BC336" i="1"/>
  <c r="BD336" i="1" s="1"/>
  <c r="BG336" i="1" s="1"/>
  <c r="L336" i="1" s="1"/>
  <c r="BJ336" i="1" s="1"/>
  <c r="M336" i="1" s="1"/>
  <c r="BL388" i="1"/>
  <c r="BK388" i="1"/>
  <c r="BJ53" i="1"/>
  <c r="M53" i="1" s="1"/>
  <c r="BM53" i="1"/>
  <c r="BO53" i="1" s="1"/>
  <c r="BJ224" i="1"/>
  <c r="M224" i="1" s="1"/>
  <c r="BM224" i="1"/>
  <c r="BO224" i="1" s="1"/>
  <c r="BK297" i="1"/>
  <c r="BL297" i="1"/>
  <c r="BK52" i="1"/>
  <c r="BL52" i="1"/>
  <c r="BK306" i="1"/>
  <c r="BL306" i="1"/>
  <c r="BC349" i="1"/>
  <c r="BD349" i="1" s="1"/>
  <c r="BG349" i="1" s="1"/>
  <c r="L349" i="1" s="1"/>
  <c r="BJ349" i="1" s="1"/>
  <c r="M349" i="1" s="1"/>
  <c r="O349" i="1"/>
  <c r="BL91" i="1"/>
  <c r="BK91" i="1"/>
  <c r="BC207" i="1"/>
  <c r="BD207" i="1" s="1"/>
  <c r="BG207" i="1" s="1"/>
  <c r="L207" i="1" s="1"/>
  <c r="BJ207" i="1" s="1"/>
  <c r="M207" i="1" s="1"/>
  <c r="O207" i="1"/>
  <c r="BL64" i="1"/>
  <c r="BK64" i="1"/>
  <c r="BM223" i="1"/>
  <c r="BO223" i="1" s="1"/>
  <c r="BL288" i="1"/>
  <c r="BK288" i="1"/>
  <c r="BM281" i="1"/>
  <c r="BO281" i="1" s="1"/>
  <c r="BK292" i="1"/>
  <c r="BL292" i="1"/>
  <c r="BM388" i="1"/>
  <c r="BO388" i="1" s="1"/>
  <c r="BK84" i="1"/>
  <c r="BL84" i="1"/>
  <c r="BM108" i="1"/>
  <c r="BO108" i="1" s="1"/>
  <c r="BJ32" i="1"/>
  <c r="M32" i="1" s="1"/>
  <c r="BM32" i="1"/>
  <c r="BO32" i="1" s="1"/>
  <c r="BK126" i="1"/>
  <c r="BL126" i="1"/>
  <c r="BK273" i="1"/>
  <c r="BL273" i="1"/>
  <c r="BL171" i="1"/>
  <c r="BK171" i="1"/>
  <c r="BM101" i="1"/>
  <c r="BO101" i="1" s="1"/>
  <c r="BK365" i="1"/>
  <c r="BL365" i="1"/>
  <c r="O175" i="1"/>
  <c r="BC175" i="1"/>
  <c r="BD175" i="1" s="1"/>
  <c r="BG175" i="1" s="1"/>
  <c r="L175" i="1" s="1"/>
  <c r="BK313" i="1"/>
  <c r="BL313" i="1"/>
  <c r="BM165" i="1"/>
  <c r="BO165" i="1" s="1"/>
  <c r="BJ355" i="1"/>
  <c r="M355" i="1" s="1"/>
  <c r="BM355" i="1"/>
  <c r="BO355" i="1" s="1"/>
  <c r="BM229" i="1"/>
  <c r="BO229" i="1" s="1"/>
  <c r="BJ55" i="1"/>
  <c r="M55" i="1" s="1"/>
  <c r="BM55" i="1"/>
  <c r="BO55" i="1" s="1"/>
  <c r="BK18" i="1"/>
  <c r="BL18" i="1"/>
  <c r="BL28" i="1"/>
  <c r="BK28" i="1"/>
  <c r="BM168" i="1"/>
  <c r="BO168" i="1" s="1"/>
  <c r="BM335" i="1"/>
  <c r="BO335" i="1" s="1"/>
  <c r="BM244" i="1"/>
  <c r="BO244" i="1" s="1"/>
  <c r="BL125" i="1"/>
  <c r="BK125" i="1"/>
  <c r="BM351" i="1"/>
  <c r="BO351" i="1" s="1"/>
  <c r="BM270" i="1"/>
  <c r="BO270" i="1" s="1"/>
  <c r="BL293" i="1"/>
  <c r="BK293" i="1"/>
  <c r="BM95" i="1"/>
  <c r="BO95" i="1" s="1"/>
  <c r="BM72" i="1"/>
  <c r="BO72" i="1" s="1"/>
  <c r="BM56" i="1"/>
  <c r="BO56" i="1" s="1"/>
  <c r="O179" i="1"/>
  <c r="BC179" i="1"/>
  <c r="BD179" i="1" s="1"/>
  <c r="BG179" i="1" s="1"/>
  <c r="L179" i="1" s="1"/>
  <c r="BJ219" i="1"/>
  <c r="M219" i="1" s="1"/>
  <c r="BM219" i="1"/>
  <c r="BO219" i="1" s="1"/>
  <c r="BM192" i="1"/>
  <c r="BO192" i="1" s="1"/>
  <c r="BL25" i="1"/>
  <c r="BK25" i="1"/>
  <c r="BM385" i="1"/>
  <c r="BO385" i="1" s="1"/>
  <c r="BK158" i="1"/>
  <c r="BL158" i="1"/>
  <c r="BL58" i="1"/>
  <c r="BK58" i="1"/>
  <c r="BK242" i="1"/>
  <c r="BL242" i="1"/>
  <c r="BK65" i="1"/>
  <c r="BL65" i="1"/>
  <c r="BM226" i="1"/>
  <c r="BO226" i="1" s="1"/>
  <c r="BM112" i="1"/>
  <c r="BO112" i="1" s="1"/>
  <c r="BL189" i="1"/>
  <c r="BK189" i="1"/>
  <c r="BC314" i="1"/>
  <c r="BD314" i="1" s="1"/>
  <c r="BG314" i="1" s="1"/>
  <c r="L314" i="1" s="1"/>
  <c r="BJ314" i="1" s="1"/>
  <c r="M314" i="1" s="1"/>
  <c r="O314" i="1"/>
  <c r="BK71" i="1"/>
  <c r="BL71" i="1"/>
  <c r="BC149" i="1"/>
  <c r="BD149" i="1" s="1"/>
  <c r="BG149" i="1" s="1"/>
  <c r="L149" i="1" s="1"/>
  <c r="BJ149" i="1" s="1"/>
  <c r="M149" i="1" s="1"/>
  <c r="O149" i="1"/>
  <c r="BK299" i="1"/>
  <c r="BL299" i="1"/>
  <c r="BJ29" i="1"/>
  <c r="M29" i="1" s="1"/>
  <c r="BM29" i="1"/>
  <c r="BO29" i="1" s="1"/>
  <c r="BJ66" i="1"/>
  <c r="M66" i="1" s="1"/>
  <c r="BM66" i="1"/>
  <c r="BO66" i="1" s="1"/>
  <c r="BK138" i="1"/>
  <c r="BL138" i="1"/>
  <c r="BK96" i="1"/>
  <c r="BL96" i="1"/>
  <c r="BK298" i="1"/>
  <c r="BL298" i="1"/>
  <c r="BL391" i="1"/>
  <c r="BK391" i="1"/>
  <c r="BK223" i="1"/>
  <c r="BL223" i="1"/>
  <c r="BL177" i="1"/>
  <c r="BK177" i="1"/>
  <c r="BK145" i="1"/>
  <c r="BL145" i="1"/>
  <c r="BK197" i="1"/>
  <c r="BL197" i="1"/>
  <c r="BC205" i="1"/>
  <c r="BD205" i="1" s="1"/>
  <c r="BG205" i="1" s="1"/>
  <c r="L205" i="1" s="1"/>
  <c r="BJ205" i="1" s="1"/>
  <c r="M205" i="1" s="1"/>
  <c r="O205" i="1"/>
  <c r="BK50" i="1"/>
  <c r="BL50" i="1"/>
  <c r="BK317" i="1"/>
  <c r="BL317" i="1"/>
  <c r="BL249" i="1"/>
  <c r="BK249" i="1"/>
  <c r="BM71" i="1"/>
  <c r="BO71" i="1" s="1"/>
  <c r="BK165" i="1"/>
  <c r="BL165" i="1"/>
  <c r="BK216" i="1"/>
  <c r="BL216" i="1"/>
  <c r="BL56" i="1"/>
  <c r="BK56" i="1"/>
  <c r="BJ303" i="1"/>
  <c r="M303" i="1" s="1"/>
  <c r="BM303" i="1"/>
  <c r="BO303" i="1" s="1"/>
  <c r="BJ173" i="1"/>
  <c r="M173" i="1" s="1"/>
  <c r="BM173" i="1"/>
  <c r="BO173" i="1" s="1"/>
  <c r="BM149" i="1"/>
  <c r="BO149" i="1" s="1"/>
  <c r="O114" i="1"/>
  <c r="BC114" i="1"/>
  <c r="BD114" i="1" s="1"/>
  <c r="BG114" i="1" s="1"/>
  <c r="L114" i="1" s="1"/>
  <c r="BK237" i="1"/>
  <c r="BL237" i="1"/>
  <c r="BL148" i="1"/>
  <c r="BK148" i="1"/>
  <c r="BJ46" i="1"/>
  <c r="M46" i="1" s="1"/>
  <c r="BM46" i="1"/>
  <c r="BO46" i="1" s="1"/>
  <c r="BK193" i="1"/>
  <c r="BL193" i="1"/>
  <c r="BM190" i="1"/>
  <c r="BO190" i="1" s="1"/>
  <c r="BC176" i="1"/>
  <c r="BD176" i="1" s="1"/>
  <c r="BG176" i="1" s="1"/>
  <c r="L176" i="1" s="1"/>
  <c r="BJ176" i="1" s="1"/>
  <c r="M176" i="1" s="1"/>
  <c r="O176" i="1"/>
  <c r="BK104" i="1"/>
  <c r="BL104" i="1"/>
  <c r="BJ57" i="1"/>
  <c r="M57" i="1" s="1"/>
  <c r="BM57" i="1"/>
  <c r="BO57" i="1" s="1"/>
  <c r="BJ389" i="1"/>
  <c r="M389" i="1" s="1"/>
  <c r="BM389" i="1"/>
  <c r="BO389" i="1" s="1"/>
  <c r="BM287" i="1"/>
  <c r="BO287" i="1" s="1"/>
  <c r="BM237" i="1"/>
  <c r="BO237" i="1" s="1"/>
  <c r="BJ111" i="1"/>
  <c r="M111" i="1" s="1"/>
  <c r="BM111" i="1"/>
  <c r="BO111" i="1" s="1"/>
  <c r="BM104" i="1"/>
  <c r="BO104" i="1" s="1"/>
  <c r="BM279" i="1"/>
  <c r="BO279" i="1" s="1"/>
  <c r="BL270" i="1"/>
  <c r="BK270" i="1"/>
  <c r="BJ20" i="1"/>
  <c r="M20" i="1" s="1"/>
  <c r="BM20" i="1"/>
  <c r="BO20" i="1" s="1"/>
  <c r="BK377" i="1"/>
  <c r="BL377" i="1"/>
  <c r="BM197" i="1"/>
  <c r="BO197" i="1" s="1"/>
  <c r="BL296" i="1"/>
  <c r="BK296" i="1"/>
  <c r="BM310" i="1"/>
  <c r="BO310" i="1" s="1"/>
  <c r="BM205" i="1"/>
  <c r="BO205" i="1" s="1"/>
  <c r="BK80" i="1"/>
  <c r="BL80" i="1"/>
  <c r="BM157" i="1"/>
  <c r="BO157" i="1" s="1"/>
  <c r="BL150" i="1"/>
  <c r="BK150" i="1"/>
  <c r="BK302" i="1"/>
  <c r="BL302" i="1"/>
  <c r="BM127" i="1"/>
  <c r="BO127" i="1" s="1"/>
  <c r="BM249" i="1"/>
  <c r="BO249" i="1" s="1"/>
  <c r="BM96" i="1"/>
  <c r="BO96" i="1" s="1"/>
  <c r="BJ110" i="1"/>
  <c r="M110" i="1" s="1"/>
  <c r="BM110" i="1"/>
  <c r="BO110" i="1" s="1"/>
  <c r="BK280" i="1"/>
  <c r="BL280" i="1"/>
  <c r="BC131" i="1"/>
  <c r="BD131" i="1" s="1"/>
  <c r="BG131" i="1" s="1"/>
  <c r="L131" i="1" s="1"/>
  <c r="O131" i="1"/>
  <c r="BL287" i="1"/>
  <c r="BK287" i="1"/>
  <c r="BL379" i="1"/>
  <c r="BK379" i="1"/>
  <c r="BJ123" i="1"/>
  <c r="M123" i="1" s="1"/>
  <c r="BM123" i="1"/>
  <c r="BO123" i="1" s="1"/>
  <c r="BK374" i="1"/>
  <c r="BL374" i="1"/>
  <c r="BK371" i="1"/>
  <c r="BL371" i="1"/>
  <c r="BM263" i="1"/>
  <c r="BO263" i="1" s="1"/>
  <c r="BK157" i="1"/>
  <c r="BL157" i="1"/>
  <c r="BM94" i="1"/>
  <c r="BO94" i="1" s="1"/>
  <c r="BM141" i="1"/>
  <c r="BO141" i="1" s="1"/>
  <c r="BK135" i="1"/>
  <c r="BL135" i="1"/>
  <c r="BL370" i="1"/>
  <c r="BK370" i="1"/>
  <c r="BK238" i="1"/>
  <c r="BL238" i="1"/>
  <c r="BK286" i="1"/>
  <c r="BL286" i="1"/>
  <c r="O120" i="1"/>
  <c r="BC120" i="1"/>
  <c r="BD120" i="1" s="1"/>
  <c r="BG120" i="1" s="1"/>
  <c r="L120" i="1" s="1"/>
  <c r="BL27" i="1"/>
  <c r="BK27" i="1"/>
  <c r="BK226" i="1"/>
  <c r="BL226" i="1"/>
  <c r="BM347" i="1"/>
  <c r="BO347" i="1" s="1"/>
  <c r="BC241" i="1"/>
  <c r="BD241" i="1" s="1"/>
  <c r="BG241" i="1" s="1"/>
  <c r="L241" i="1" s="1"/>
  <c r="O241" i="1"/>
  <c r="BM176" i="1"/>
  <c r="BO176" i="1" s="1"/>
  <c r="BJ38" i="1"/>
  <c r="M38" i="1" s="1"/>
  <c r="BM38" i="1"/>
  <c r="BO38" i="1" s="1"/>
  <c r="BK200" i="1"/>
  <c r="BL200" i="1"/>
  <c r="BK305" i="1"/>
  <c r="BL305" i="1"/>
  <c r="BK155" i="1"/>
  <c r="BL155" i="1"/>
  <c r="BM298" i="1"/>
  <c r="BO298" i="1" s="1"/>
  <c r="BC81" i="1"/>
  <c r="BD81" i="1" s="1"/>
  <c r="BG81" i="1" s="1"/>
  <c r="L81" i="1" s="1"/>
  <c r="O81" i="1"/>
  <c r="BM61" i="1"/>
  <c r="BO61" i="1" s="1"/>
  <c r="BM373" i="1"/>
  <c r="BO373" i="1" s="1"/>
  <c r="BK199" i="1"/>
  <c r="BL199" i="1"/>
  <c r="BM79" i="1"/>
  <c r="BO79" i="1" s="1"/>
  <c r="BL272" i="1"/>
  <c r="BK272" i="1"/>
  <c r="BK51" i="1"/>
  <c r="BL51" i="1"/>
  <c r="BM317" i="1"/>
  <c r="BO317" i="1" s="1"/>
  <c r="BM330" i="1"/>
  <c r="BO330" i="1" s="1"/>
  <c r="BK274" i="1"/>
  <c r="BL274" i="1"/>
  <c r="BM271" i="1"/>
  <c r="BO271" i="1" s="1"/>
  <c r="BK184" i="1"/>
  <c r="BL184" i="1"/>
  <c r="BK372" i="1"/>
  <c r="BL372" i="1"/>
  <c r="BC367" i="1"/>
  <c r="BD367" i="1" s="1"/>
  <c r="BG367" i="1" s="1"/>
  <c r="L367" i="1" s="1"/>
  <c r="BJ367" i="1" s="1"/>
  <c r="M367" i="1" s="1"/>
  <c r="O367" i="1"/>
  <c r="BL266" i="1"/>
  <c r="BK266" i="1"/>
  <c r="BK130" i="1"/>
  <c r="BL130" i="1"/>
  <c r="BM352" i="1"/>
  <c r="BO352" i="1" s="1"/>
  <c r="BM115" i="1"/>
  <c r="BO115" i="1" s="1"/>
  <c r="BK101" i="1"/>
  <c r="BL101" i="1"/>
  <c r="BK295" i="1"/>
  <c r="BL295" i="1"/>
  <c r="BJ42" i="1"/>
  <c r="M42" i="1" s="1"/>
  <c r="BM42" i="1"/>
  <c r="BO42" i="1" s="1"/>
  <c r="BL244" i="1"/>
  <c r="BK244" i="1"/>
  <c r="BL194" i="1"/>
  <c r="BK194" i="1"/>
  <c r="BC105" i="1"/>
  <c r="BD105" i="1" s="1"/>
  <c r="BG105" i="1" s="1"/>
  <c r="L105" i="1" s="1"/>
  <c r="BJ105" i="1" s="1"/>
  <c r="M105" i="1" s="1"/>
  <c r="O105" i="1"/>
  <c r="BM243" i="1"/>
  <c r="BO243" i="1" s="1"/>
  <c r="BL82" i="1"/>
  <c r="BK82" i="1"/>
  <c r="BL137" i="1"/>
  <c r="BK137" i="1"/>
  <c r="BK335" i="1"/>
  <c r="BL335" i="1"/>
  <c r="BM137" i="1"/>
  <c r="BO137" i="1" s="1"/>
  <c r="BK279" i="1"/>
  <c r="BL279" i="1"/>
  <c r="BC129" i="1"/>
  <c r="BD129" i="1" s="1"/>
  <c r="BG129" i="1" s="1"/>
  <c r="L129" i="1" s="1"/>
  <c r="BJ129" i="1" s="1"/>
  <c r="M129" i="1" s="1"/>
  <c r="O129" i="1"/>
  <c r="BK201" i="1"/>
  <c r="BL201" i="1"/>
  <c r="BM82" i="1"/>
  <c r="BO82" i="1" s="1"/>
  <c r="BC209" i="1"/>
  <c r="BD209" i="1" s="1"/>
  <c r="BG209" i="1" s="1"/>
  <c r="L209" i="1" s="1"/>
  <c r="BJ209" i="1" s="1"/>
  <c r="M209" i="1" s="1"/>
  <c r="O209" i="1"/>
  <c r="BL34" i="1"/>
  <c r="BK34" i="1"/>
  <c r="BJ17" i="1"/>
  <c r="M17" i="1" s="1"/>
  <c r="BM17" i="1"/>
  <c r="BO17" i="1" s="1"/>
  <c r="BM232" i="1"/>
  <c r="BO232" i="1" s="1"/>
  <c r="O22" i="1"/>
  <c r="BC22" i="1"/>
  <c r="BD22" i="1" s="1"/>
  <c r="BG22" i="1" s="1"/>
  <c r="L22" i="1" s="1"/>
  <c r="BJ22" i="1" s="1"/>
  <c r="M22" i="1" s="1"/>
  <c r="BC153" i="1"/>
  <c r="BD153" i="1" s="1"/>
  <c r="BG153" i="1" s="1"/>
  <c r="L153" i="1" s="1"/>
  <c r="BJ153" i="1" s="1"/>
  <c r="M153" i="1" s="1"/>
  <c r="O153" i="1"/>
  <c r="BJ48" i="1"/>
  <c r="M48" i="1" s="1"/>
  <c r="BM48" i="1"/>
  <c r="BO48" i="1" s="1"/>
  <c r="BL141" i="1"/>
  <c r="BK141" i="1"/>
  <c r="BL112" i="1"/>
  <c r="BK112" i="1"/>
  <c r="BK347" i="1"/>
  <c r="BL347" i="1"/>
  <c r="BJ142" i="1"/>
  <c r="M142" i="1" s="1"/>
  <c r="BM142" i="1"/>
  <c r="BO142" i="1" s="1"/>
  <c r="O40" i="1"/>
  <c r="BC40" i="1"/>
  <c r="BD40" i="1" s="1"/>
  <c r="BG40" i="1" s="1"/>
  <c r="L40" i="1" s="1"/>
  <c r="BJ40" i="1" s="1"/>
  <c r="M40" i="1" s="1"/>
  <c r="BL381" i="1"/>
  <c r="BK381" i="1"/>
  <c r="BJ90" i="1"/>
  <c r="M90" i="1" s="1"/>
  <c r="BM90" i="1"/>
  <c r="BO90" i="1" s="1"/>
  <c r="BJ31" i="1"/>
  <c r="M31" i="1" s="1"/>
  <c r="BM31" i="1"/>
  <c r="BO31" i="1" s="1"/>
  <c r="BM339" i="1"/>
  <c r="BO339" i="1" s="1"/>
  <c r="BM213" i="1"/>
  <c r="BO213" i="1" s="1"/>
  <c r="BJ139" i="1"/>
  <c r="M139" i="1" s="1"/>
  <c r="BM139" i="1"/>
  <c r="BO139" i="1" s="1"/>
  <c r="BM201" i="1"/>
  <c r="BO201" i="1" s="1"/>
  <c r="BK79" i="1"/>
  <c r="BL79" i="1"/>
  <c r="BL41" i="1"/>
  <c r="BK41" i="1"/>
  <c r="BL23" i="1"/>
  <c r="BK23" i="1"/>
  <c r="BJ275" i="1"/>
  <c r="M275" i="1" s="1"/>
  <c r="BM275" i="1"/>
  <c r="BO275" i="1" s="1"/>
  <c r="BK144" i="1"/>
  <c r="BL144" i="1"/>
  <c r="BM374" i="1"/>
  <c r="BO374" i="1" s="1"/>
  <c r="BJ122" i="1"/>
  <c r="M122" i="1" s="1"/>
  <c r="BM122" i="1"/>
  <c r="BO122" i="1" s="1"/>
  <c r="BK68" i="1"/>
  <c r="BL68" i="1"/>
  <c r="BK271" i="1"/>
  <c r="BL271" i="1"/>
  <c r="BK54" i="1"/>
  <c r="BL54" i="1"/>
  <c r="BK246" i="1"/>
  <c r="BL246" i="1"/>
  <c r="BL121" i="1"/>
  <c r="BK121" i="1"/>
  <c r="BM242" i="1"/>
  <c r="BO242" i="1" s="1"/>
  <c r="BM206" i="1"/>
  <c r="BO206" i="1" s="1"/>
  <c r="BL243" i="1"/>
  <c r="BK243" i="1"/>
  <c r="BK94" i="1"/>
  <c r="BL94" i="1"/>
  <c r="BC78" i="1"/>
  <c r="BD78" i="1" s="1"/>
  <c r="BG78" i="1" s="1"/>
  <c r="L78" i="1" s="1"/>
  <c r="BJ78" i="1" s="1"/>
  <c r="M78" i="1" s="1"/>
  <c r="O78" i="1"/>
  <c r="BC278" i="1"/>
  <c r="BD278" i="1" s="1"/>
  <c r="BG278" i="1" s="1"/>
  <c r="L278" i="1" s="1"/>
  <c r="BJ278" i="1" s="1"/>
  <c r="M278" i="1" s="1"/>
  <c r="O278" i="1"/>
  <c r="BK192" i="1"/>
  <c r="BL192" i="1"/>
  <c r="BJ86" i="1"/>
  <c r="M86" i="1" s="1"/>
  <c r="BM86" i="1"/>
  <c r="BO86" i="1" s="1"/>
  <c r="BK180" i="1"/>
  <c r="BL180" i="1"/>
  <c r="BK190" i="1"/>
  <c r="BL190" i="1"/>
  <c r="BK204" i="1"/>
  <c r="BL204" i="1"/>
  <c r="BL128" i="1"/>
  <c r="BK128" i="1"/>
  <c r="BM189" i="1"/>
  <c r="BO189" i="1" s="1"/>
  <c r="O233" i="1"/>
  <c r="BC233" i="1"/>
  <c r="BD233" i="1" s="1"/>
  <c r="BG233" i="1" s="1"/>
  <c r="L233" i="1" s="1"/>
  <c r="BJ233" i="1" s="1"/>
  <c r="M233" i="1" s="1"/>
  <c r="BC73" i="1"/>
  <c r="BD73" i="1" s="1"/>
  <c r="BG73" i="1" s="1"/>
  <c r="L73" i="1" s="1"/>
  <c r="BJ73" i="1" s="1"/>
  <c r="M73" i="1" s="1"/>
  <c r="O73" i="1"/>
  <c r="BL281" i="1"/>
  <c r="BK281" i="1"/>
  <c r="BL337" i="1"/>
  <c r="BK337" i="1"/>
  <c r="BK206" i="1"/>
  <c r="BL206" i="1"/>
  <c r="BJ133" i="1"/>
  <c r="M133" i="1" s="1"/>
  <c r="BM133" i="1"/>
  <c r="BO133" i="1" s="1"/>
  <c r="BJ257" i="1"/>
  <c r="M257" i="1" s="1"/>
  <c r="BM257" i="1"/>
  <c r="BO257" i="1" s="1"/>
  <c r="BJ98" i="1"/>
  <c r="M98" i="1" s="1"/>
  <c r="BM98" i="1"/>
  <c r="BO98" i="1" s="1"/>
  <c r="BJ45" i="1"/>
  <c r="M45" i="1" s="1"/>
  <c r="BM45" i="1"/>
  <c r="BO45" i="1" s="1"/>
  <c r="BL72" i="1"/>
  <c r="BK72" i="1"/>
  <c r="O328" i="1"/>
  <c r="BC328" i="1"/>
  <c r="BD328" i="1" s="1"/>
  <c r="BG328" i="1" s="1"/>
  <c r="L328" i="1" s="1"/>
  <c r="BJ328" i="1" s="1"/>
  <c r="M328" i="1" s="1"/>
  <c r="O304" i="1"/>
  <c r="BC304" i="1"/>
  <c r="BD304" i="1" s="1"/>
  <c r="BG304" i="1" s="1"/>
  <c r="L304" i="1" s="1"/>
  <c r="BJ304" i="1" s="1"/>
  <c r="M304" i="1" s="1"/>
  <c r="O87" i="1"/>
  <c r="BC87" i="1"/>
  <c r="BD87" i="1" s="1"/>
  <c r="BG87" i="1" s="1"/>
  <c r="L87" i="1" s="1"/>
  <c r="BJ87" i="1" s="1"/>
  <c r="M87" i="1" s="1"/>
  <c r="BM146" i="1"/>
  <c r="BO146" i="1" s="1"/>
  <c r="BK147" i="1"/>
  <c r="BL147" i="1"/>
  <c r="BM379" i="1"/>
  <c r="BO379" i="1" s="1"/>
  <c r="BJ118" i="1"/>
  <c r="M118" i="1" s="1"/>
  <c r="BM118" i="1"/>
  <c r="BO118" i="1" s="1"/>
  <c r="BJ47" i="1"/>
  <c r="M47" i="1" s="1"/>
  <c r="BM47" i="1"/>
  <c r="BO47" i="1" s="1"/>
  <c r="BJ208" i="1"/>
  <c r="M208" i="1" s="1"/>
  <c r="BM208" i="1"/>
  <c r="BO208" i="1" s="1"/>
  <c r="BL134" i="1"/>
  <c r="BK134" i="1"/>
  <c r="BM126" i="1"/>
  <c r="BO126" i="1" s="1"/>
  <c r="BK318" i="1"/>
  <c r="BL318" i="1"/>
  <c r="BK276" i="1"/>
  <c r="BL276" i="1"/>
  <c r="BL373" i="1"/>
  <c r="BK373" i="1"/>
  <c r="BM297" i="1"/>
  <c r="BO297" i="1" s="1"/>
  <c r="BK132" i="1"/>
  <c r="BL132" i="1"/>
  <c r="BM50" i="1"/>
  <c r="BO50" i="1" s="1"/>
  <c r="BK359" i="1"/>
  <c r="BL359" i="1"/>
  <c r="BK172" i="1"/>
  <c r="BL172" i="1"/>
  <c r="BK351" i="1"/>
  <c r="BL351" i="1"/>
  <c r="O230" i="1"/>
  <c r="BC230" i="1"/>
  <c r="BD230" i="1" s="1"/>
  <c r="BG230" i="1" s="1"/>
  <c r="L230" i="1" s="1"/>
  <c r="BM150" i="1"/>
  <c r="BO150" i="1" s="1"/>
  <c r="BC235" i="1"/>
  <c r="BD235" i="1" s="1"/>
  <c r="BG235" i="1" s="1"/>
  <c r="L235" i="1" s="1"/>
  <c r="BJ235" i="1" s="1"/>
  <c r="M235" i="1" s="1"/>
  <c r="O235" i="1"/>
  <c r="BM148" i="1"/>
  <c r="BO148" i="1" s="1"/>
  <c r="BL136" i="1"/>
  <c r="BK136" i="1"/>
  <c r="BK308" i="1"/>
  <c r="BL308" i="1"/>
  <c r="BK232" i="1"/>
  <c r="BL232" i="1"/>
  <c r="BM212" i="1"/>
  <c r="BO212" i="1" s="1"/>
  <c r="BM251" i="1"/>
  <c r="BO251" i="1" s="1"/>
  <c r="BM248" i="1"/>
  <c r="BO248" i="1" s="1"/>
  <c r="BJ307" i="1"/>
  <c r="M307" i="1" s="1"/>
  <c r="BM307" i="1"/>
  <c r="BO307" i="1" s="1"/>
  <c r="BK174" i="1"/>
  <c r="BL174" i="1"/>
  <c r="BJ26" i="1"/>
  <c r="M26" i="1" s="1"/>
  <c r="BM26" i="1"/>
  <c r="BO26" i="1" s="1"/>
  <c r="BM288" i="1"/>
  <c r="BO288" i="1" s="1"/>
  <c r="BL124" i="1"/>
  <c r="BK124" i="1"/>
  <c r="BK88" i="1"/>
  <c r="BL88" i="1"/>
  <c r="BM87" i="1"/>
  <c r="BO87" i="1" s="1"/>
  <c r="BM40" i="1"/>
  <c r="BO40" i="1" s="1"/>
  <c r="BM276" i="1"/>
  <c r="BO276" i="1" s="1"/>
  <c r="BK261" i="1"/>
  <c r="BL261" i="1"/>
  <c r="BL77" i="1"/>
  <c r="BK77" i="1"/>
  <c r="BK338" i="1"/>
  <c r="BL338" i="1"/>
  <c r="BM194" i="1"/>
  <c r="BO194" i="1" s="1"/>
  <c r="BM183" i="1"/>
  <c r="BO183" i="1" s="1"/>
  <c r="O250" i="1"/>
  <c r="BC250" i="1"/>
  <c r="BD250" i="1" s="1"/>
  <c r="BG250" i="1" s="1"/>
  <c r="L250" i="1" s="1"/>
  <c r="BM134" i="1"/>
  <c r="BO134" i="1" s="1"/>
  <c r="BC334" i="1"/>
  <c r="BD334" i="1" s="1"/>
  <c r="BG334" i="1" s="1"/>
  <c r="L334" i="1" s="1"/>
  <c r="O334" i="1"/>
  <c r="BK182" i="1"/>
  <c r="BL182" i="1"/>
  <c r="BJ30" i="1"/>
  <c r="M30" i="1" s="1"/>
  <c r="BM30" i="1"/>
  <c r="BO30" i="1" s="1"/>
  <c r="BM329" i="1"/>
  <c r="BO329" i="1" s="1"/>
  <c r="BJ356" i="1"/>
  <c r="M356" i="1" s="1"/>
  <c r="BM356" i="1"/>
  <c r="BO356" i="1" s="1"/>
  <c r="BL103" i="1"/>
  <c r="BK103" i="1"/>
  <c r="BK323" i="1"/>
  <c r="BL323" i="1"/>
  <c r="BL70" i="1"/>
  <c r="BK70" i="1"/>
  <c r="BM296" i="1"/>
  <c r="BO296" i="1" s="1"/>
  <c r="BM370" i="1"/>
  <c r="BO370" i="1" s="1"/>
  <c r="BM64" i="1"/>
  <c r="BO64" i="1" s="1"/>
  <c r="BM73" i="1" l="1"/>
  <c r="BO73" i="1" s="1"/>
  <c r="BJ186" i="1"/>
  <c r="M186" i="1" s="1"/>
  <c r="BM186" i="1"/>
  <c r="BO186" i="1" s="1"/>
  <c r="BJ252" i="1"/>
  <c r="M252" i="1" s="1"/>
  <c r="BM252" i="1"/>
  <c r="BO252" i="1" s="1"/>
  <c r="BJ74" i="1"/>
  <c r="M74" i="1" s="1"/>
  <c r="BM74" i="1"/>
  <c r="BO74" i="1" s="1"/>
  <c r="BM278" i="1"/>
  <c r="BO278" i="1" s="1"/>
  <c r="BL49" i="1"/>
  <c r="BK49" i="1"/>
  <c r="BJ239" i="1"/>
  <c r="M239" i="1" s="1"/>
  <c r="BM239" i="1"/>
  <c r="BO239" i="1" s="1"/>
  <c r="BL284" i="1"/>
  <c r="BK284" i="1"/>
  <c r="BL178" i="1"/>
  <c r="BK178" i="1"/>
  <c r="BK36" i="1"/>
  <c r="BL36" i="1"/>
  <c r="BK265" i="1"/>
  <c r="BL265" i="1"/>
  <c r="BK253" i="1"/>
  <c r="BL253" i="1"/>
  <c r="BM22" i="1"/>
  <c r="BO22" i="1" s="1"/>
  <c r="BM304" i="1"/>
  <c r="BO304" i="1" s="1"/>
  <c r="BM143" i="1"/>
  <c r="BO143" i="1" s="1"/>
  <c r="BK283" i="1"/>
  <c r="BL283" i="1"/>
  <c r="BJ160" i="1"/>
  <c r="M160" i="1" s="1"/>
  <c r="BM160" i="1"/>
  <c r="BO160" i="1" s="1"/>
  <c r="BM217" i="1"/>
  <c r="BO217" i="1" s="1"/>
  <c r="BM265" i="1"/>
  <c r="BO265" i="1" s="1"/>
  <c r="BJ382" i="1"/>
  <c r="M382" i="1" s="1"/>
  <c r="BM382" i="1"/>
  <c r="BO382" i="1" s="1"/>
  <c r="BL291" i="1"/>
  <c r="BK291" i="1"/>
  <c r="BM354" i="1"/>
  <c r="BO354" i="1" s="1"/>
  <c r="BK15" i="1"/>
  <c r="BL15" i="1"/>
  <c r="BJ62" i="1"/>
  <c r="M62" i="1" s="1"/>
  <c r="BM62" i="1"/>
  <c r="BO62" i="1" s="1"/>
  <c r="BK39" i="1"/>
  <c r="BL39" i="1"/>
  <c r="BJ19" i="1"/>
  <c r="M19" i="1" s="1"/>
  <c r="BM19" i="1"/>
  <c r="BO19" i="1" s="1"/>
  <c r="BL316" i="1"/>
  <c r="BK316" i="1"/>
  <c r="BL119" i="1"/>
  <c r="BK119" i="1"/>
  <c r="BK97" i="1"/>
  <c r="BL97" i="1"/>
  <c r="BJ234" i="1"/>
  <c r="M234" i="1" s="1"/>
  <c r="BM234" i="1"/>
  <c r="BO234" i="1" s="1"/>
  <c r="BM291" i="1"/>
  <c r="BO291" i="1" s="1"/>
  <c r="BM391" i="1"/>
  <c r="BO391" i="1" s="1"/>
  <c r="BL47" i="1"/>
  <c r="BK47" i="1"/>
  <c r="BJ241" i="1"/>
  <c r="M241" i="1" s="1"/>
  <c r="BM241" i="1"/>
  <c r="BO241" i="1" s="1"/>
  <c r="BK30" i="1"/>
  <c r="BL30" i="1"/>
  <c r="BM328" i="1"/>
  <c r="BO328" i="1" s="1"/>
  <c r="BK78" i="1"/>
  <c r="BL78" i="1"/>
  <c r="BL275" i="1"/>
  <c r="BK275" i="1"/>
  <c r="BL17" i="1"/>
  <c r="BK17" i="1"/>
  <c r="BK111" i="1"/>
  <c r="BL111" i="1"/>
  <c r="BL173" i="1"/>
  <c r="BK173" i="1"/>
  <c r="BK66" i="1"/>
  <c r="BL66" i="1"/>
  <c r="BK207" i="1"/>
  <c r="BL207" i="1"/>
  <c r="BK224" i="1"/>
  <c r="BL224" i="1"/>
  <c r="BJ37" i="1"/>
  <c r="M37" i="1" s="1"/>
  <c r="BM37" i="1"/>
  <c r="BO37" i="1" s="1"/>
  <c r="BM105" i="1"/>
  <c r="BO105" i="1" s="1"/>
  <c r="BL208" i="1"/>
  <c r="BK208" i="1"/>
  <c r="BJ81" i="1"/>
  <c r="M81" i="1" s="1"/>
  <c r="BM81" i="1"/>
  <c r="BO81" i="1" s="1"/>
  <c r="BL118" i="1"/>
  <c r="BK118" i="1"/>
  <c r="BL31" i="1"/>
  <c r="BK31" i="1"/>
  <c r="BL123" i="1"/>
  <c r="BK123" i="1"/>
  <c r="BK55" i="1"/>
  <c r="BL55" i="1"/>
  <c r="BJ300" i="1"/>
  <c r="M300" i="1" s="1"/>
  <c r="BM300" i="1"/>
  <c r="BO300" i="1" s="1"/>
  <c r="BL107" i="1"/>
  <c r="BK107" i="1"/>
  <c r="BM129" i="1"/>
  <c r="BO129" i="1" s="1"/>
  <c r="BK110" i="1"/>
  <c r="BL110" i="1"/>
  <c r="BL303" i="1"/>
  <c r="BK303" i="1"/>
  <c r="BL29" i="1"/>
  <c r="BK29" i="1"/>
  <c r="BK53" i="1"/>
  <c r="BL53" i="1"/>
  <c r="BL143" i="1"/>
  <c r="BK143" i="1"/>
  <c r="BJ163" i="1"/>
  <c r="M163" i="1" s="1"/>
  <c r="BM163" i="1"/>
  <c r="BO163" i="1" s="1"/>
  <c r="BK310" i="1"/>
  <c r="BL310" i="1"/>
  <c r="BM78" i="1"/>
  <c r="BO78" i="1" s="1"/>
  <c r="BK90" i="1"/>
  <c r="BL90" i="1"/>
  <c r="BL355" i="1"/>
  <c r="BK355" i="1"/>
  <c r="BK98" i="1"/>
  <c r="BL98" i="1"/>
  <c r="BL73" i="1"/>
  <c r="BK73" i="1"/>
  <c r="BL48" i="1"/>
  <c r="BK48" i="1"/>
  <c r="BJ120" i="1"/>
  <c r="M120" i="1" s="1"/>
  <c r="BM120" i="1"/>
  <c r="BO120" i="1" s="1"/>
  <c r="BL205" i="1"/>
  <c r="BK205" i="1"/>
  <c r="BK219" i="1"/>
  <c r="BL219" i="1"/>
  <c r="BM309" i="1"/>
  <c r="BO309" i="1" s="1"/>
  <c r="BL336" i="1"/>
  <c r="BK336" i="1"/>
  <c r="BK95" i="1"/>
  <c r="BL95" i="1"/>
  <c r="BM207" i="1"/>
  <c r="BO207" i="1" s="1"/>
  <c r="BK45" i="1"/>
  <c r="BL45" i="1"/>
  <c r="BK339" i="1"/>
  <c r="BL339" i="1"/>
  <c r="BJ250" i="1"/>
  <c r="M250" i="1" s="1"/>
  <c r="BM250" i="1"/>
  <c r="BO250" i="1" s="1"/>
  <c r="BK87" i="1"/>
  <c r="BL87" i="1"/>
  <c r="BK233" i="1"/>
  <c r="BL233" i="1"/>
  <c r="BL86" i="1"/>
  <c r="BK86" i="1"/>
  <c r="BL40" i="1"/>
  <c r="BK40" i="1"/>
  <c r="BL20" i="1"/>
  <c r="BK20" i="1"/>
  <c r="BK57" i="1"/>
  <c r="BL57" i="1"/>
  <c r="BM314" i="1"/>
  <c r="BO314" i="1" s="1"/>
  <c r="BK149" i="1"/>
  <c r="BL149" i="1"/>
  <c r="BJ179" i="1"/>
  <c r="M179" i="1" s="1"/>
  <c r="BM179" i="1"/>
  <c r="BO179" i="1" s="1"/>
  <c r="BL44" i="1"/>
  <c r="BK44" i="1"/>
  <c r="BM235" i="1"/>
  <c r="BO235" i="1" s="1"/>
  <c r="BL367" i="1"/>
  <c r="BK367" i="1"/>
  <c r="BL46" i="1"/>
  <c r="BK46" i="1"/>
  <c r="BK83" i="1"/>
  <c r="BL83" i="1"/>
  <c r="BK209" i="1"/>
  <c r="BL209" i="1"/>
  <c r="BK389" i="1"/>
  <c r="BL389" i="1"/>
  <c r="BL309" i="1"/>
  <c r="BK309" i="1"/>
  <c r="BK307" i="1"/>
  <c r="BL307" i="1"/>
  <c r="BL257" i="1"/>
  <c r="BK257" i="1"/>
  <c r="BK122" i="1"/>
  <c r="BL122" i="1"/>
  <c r="BK153" i="1"/>
  <c r="BL153" i="1"/>
  <c r="BJ131" i="1"/>
  <c r="M131" i="1" s="1"/>
  <c r="BM131" i="1"/>
  <c r="BO131" i="1" s="1"/>
  <c r="BL385" i="1"/>
  <c r="BK385" i="1"/>
  <c r="BJ227" i="1"/>
  <c r="M227" i="1" s="1"/>
  <c r="BM227" i="1"/>
  <c r="BO227" i="1" s="1"/>
  <c r="BK169" i="1"/>
  <c r="BL169" i="1"/>
  <c r="BM336" i="1"/>
  <c r="BO336" i="1" s="1"/>
  <c r="BL26" i="1"/>
  <c r="BK26" i="1"/>
  <c r="BK42" i="1"/>
  <c r="BL42" i="1"/>
  <c r="BJ334" i="1"/>
  <c r="M334" i="1" s="1"/>
  <c r="BM334" i="1"/>
  <c r="BO334" i="1" s="1"/>
  <c r="BL349" i="1"/>
  <c r="BK349" i="1"/>
  <c r="BK356" i="1"/>
  <c r="BL356" i="1"/>
  <c r="BL235" i="1"/>
  <c r="BK235" i="1"/>
  <c r="BK304" i="1"/>
  <c r="BL304" i="1"/>
  <c r="BL22" i="1"/>
  <c r="BK22" i="1"/>
  <c r="BL38" i="1"/>
  <c r="BK38" i="1"/>
  <c r="BJ114" i="1"/>
  <c r="M114" i="1" s="1"/>
  <c r="BM114" i="1"/>
  <c r="BO114" i="1" s="1"/>
  <c r="BJ175" i="1"/>
  <c r="M175" i="1" s="1"/>
  <c r="BM175" i="1"/>
  <c r="BO175" i="1" s="1"/>
  <c r="BK213" i="1"/>
  <c r="BL213" i="1"/>
  <c r="BL263" i="1"/>
  <c r="BK263" i="1"/>
  <c r="BM153" i="1"/>
  <c r="BO153" i="1" s="1"/>
  <c r="BK133" i="1"/>
  <c r="BL133" i="1"/>
  <c r="BM367" i="1"/>
  <c r="BO367" i="1" s="1"/>
  <c r="BK139" i="1"/>
  <c r="BL139" i="1"/>
  <c r="BL142" i="1"/>
  <c r="BK142" i="1"/>
  <c r="BK129" i="1"/>
  <c r="BL129" i="1"/>
  <c r="BK105" i="1"/>
  <c r="BL105" i="1"/>
  <c r="BL32" i="1"/>
  <c r="BK32" i="1"/>
  <c r="BJ152" i="1"/>
  <c r="M152" i="1" s="1"/>
  <c r="BM152" i="1"/>
  <c r="BO152" i="1" s="1"/>
  <c r="BK166" i="1"/>
  <c r="BL166" i="1"/>
  <c r="BJ230" i="1"/>
  <c r="M230" i="1" s="1"/>
  <c r="BM230" i="1"/>
  <c r="BO230" i="1" s="1"/>
  <c r="BM209" i="1"/>
  <c r="BO209" i="1" s="1"/>
  <c r="BK328" i="1"/>
  <c r="BL328" i="1"/>
  <c r="BL278" i="1"/>
  <c r="BK278" i="1"/>
  <c r="BK176" i="1"/>
  <c r="BL176" i="1"/>
  <c r="BL314" i="1"/>
  <c r="BK314" i="1"/>
  <c r="BL217" i="1"/>
  <c r="BK217" i="1"/>
  <c r="BK354" i="1"/>
  <c r="BL354" i="1"/>
  <c r="BK258" i="1"/>
  <c r="BL258" i="1"/>
  <c r="BM233" i="1"/>
  <c r="BO233" i="1" s="1"/>
  <c r="BL382" i="1" l="1"/>
  <c r="BK382" i="1"/>
  <c r="BL19" i="1"/>
  <c r="BK19" i="1"/>
  <c r="BL74" i="1"/>
  <c r="BK74" i="1"/>
  <c r="BK239" i="1"/>
  <c r="BL239" i="1"/>
  <c r="BK160" i="1"/>
  <c r="BL160" i="1"/>
  <c r="BK252" i="1"/>
  <c r="BL252" i="1"/>
  <c r="BK234" i="1"/>
  <c r="BL234" i="1"/>
  <c r="BK62" i="1"/>
  <c r="BL62" i="1"/>
  <c r="BK186" i="1"/>
  <c r="BL186" i="1"/>
  <c r="BK175" i="1"/>
  <c r="BL175" i="1"/>
  <c r="BK227" i="1"/>
  <c r="BL227" i="1"/>
  <c r="BK114" i="1"/>
  <c r="BL114" i="1"/>
  <c r="BK230" i="1"/>
  <c r="BL230" i="1"/>
  <c r="BL37" i="1"/>
  <c r="BK37" i="1"/>
  <c r="BL120" i="1"/>
  <c r="BK120" i="1"/>
  <c r="BK179" i="1"/>
  <c r="BL179" i="1"/>
  <c r="BK163" i="1"/>
  <c r="BL163" i="1"/>
  <c r="BK81" i="1"/>
  <c r="BL81" i="1"/>
  <c r="BK152" i="1"/>
  <c r="BL152" i="1"/>
  <c r="BL334" i="1"/>
  <c r="BK334" i="1"/>
  <c r="BL131" i="1"/>
  <c r="BK131" i="1"/>
  <c r="BL300" i="1"/>
  <c r="BK300" i="1"/>
  <c r="BL241" i="1"/>
  <c r="BK241" i="1"/>
  <c r="BL250" i="1"/>
  <c r="BK250" i="1"/>
</calcChain>
</file>

<file path=xl/sharedStrings.xml><?xml version="1.0" encoding="utf-8"?>
<sst xmlns="http://schemas.openxmlformats.org/spreadsheetml/2006/main" count="3196" uniqueCount="470">
  <si>
    <t>OPEN 6.3.4</t>
  </si>
  <si>
    <t>Fri Aug 30 2024 17:01:56</t>
  </si>
  <si>
    <t>Unit=</t>
  </si>
  <si>
    <t>PSC-570</t>
  </si>
  <si>
    <t>LightSource=</t>
  </si>
  <si>
    <t>6400-02 or -02B LED Source</t>
  </si>
  <si>
    <t>A/D AvgTime=</t>
  </si>
  <si>
    <t>Log AvgTime=</t>
  </si>
  <si>
    <t>Config=</t>
  </si>
  <si>
    <t>/User/Configs/UserPrefs/NGEEtropics_BNL_2023.xml</t>
  </si>
  <si>
    <t>Remark=</t>
  </si>
  <si>
    <t/>
  </si>
  <si>
    <t>Obs</t>
  </si>
  <si>
    <t>HHMMSS</t>
  </si>
  <si>
    <t>SampleID</t>
  </si>
  <si>
    <t>TreeID</t>
  </si>
  <si>
    <t>Species</t>
  </si>
  <si>
    <t>Location</t>
  </si>
  <si>
    <t>Date</t>
  </si>
  <si>
    <t>User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</si>
  <si>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</si>
  <si>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</si>
  <si>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</si>
  <si>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</si>
  <si>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</si>
  <si>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</si>
  <si>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</si>
  <si>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</si>
  <si>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</si>
  <si>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</si>
  <si>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</si>
  <si>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</si>
  <si>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</si>
  <si>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</si>
  <si>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</si>
  <si>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</si>
  <si>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</si>
  <si>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</si>
  <si>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</si>
  <si>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</si>
  <si>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</si>
  <si>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</si>
  <si>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</si>
  <si>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</si>
  <si>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</si>
  <si>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</si>
  <si>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</si>
  <si>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CsMchSD</t>
  </si>
  <si>
    <t>HsMchSD</t>
  </si>
  <si>
    <t>CrMchSD</t>
  </si>
  <si>
    <t>HrMchSD</t>
  </si>
  <si>
    <t>StableF</t>
  </si>
  <si>
    <t>BLCslope</t>
  </si>
  <si>
    <t>BLCoffst</t>
  </si>
  <si>
    <t>f_parin</t>
  </si>
  <si>
    <t>f_parout</t>
  </si>
  <si>
    <t>alphaK</t>
  </si>
  <si>
    <t>Status</t>
  </si>
  <si>
    <t>Machine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</si>
  <si>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</si>
  <si>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</si>
  <si>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</si>
  <si>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</si>
  <si>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</si>
  <si>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</si>
  <si>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</si>
  <si>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</si>
  <si>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</si>
  <si>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</si>
  <si>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</si>
  <si>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</si>
  <si>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</si>
  <si>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</si>
  <si>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</si>
  <si>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</si>
  <si>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</si>
  <si>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</si>
  <si>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</si>
  <si>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</si>
  <si>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</si>
  <si>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</si>
  <si>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17:02:13</t>
  </si>
  <si>
    <t>N/A</t>
  </si>
  <si>
    <t>Other</t>
  </si>
  <si>
    <t>Block4Treatment1</t>
  </si>
  <si>
    <t>20240830</t>
  </si>
  <si>
    <t>bg</t>
  </si>
  <si>
    <t>Derek</t>
  </si>
  <si>
    <t xml:space="preserve">"17:05:42 Launched AutoProg /User/Configs/AutoProgs/AutoLog2"
</t>
  </si>
  <si>
    <t>17:05:48</t>
  </si>
  <si>
    <t>17:05:53</t>
  </si>
  <si>
    <t>17:05:58</t>
  </si>
  <si>
    <t>17:06:04</t>
  </si>
  <si>
    <t>17:06:09</t>
  </si>
  <si>
    <t>17:06:14</t>
  </si>
  <si>
    <t>17:06:19</t>
  </si>
  <si>
    <t>17:06:24</t>
  </si>
  <si>
    <t>17:06:29</t>
  </si>
  <si>
    <t>17:06:35</t>
  </si>
  <si>
    <t>17:06:40</t>
  </si>
  <si>
    <t>17:06:45</t>
  </si>
  <si>
    <t>17:06:50</t>
  </si>
  <si>
    <t>17:06:55</t>
  </si>
  <si>
    <t>17:07:00</t>
  </si>
  <si>
    <t>17:07:06</t>
  </si>
  <si>
    <t>17:07:11</t>
  </si>
  <si>
    <t>17:07:16</t>
  </si>
  <si>
    <t>17:07:21</t>
  </si>
  <si>
    <t>17:07:26</t>
  </si>
  <si>
    <t>17:07:31</t>
  </si>
  <si>
    <t>17:07:37</t>
  </si>
  <si>
    <t>17:07:42</t>
  </si>
  <si>
    <t>17:07:47</t>
  </si>
  <si>
    <t>17:07:52</t>
  </si>
  <si>
    <t>17:07:57</t>
  </si>
  <si>
    <t>17:08:02</t>
  </si>
  <si>
    <t>17:08:08</t>
  </si>
  <si>
    <t>17:08:13</t>
  </si>
  <si>
    <t>17:08:18</t>
  </si>
  <si>
    <t>17:08:23</t>
  </si>
  <si>
    <t>17:08:28</t>
  </si>
  <si>
    <t>17:08:33</t>
  </si>
  <si>
    <t>17:08:39</t>
  </si>
  <si>
    <t>17:08:44</t>
  </si>
  <si>
    <t>17:08:49</t>
  </si>
  <si>
    <t>17:08:54</t>
  </si>
  <si>
    <t>17:08:59</t>
  </si>
  <si>
    <t>17:09:04</t>
  </si>
  <si>
    <t>17:09:10</t>
  </si>
  <si>
    <t>17:09:15</t>
  </si>
  <si>
    <t>17:09:20</t>
  </si>
  <si>
    <t>17:09:25</t>
  </si>
  <si>
    <t>17:09:30</t>
  </si>
  <si>
    <t>17:09:35</t>
  </si>
  <si>
    <t>17:09:41</t>
  </si>
  <si>
    <t>17:09:46</t>
  </si>
  <si>
    <t>17:09:51</t>
  </si>
  <si>
    <t>17:09:56</t>
  </si>
  <si>
    <t>17:10:01</t>
  </si>
  <si>
    <t>17:10:06</t>
  </si>
  <si>
    <t>17:10:12</t>
  </si>
  <si>
    <t>17:10:17</t>
  </si>
  <si>
    <t>17:10:22</t>
  </si>
  <si>
    <t>17:10:27</t>
  </si>
  <si>
    <t>17:10:32</t>
  </si>
  <si>
    <t>17:10:37</t>
  </si>
  <si>
    <t>17:10:43</t>
  </si>
  <si>
    <t>17:10:48</t>
  </si>
  <si>
    <t>17:10:53</t>
  </si>
  <si>
    <t>17:10:58</t>
  </si>
  <si>
    <t>17:11:03</t>
  </si>
  <si>
    <t>17:11:08</t>
  </si>
  <si>
    <t>17:11:14</t>
  </si>
  <si>
    <t>17:11:19</t>
  </si>
  <si>
    <t>17:11:24</t>
  </si>
  <si>
    <t>17:11:30</t>
  </si>
  <si>
    <t>17:11:35</t>
  </si>
  <si>
    <t>17:11:40</t>
  </si>
  <si>
    <t>17:11:45</t>
  </si>
  <si>
    <t>17:11:50</t>
  </si>
  <si>
    <t>17:11:55</t>
  </si>
  <si>
    <t>17:12:01</t>
  </si>
  <si>
    <t>17:12:06</t>
  </si>
  <si>
    <t>17:12:11</t>
  </si>
  <si>
    <t>17:12:16</t>
  </si>
  <si>
    <t>17:12:21</t>
  </si>
  <si>
    <t>17:12:26</t>
  </si>
  <si>
    <t>17:12:32</t>
  </si>
  <si>
    <t>17:12:37</t>
  </si>
  <si>
    <t>17:12:42</t>
  </si>
  <si>
    <t>17:12:47</t>
  </si>
  <si>
    <t>17:12:52</t>
  </si>
  <si>
    <t>17:12:57</t>
  </si>
  <si>
    <t>17:13:03</t>
  </si>
  <si>
    <t>17:13:08</t>
  </si>
  <si>
    <t>17:13:13</t>
  </si>
  <si>
    <t>17:13:18</t>
  </si>
  <si>
    <t>17:13:23</t>
  </si>
  <si>
    <t>17:13:29</t>
  </si>
  <si>
    <t>17:13:34</t>
  </si>
  <si>
    <t>17:13:39</t>
  </si>
  <si>
    <t>17:13:44</t>
  </si>
  <si>
    <t>17:13:49</t>
  </si>
  <si>
    <t>17:13:54</t>
  </si>
  <si>
    <t>17:14:00</t>
  </si>
  <si>
    <t>17:14:05</t>
  </si>
  <si>
    <t>17:14:10</t>
  </si>
  <si>
    <t>17:14:15</t>
  </si>
  <si>
    <t>17:14:20</t>
  </si>
  <si>
    <t>17:14:25</t>
  </si>
  <si>
    <t>17:14:30</t>
  </si>
  <si>
    <t>17:14:35</t>
  </si>
  <si>
    <t>17:14:40</t>
  </si>
  <si>
    <t>17:14:46</t>
  </si>
  <si>
    <t>17:14:51</t>
  </si>
  <si>
    <t>17:14:56</t>
  </si>
  <si>
    <t>17:15:01</t>
  </si>
  <si>
    <t>17:15:06</t>
  </si>
  <si>
    <t>17:15:11</t>
  </si>
  <si>
    <t>17:15:32</t>
  </si>
  <si>
    <t>17:15:37</t>
  </si>
  <si>
    <t>17:15:42</t>
  </si>
  <si>
    <t>17:15:47</t>
  </si>
  <si>
    <t>17:15:52</t>
  </si>
  <si>
    <t>17:15:57</t>
  </si>
  <si>
    <t>17:16:03</t>
  </si>
  <si>
    <t>17:16:08</t>
  </si>
  <si>
    <t>17:16:13</t>
  </si>
  <si>
    <t>17:16:18</t>
  </si>
  <si>
    <t>17:16:23</t>
  </si>
  <si>
    <t>17:16:28</t>
  </si>
  <si>
    <t>17:16:34</t>
  </si>
  <si>
    <t>17:16:39</t>
  </si>
  <si>
    <t>17:16:44</t>
  </si>
  <si>
    <t>17:16:49</t>
  </si>
  <si>
    <t>17:16:54</t>
  </si>
  <si>
    <t>17:16:59</t>
  </si>
  <si>
    <t>17:17:05</t>
  </si>
  <si>
    <t>17:17:10</t>
  </si>
  <si>
    <t>17:17:15</t>
  </si>
  <si>
    <t>17:17:20</t>
  </si>
  <si>
    <t>17:17:25</t>
  </si>
  <si>
    <t>17:17:30</t>
  </si>
  <si>
    <t>17:17:36</t>
  </si>
  <si>
    <t>17:17:41</t>
  </si>
  <si>
    <t>17:17:46</t>
  </si>
  <si>
    <t>17:17:51</t>
  </si>
  <si>
    <t>17:17:56</t>
  </si>
  <si>
    <t>17:18:01</t>
  </si>
  <si>
    <t>17:18:07</t>
  </si>
  <si>
    <t>17:18:12</t>
  </si>
  <si>
    <t>17:18:17</t>
  </si>
  <si>
    <t>17:18:22</t>
  </si>
  <si>
    <t>17:18:27</t>
  </si>
  <si>
    <t>17:18:32</t>
  </si>
  <si>
    <t>17:18:38</t>
  </si>
  <si>
    <t>17:18:43</t>
  </si>
  <si>
    <t>17:18:48</t>
  </si>
  <si>
    <t>17:18:53</t>
  </si>
  <si>
    <t>17:18:58</t>
  </si>
  <si>
    <t>17:19:03</t>
  </si>
  <si>
    <t>17:19:09</t>
  </si>
  <si>
    <t>17:19:14</t>
  </si>
  <si>
    <t>17:19:19</t>
  </si>
  <si>
    <t>17:19:24</t>
  </si>
  <si>
    <t>17:19:29</t>
  </si>
  <si>
    <t>17:19:34</t>
  </si>
  <si>
    <t>17:19:40</t>
  </si>
  <si>
    <t>17:19:45</t>
  </si>
  <si>
    <t>17:19:50</t>
  </si>
  <si>
    <t>17:19:55</t>
  </si>
  <si>
    <t>17:20:00</t>
  </si>
  <si>
    <t>17:20:05</t>
  </si>
  <si>
    <t>17:20:11</t>
  </si>
  <si>
    <t>17:20:16</t>
  </si>
  <si>
    <t>17:20:21</t>
  </si>
  <si>
    <t>17:20:26</t>
  </si>
  <si>
    <t>17:20:31</t>
  </si>
  <si>
    <t>17:20:36</t>
  </si>
  <si>
    <t>17:20:41</t>
  </si>
  <si>
    <t>17:20:46</t>
  </si>
  <si>
    <t>17:20:51</t>
  </si>
  <si>
    <t>17:20:57</t>
  </si>
  <si>
    <t>17:21:02</t>
  </si>
  <si>
    <t>17:21:07</t>
  </si>
  <si>
    <t>17:21:12</t>
  </si>
  <si>
    <t>17:21:17</t>
  </si>
  <si>
    <t>17:21:23</t>
  </si>
  <si>
    <t>17:21:28</t>
  </si>
  <si>
    <t>17:21:33</t>
  </si>
  <si>
    <t>17:21:38</t>
  </si>
  <si>
    <t>17:21:43</t>
  </si>
  <si>
    <t>17:21:48</t>
  </si>
  <si>
    <t>17:21:54</t>
  </si>
  <si>
    <t>17:21:59</t>
  </si>
  <si>
    <t>17:22:04</t>
  </si>
  <si>
    <t>17:22:09</t>
  </si>
  <si>
    <t>17:22:14</t>
  </si>
  <si>
    <t>17:22:19</t>
  </si>
  <si>
    <t>17:22:25</t>
  </si>
  <si>
    <t>17:22:30</t>
  </si>
  <si>
    <t>17:22:35</t>
  </si>
  <si>
    <t>17:22:40</t>
  </si>
  <si>
    <t>17:22:45</t>
  </si>
  <si>
    <t>17:22:50</t>
  </si>
  <si>
    <t>17:22:56</t>
  </si>
  <si>
    <t>17:23:01</t>
  </si>
  <si>
    <t>17:23:06</t>
  </si>
  <si>
    <t>17:23:11</t>
  </si>
  <si>
    <t>17:23:16</t>
  </si>
  <si>
    <t>17:23:21</t>
  </si>
  <si>
    <t>17:23:27</t>
  </si>
  <si>
    <t>17:23:32</t>
  </si>
  <si>
    <t>17:23:37</t>
  </si>
  <si>
    <t>17:23:42</t>
  </si>
  <si>
    <t>17:23:47</t>
  </si>
  <si>
    <t>17:23:52</t>
  </si>
  <si>
    <t>17:23:58</t>
  </si>
  <si>
    <t>17:24:03</t>
  </si>
  <si>
    <t>17:24:08</t>
  </si>
  <si>
    <t>17:24:13</t>
  </si>
  <si>
    <t>17:24:18</t>
  </si>
  <si>
    <t>17:24:23</t>
  </si>
  <si>
    <t>17:24:29</t>
  </si>
  <si>
    <t>17:24:34</t>
  </si>
  <si>
    <t>17:24:39</t>
  </si>
  <si>
    <t>17:24:44</t>
  </si>
  <si>
    <t>17:24:49</t>
  </si>
  <si>
    <t>17:24:54</t>
  </si>
  <si>
    <t>17:25:00</t>
  </si>
  <si>
    <t>17:25:05</t>
  </si>
  <si>
    <t>17:25:10</t>
  </si>
  <si>
    <t>17:25:15</t>
  </si>
  <si>
    <t>17:25:20</t>
  </si>
  <si>
    <t>17:25:25</t>
  </si>
  <si>
    <t>17:25:31</t>
  </si>
  <si>
    <t>17:25:36</t>
  </si>
  <si>
    <t>17:25:56</t>
  </si>
  <si>
    <t>17:26:01</t>
  </si>
  <si>
    <t>17:26:07</t>
  </si>
  <si>
    <t>17:26:12</t>
  </si>
  <si>
    <t>17:26:17</t>
  </si>
  <si>
    <t>17:26:22</t>
  </si>
  <si>
    <t>17:26:27</t>
  </si>
  <si>
    <t>17:26:32</t>
  </si>
  <si>
    <t>17:26:38</t>
  </si>
  <si>
    <t>17:26:43</t>
  </si>
  <si>
    <t>17:26:48</t>
  </si>
  <si>
    <t>17:26:53</t>
  </si>
  <si>
    <t>17:26:58</t>
  </si>
  <si>
    <t>17:27:03</t>
  </si>
  <si>
    <t>17:27:09</t>
  </si>
  <si>
    <t>17:27:14</t>
  </si>
  <si>
    <t>17:27:19</t>
  </si>
  <si>
    <t>17:27:24</t>
  </si>
  <si>
    <t>17:27:29</t>
  </si>
  <si>
    <t>17:27:34</t>
  </si>
  <si>
    <t>17:27:40</t>
  </si>
  <si>
    <t>17:27:45</t>
  </si>
  <si>
    <t>17:27:50</t>
  </si>
  <si>
    <t>17:27:55</t>
  </si>
  <si>
    <t>17:28:00</t>
  </si>
  <si>
    <t>17:28:05</t>
  </si>
  <si>
    <t>17:28:10</t>
  </si>
  <si>
    <t>17:28:15</t>
  </si>
  <si>
    <t>17:28:20</t>
  </si>
  <si>
    <t>17:28:26</t>
  </si>
  <si>
    <t>17:28:31</t>
  </si>
  <si>
    <t>17:28:36</t>
  </si>
  <si>
    <t>17:28:41</t>
  </si>
  <si>
    <t>17:28:46</t>
  </si>
  <si>
    <t>17:28:51</t>
  </si>
  <si>
    <t>17:28:57</t>
  </si>
  <si>
    <t>17:29:02</t>
  </si>
  <si>
    <t>17:29:07</t>
  </si>
  <si>
    <t>17:29:12</t>
  </si>
  <si>
    <t>17:29:17</t>
  </si>
  <si>
    <t>17:29:22</t>
  </si>
  <si>
    <t>17:29:28</t>
  </si>
  <si>
    <t>17:29:33</t>
  </si>
  <si>
    <t>17:29:38</t>
  </si>
  <si>
    <t>17:29:43</t>
  </si>
  <si>
    <t>17:29:48</t>
  </si>
  <si>
    <t>17:29:53</t>
  </si>
  <si>
    <t>17:29:59</t>
  </si>
  <si>
    <t>17:30:04</t>
  </si>
  <si>
    <t>17:30:09</t>
  </si>
  <si>
    <t>17:30:14</t>
  </si>
  <si>
    <t>17:30:19</t>
  </si>
  <si>
    <t>17:30:24</t>
  </si>
  <si>
    <t>17:30:30</t>
  </si>
  <si>
    <t>17:30:35</t>
  </si>
  <si>
    <t>17:30:40</t>
  </si>
  <si>
    <t>17:30:45</t>
  </si>
  <si>
    <t>17:30:50</t>
  </si>
  <si>
    <t>17:30:55</t>
  </si>
  <si>
    <t>17:31:01</t>
  </si>
  <si>
    <t>17:31:06</t>
  </si>
  <si>
    <t>17:31:11</t>
  </si>
  <si>
    <t>17:31:16</t>
  </si>
  <si>
    <t>17:31:21</t>
  </si>
  <si>
    <t>17:31:26</t>
  </si>
  <si>
    <t>17:31:32</t>
  </si>
  <si>
    <t>17:31:37</t>
  </si>
  <si>
    <t>17:31:42</t>
  </si>
  <si>
    <t>17:31:47</t>
  </si>
  <si>
    <t>17:31:52</t>
  </si>
  <si>
    <t>17:31:58</t>
  </si>
  <si>
    <t>17:32:03</t>
  </si>
  <si>
    <t>17:32:08</t>
  </si>
  <si>
    <t>17:32:13</t>
  </si>
  <si>
    <t>17:32:18</t>
  </si>
  <si>
    <t>17:32:23</t>
  </si>
  <si>
    <t>17:32:29</t>
  </si>
  <si>
    <t>17:32:34</t>
  </si>
  <si>
    <t>17:32:39</t>
  </si>
  <si>
    <t>17:32:44</t>
  </si>
  <si>
    <t>17:32:49</t>
  </si>
  <si>
    <t>17:32:54</t>
  </si>
  <si>
    <t>17:33:00</t>
  </si>
  <si>
    <t>17:33:05</t>
  </si>
  <si>
    <t>17:33:10</t>
  </si>
  <si>
    <t>17:33:15</t>
  </si>
  <si>
    <t>17:33:20</t>
  </si>
  <si>
    <t>17:33:25</t>
  </si>
  <si>
    <t>17:33:31</t>
  </si>
  <si>
    <t>17:33:36</t>
  </si>
  <si>
    <t>17:33:41</t>
  </si>
  <si>
    <t>17:33:46</t>
  </si>
  <si>
    <t>17:33:51</t>
  </si>
  <si>
    <t>17:33:56</t>
  </si>
  <si>
    <t>17:34:02</t>
  </si>
  <si>
    <t>17:34:07</t>
  </si>
  <si>
    <t>17:34:12</t>
  </si>
  <si>
    <t>17:34:17</t>
  </si>
  <si>
    <t>17:34:22</t>
  </si>
  <si>
    <t>17:34:27</t>
  </si>
  <si>
    <t>17:34:33</t>
  </si>
  <si>
    <t>17:34:38</t>
  </si>
  <si>
    <t>17:34:43</t>
  </si>
  <si>
    <t>17:34:48</t>
  </si>
  <si>
    <t>17:34:53</t>
  </si>
  <si>
    <t>17:34:58</t>
  </si>
  <si>
    <t>17:35:04</t>
  </si>
  <si>
    <t>17:35:09</t>
  </si>
  <si>
    <t>17:35:14</t>
  </si>
  <si>
    <t>17:35:19</t>
  </si>
  <si>
    <t>17:35:24</t>
  </si>
  <si>
    <t>17:35:29</t>
  </si>
  <si>
    <t>17:35:35</t>
  </si>
  <si>
    <t>17:35:40</t>
  </si>
  <si>
    <t>17:35:45</t>
  </si>
  <si>
    <t>17:35:50</t>
  </si>
  <si>
    <t>17:35:55</t>
  </si>
  <si>
    <t>17:36:15</t>
  </si>
  <si>
    <t>17:36:20</t>
  </si>
  <si>
    <t>17:36:26</t>
  </si>
  <si>
    <t>17:36:31</t>
  </si>
  <si>
    <t>17:36:36</t>
  </si>
  <si>
    <t>17:36:41</t>
  </si>
  <si>
    <t>17:36:46</t>
  </si>
  <si>
    <t>17:36:51</t>
  </si>
  <si>
    <t>17:36:57</t>
  </si>
  <si>
    <t>17:37:02</t>
  </si>
  <si>
    <t>17:37:07</t>
  </si>
  <si>
    <t>17:37:12</t>
  </si>
  <si>
    <t>17:37:17</t>
  </si>
  <si>
    <t>17:42:04</t>
  </si>
  <si>
    <t>17:42:09</t>
  </si>
  <si>
    <t>17:42:14</t>
  </si>
  <si>
    <t>17:42:19</t>
  </si>
  <si>
    <t>17:42:25</t>
  </si>
  <si>
    <t>17:42:30</t>
  </si>
  <si>
    <t>17:42:35</t>
  </si>
  <si>
    <t>17:42:40</t>
  </si>
  <si>
    <t>17:42:45</t>
  </si>
  <si>
    <t>17:42:50</t>
  </si>
  <si>
    <t>17:42:56</t>
  </si>
  <si>
    <t>17:43:01</t>
  </si>
  <si>
    <t>17:43:06</t>
  </si>
  <si>
    <t>17:43:11</t>
  </si>
  <si>
    <t>17:43:16</t>
  </si>
  <si>
    <t>17:43:21</t>
  </si>
  <si>
    <t>17:43:27</t>
  </si>
  <si>
    <t>17:43:32</t>
  </si>
  <si>
    <t>17:43:37</t>
  </si>
  <si>
    <t>17:43:42</t>
  </si>
  <si>
    <t>17:43:47</t>
  </si>
  <si>
    <t>17:43:52</t>
  </si>
  <si>
    <t>LMF24030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</si>
</sst>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DE64E-4B6C-4E25-95F7-D86A9D58E8B0}">
  <dimension ref="A1:BO393"/>
  <sheetViews>
    <sheetView tabSelected="1" workbookViewId="0">
      <selection activeCell="C14" sqref="C14:C393"/>
    </sheetView>
  </sheetViews>
  <sheetFormatPr defaultRowHeight="15" x14ac:dyDescent="0.25"/>
  <sheetData>
    <row r="1" spans="1:67" x14ac:dyDescent="0.25">
      <c r="A1" s="1" t="s">
        <v>0</v>
      </c>
    </row>
    <row r="2" spans="1:67" x14ac:dyDescent="0.25">
      <c r="A2" s="1" t="s">
        <v>1</v>
      </c>
    </row>
    <row r="3" spans="1:67" x14ac:dyDescent="0.25">
      <c r="A3" s="1" t="s">
        <v>2</v>
      </c>
      <c r="B3" s="1" t="s">
        <v>3</v>
      </c>
    </row>
    <row r="4" spans="1:67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67" x14ac:dyDescent="0.25">
      <c r="A5" s="1" t="s">
        <v>6</v>
      </c>
      <c r="B5" s="1">
        <v>4</v>
      </c>
    </row>
    <row r="6" spans="1:67" x14ac:dyDescent="0.25">
      <c r="A6" s="1" t="s">
        <v>7</v>
      </c>
      <c r="B6" s="1">
        <v>15</v>
      </c>
    </row>
    <row r="7" spans="1:67" x14ac:dyDescent="0.25">
      <c r="A7" s="1" t="s">
        <v>8</v>
      </c>
      <c r="B7" s="1" t="s">
        <v>9</v>
      </c>
    </row>
    <row r="8" spans="1:67" x14ac:dyDescent="0.25">
      <c r="A8" s="1" t="s">
        <v>10</v>
      </c>
      <c r="B8" s="1" t="s">
        <v>11</v>
      </c>
    </row>
    <row r="10" spans="1:67" x14ac:dyDescent="0.25">
      <c r="A10" s="1" t="s">
        <v>12</v>
      </c>
      <c r="B10" s="1" t="s">
        <v>13</v>
      </c>
      <c r="C10" s="1" t="s">
        <v>14</v>
      </c>
      <c r="D10" s="1" t="s">
        <v>15</v>
      </c>
      <c r="E10" s="1" t="s">
        <v>16</v>
      </c>
      <c r="F10" s="1" t="s">
        <v>17</v>
      </c>
      <c r="G10" s="1" t="s">
        <v>18</v>
      </c>
      <c r="H10" s="1" t="s">
        <v>19</v>
      </c>
      <c r="I10" s="1" t="s">
        <v>20</v>
      </c>
      <c r="J10" s="1" t="s">
        <v>21</v>
      </c>
      <c r="K10" s="1" t="s">
        <v>22</v>
      </c>
      <c r="L10" s="1" t="s">
        <v>23</v>
      </c>
      <c r="M10" s="1" t="s">
        <v>24</v>
      </c>
      <c r="N10" s="1" t="s">
        <v>25</v>
      </c>
      <c r="O10" s="1" t="s">
        <v>26</v>
      </c>
      <c r="P10" s="1" t="s">
        <v>27</v>
      </c>
      <c r="Q10" s="1" t="s">
        <v>28</v>
      </c>
      <c r="R10" s="1" t="s">
        <v>29</v>
      </c>
      <c r="S10" s="1" t="s">
        <v>30</v>
      </c>
      <c r="T10" s="1" t="s">
        <v>31</v>
      </c>
      <c r="U10" s="1" t="s">
        <v>32</v>
      </c>
      <c r="V10" s="1" t="s">
        <v>33</v>
      </c>
      <c r="W10" s="1" t="s">
        <v>34</v>
      </c>
      <c r="X10" s="1" t="s">
        <v>35</v>
      </c>
      <c r="Y10" s="1" t="s">
        <v>36</v>
      </c>
      <c r="Z10" s="1" t="s">
        <v>37</v>
      </c>
      <c r="AA10" s="1" t="s">
        <v>38</v>
      </c>
      <c r="AB10" s="1" t="s">
        <v>39</v>
      </c>
      <c r="AC10" s="1" t="s">
        <v>40</v>
      </c>
      <c r="AD10" s="1" t="s">
        <v>41</v>
      </c>
      <c r="AE10" s="1" t="s">
        <v>42</v>
      </c>
      <c r="AF10" s="1" t="s">
        <v>43</v>
      </c>
      <c r="AG10" s="1" t="s">
        <v>44</v>
      </c>
      <c r="AH10" s="1" t="s">
        <v>45</v>
      </c>
      <c r="AI10" s="1" t="s">
        <v>46</v>
      </c>
      <c r="AJ10" s="1" t="s">
        <v>47</v>
      </c>
      <c r="AK10" s="1" t="s">
        <v>48</v>
      </c>
      <c r="AL10" s="1" t="s">
        <v>49</v>
      </c>
      <c r="AM10" s="1" t="s">
        <v>50</v>
      </c>
      <c r="AN10" s="1" t="s">
        <v>51</v>
      </c>
      <c r="AO10" s="1" t="s">
        <v>52</v>
      </c>
      <c r="AP10" s="1" t="s">
        <v>53</v>
      </c>
      <c r="AQ10" s="1" t="s">
        <v>54</v>
      </c>
      <c r="AR10" s="1" t="s">
        <v>55</v>
      </c>
      <c r="AS10" s="1" t="s">
        <v>56</v>
      </c>
      <c r="AT10" s="1" t="s">
        <v>57</v>
      </c>
      <c r="AU10" s="1" t="s">
        <v>58</v>
      </c>
      <c r="AV10" s="1" t="s">
        <v>59</v>
      </c>
      <c r="AW10" s="1" t="s">
        <v>60</v>
      </c>
      <c r="AX10" s="1" t="s">
        <v>61</v>
      </c>
      <c r="AY10" s="1" t="s">
        <v>62</v>
      </c>
      <c r="AZ10" s="1" t="s">
        <v>63</v>
      </c>
      <c r="BA10" s="1" t="s">
        <v>64</v>
      </c>
      <c r="BB10" s="1" t="s">
        <v>65</v>
      </c>
      <c r="BC10" s="1" t="s">
        <v>66</v>
      </c>
      <c r="BD10" s="1" t="s">
        <v>67</v>
      </c>
      <c r="BE10" s="1" t="s">
        <v>68</v>
      </c>
      <c r="BF10" s="1" t="s">
        <v>69</v>
      </c>
      <c r="BG10" s="1" t="s">
        <v>70</v>
      </c>
      <c r="BH10" s="1" t="s">
        <v>71</v>
      </c>
      <c r="BI10" s="1" t="s">
        <v>72</v>
      </c>
      <c r="BJ10" s="1" t="s">
        <v>73</v>
      </c>
      <c r="BK10" s="1" t="s">
        <v>74</v>
      </c>
      <c r="BL10" s="1" t="s">
        <v>75</v>
      </c>
      <c r="BM10" s="1" t="s">
        <v>76</v>
      </c>
      <c r="BN10" s="1" t="s">
        <v>77</v>
      </c>
      <c r="BO10" s="1" t="s">
        <v>78</v>
      </c>
    </row>
    <row r="11" spans="1:67" x14ac:dyDescent="0.25">
      <c r="A11" s="1" t="s">
        <v>79</v>
      </c>
      <c r="B11" s="1" t="s">
        <v>79</v>
      </c>
      <c r="C11" s="1" t="s">
        <v>79</v>
      </c>
      <c r="D11" s="1" t="s">
        <v>79</v>
      </c>
      <c r="E11" s="1" t="s">
        <v>79</v>
      </c>
      <c r="F11" s="1" t="s">
        <v>79</v>
      </c>
      <c r="G11" s="1" t="s">
        <v>79</v>
      </c>
      <c r="H11" s="1" t="s">
        <v>79</v>
      </c>
      <c r="I11" s="1" t="s">
        <v>79</v>
      </c>
      <c r="J11" s="1" t="s">
        <v>79</v>
      </c>
      <c r="K11" s="1" t="s">
        <v>80</v>
      </c>
      <c r="L11" s="1" t="s">
        <v>80</v>
      </c>
      <c r="M11" s="1" t="s">
        <v>80</v>
      </c>
      <c r="N11" s="1" t="s">
        <v>80</v>
      </c>
      <c r="O11" s="1" t="s">
        <v>80</v>
      </c>
      <c r="P11" s="1" t="s">
        <v>80</v>
      </c>
      <c r="Q11" s="1" t="s">
        <v>79</v>
      </c>
      <c r="R11" s="1" t="s">
        <v>80</v>
      </c>
      <c r="S11" s="1" t="s">
        <v>79</v>
      </c>
      <c r="T11" s="1" t="s">
        <v>80</v>
      </c>
      <c r="U11" s="1" t="s">
        <v>79</v>
      </c>
      <c r="V11" s="1" t="s">
        <v>79</v>
      </c>
      <c r="W11" s="1" t="s">
        <v>79</v>
      </c>
      <c r="X11" s="1" t="s">
        <v>79</v>
      </c>
      <c r="Y11" s="1" t="s">
        <v>79</v>
      </c>
      <c r="Z11" s="1" t="s">
        <v>79</v>
      </c>
      <c r="AA11" s="1" t="s">
        <v>79</v>
      </c>
      <c r="AB11" s="1" t="s">
        <v>79</v>
      </c>
      <c r="AC11" s="1" t="s">
        <v>79</v>
      </c>
      <c r="AD11" s="1" t="s">
        <v>79</v>
      </c>
      <c r="AE11" s="1" t="s">
        <v>79</v>
      </c>
      <c r="AF11" s="1" t="s">
        <v>79</v>
      </c>
      <c r="AG11" s="1" t="s">
        <v>79</v>
      </c>
      <c r="AH11" s="1" t="s">
        <v>79</v>
      </c>
      <c r="AI11" s="1" t="s">
        <v>79</v>
      </c>
      <c r="AJ11" s="1" t="s">
        <v>79</v>
      </c>
      <c r="AK11" s="1" t="s">
        <v>79</v>
      </c>
      <c r="AL11" s="1" t="s">
        <v>79</v>
      </c>
      <c r="AM11" s="1" t="s">
        <v>79</v>
      </c>
      <c r="AN11" s="1" t="s">
        <v>79</v>
      </c>
      <c r="AO11" s="1" t="s">
        <v>79</v>
      </c>
      <c r="AP11" s="1" t="s">
        <v>79</v>
      </c>
      <c r="AQ11" s="1" t="s">
        <v>79</v>
      </c>
      <c r="AR11" s="1" t="s">
        <v>79</v>
      </c>
      <c r="AS11" s="1" t="s">
        <v>79</v>
      </c>
      <c r="AT11" s="1" t="s">
        <v>79</v>
      </c>
      <c r="AU11" s="1" t="s">
        <v>79</v>
      </c>
      <c r="AV11" s="1" t="s">
        <v>80</v>
      </c>
      <c r="AW11" s="1" t="s">
        <v>80</v>
      </c>
      <c r="AX11" s="1" t="s">
        <v>80</v>
      </c>
      <c r="AY11" s="1" t="s">
        <v>80</v>
      </c>
      <c r="AZ11" s="1" t="s">
        <v>80</v>
      </c>
      <c r="BA11" s="1" t="s">
        <v>80</v>
      </c>
      <c r="BB11" s="1" t="s">
        <v>80</v>
      </c>
      <c r="BC11" s="1" t="s">
        <v>80</v>
      </c>
      <c r="BD11" s="1" t="s">
        <v>80</v>
      </c>
      <c r="BE11" s="1" t="s">
        <v>80</v>
      </c>
      <c r="BF11" s="1" t="s">
        <v>80</v>
      </c>
      <c r="BG11" s="1" t="s">
        <v>80</v>
      </c>
      <c r="BH11" s="1" t="s">
        <v>80</v>
      </c>
      <c r="BI11" s="1" t="s">
        <v>80</v>
      </c>
      <c r="BJ11" s="1" t="s">
        <v>80</v>
      </c>
      <c r="BK11" s="1" t="s">
        <v>80</v>
      </c>
      <c r="BL11" s="1" t="s">
        <v>80</v>
      </c>
      <c r="BM11" s="1" t="s">
        <v>80</v>
      </c>
      <c r="BN11" s="1" t="s">
        <v>80</v>
      </c>
      <c r="BO11" s="1" t="s">
        <v>80</v>
      </c>
    </row>
    <row r="12" spans="1:67" x14ac:dyDescent="0.25">
      <c r="A12" s="1">
        <v>1</v>
      </c>
      <c r="B12" s="1" t="s">
        <v>81</v>
      </c>
      <c r="C12" s="1" t="s">
        <v>469</v>
      </c>
      <c r="D12" s="1" t="s">
        <v>82</v>
      </c>
      <c r="E12" s="1" t="s">
        <v>83</v>
      </c>
      <c r="F12" s="1" t="s">
        <v>84</v>
      </c>
      <c r="G12" s="1" t="s">
        <v>85</v>
      </c>
      <c r="H12" s="1" t="s">
        <v>86</v>
      </c>
      <c r="I12" s="1">
        <v>53.999999575316906</v>
      </c>
      <c r="J12" s="1">
        <v>0</v>
      </c>
      <c r="K12">
        <f>(X12-Y12*(1000-Z12)/(1000-AA12))*AV12</f>
        <v>-56.183162562059699</v>
      </c>
      <c r="L12">
        <f>IF(BG12&lt;&gt;0,1/(1/BG12-1/T12),0)</f>
        <v>-0.41233767718366077</v>
      </c>
      <c r="M12">
        <f>((BJ12-AW12/2)*Y12-K12)/(BJ12+AW12/2)</f>
        <v>214.83726236734338</v>
      </c>
      <c r="N12">
        <f>AW12*1000</f>
        <v>-19.826959525939508</v>
      </c>
      <c r="O12">
        <f>(BB12-BH12)</f>
        <v>3.9724982247245237</v>
      </c>
      <c r="P12">
        <f>(V12+BA12*J12)</f>
        <v>33.229267120361328</v>
      </c>
      <c r="Q12" s="1">
        <v>6</v>
      </c>
      <c r="R12">
        <f>(Q12*AO12+AP12)</f>
        <v>1.4200000166893005</v>
      </c>
      <c r="S12" s="1">
        <v>1</v>
      </c>
      <c r="T12">
        <f>R12*(S12+1)*(S12+1)/(S12*S12+1)</f>
        <v>2.8400000333786011</v>
      </c>
      <c r="U12" s="1">
        <v>33.642894744873047</v>
      </c>
      <c r="V12" s="1">
        <v>33.229267120361328</v>
      </c>
      <c r="W12" s="1">
        <v>33.509925842285156</v>
      </c>
      <c r="X12" s="1">
        <v>349.82513427734375</v>
      </c>
      <c r="Y12" s="1">
        <v>427.37628173828125</v>
      </c>
      <c r="Z12" s="1">
        <v>34.984062194824219</v>
      </c>
      <c r="AA12" s="1">
        <v>11.475946426391602</v>
      </c>
      <c r="AB12" s="1">
        <v>66.647636413574219</v>
      </c>
      <c r="AC12" s="1">
        <v>21.862661361694336</v>
      </c>
      <c r="AD12" s="1">
        <v>500.23812866210938</v>
      </c>
      <c r="AE12" s="1">
        <v>399.63623046875</v>
      </c>
      <c r="AF12" s="1">
        <v>0.12853895127773285</v>
      </c>
      <c r="AG12" s="1">
        <v>99.778816223144531</v>
      </c>
      <c r="AH12" s="1">
        <v>-2.2479569539427757E-2</v>
      </c>
      <c r="AI12" s="1">
        <v>-1.0441740043461323E-2</v>
      </c>
      <c r="AJ12" s="1">
        <v>7.8539080917835236E-2</v>
      </c>
      <c r="AK12" s="1">
        <v>8.3715692162513733E-2</v>
      </c>
      <c r="AL12" s="1">
        <v>8.133503794670105E-2</v>
      </c>
      <c r="AM12" s="1">
        <v>6.5645486116409302E-2</v>
      </c>
      <c r="AN12" s="1">
        <v>0.3333333432674408</v>
      </c>
      <c r="AO12" s="1">
        <v>-0.21956524252891541</v>
      </c>
      <c r="AP12" s="1">
        <v>2.737391471862793</v>
      </c>
      <c r="AQ12" s="1">
        <v>1</v>
      </c>
      <c r="AR12" s="1">
        <v>0</v>
      </c>
      <c r="AS12" s="1">
        <v>0.15999999642372131</v>
      </c>
      <c r="AT12" s="1">
        <v>111115</v>
      </c>
      <c r="AU12" s="1" t="s">
        <v>87</v>
      </c>
      <c r="AV12">
        <f>AD12*0.000001/(Q12*0.0001)</f>
        <v>0.8337302144368488</v>
      </c>
      <c r="AW12">
        <f>(AA12-Z12)/(1000-AA12)*AV12</f>
        <v>-1.9826959525939509E-2</v>
      </c>
      <c r="AX12">
        <f>(V12+273.15)</f>
        <v>306.37926712036131</v>
      </c>
      <c r="AY12">
        <f>(U12+273.15)</f>
        <v>306.79289474487302</v>
      </c>
      <c r="AZ12">
        <f>(AE12*AQ12+AF12*AR12)*AS12</f>
        <v>63.941795445789467</v>
      </c>
      <c r="BA12">
        <f>((AZ12+0.00000010773*(AY12^4-AX12^4))-AW12*44100)/(R12*0.92*2*29.3+0.00000043092*AX12^3)</f>
        <v>10.606728003420027</v>
      </c>
      <c r="BB12">
        <f>0.61365*EXP(17.502*P12/(240.97+P12))</f>
        <v>5.1175545741901036</v>
      </c>
      <c r="BC12">
        <f>BB12*1000/AG12</f>
        <v>51.288988664139346</v>
      </c>
      <c r="BD12">
        <f>(BC12-AA12)</f>
        <v>39.813042237747744</v>
      </c>
      <c r="BE12">
        <f>IF(J12,V12,(U12+V12)/2)</f>
        <v>33.436080932617188</v>
      </c>
      <c r="BF12">
        <f>0.61365*EXP(17.502*BE12/(240.97+BE12))</f>
        <v>5.1772240647611865</v>
      </c>
      <c r="BG12">
        <f>IF(BD12&lt;&gt;0,(1000-(BC12+AA12)/2)/BD12*AW12,0)</f>
        <v>-0.48237310018692625</v>
      </c>
      <c r="BH12">
        <f>AA12*AG12/1000</f>
        <v>1.1450563494655799</v>
      </c>
      <c r="BI12">
        <f>(BF12-BH12)</f>
        <v>4.032167715295607</v>
      </c>
      <c r="BJ12">
        <f>1/(1.6/L12+1.37/T12)</f>
        <v>-0.29429764812215375</v>
      </c>
      <c r="BK12">
        <f>M12*AG12*0.001</f>
        <v>21.436207719634641</v>
      </c>
      <c r="BL12">
        <f>M12/Y12</f>
        <v>0.50268878163647479</v>
      </c>
      <c r="BM12">
        <f>(1-AW12*AG12/BB12/L12)*100</f>
        <v>6.2483404014496591</v>
      </c>
      <c r="BN12">
        <f>(Y12-K12/(T12/1.35))</f>
        <v>454.08306644509304</v>
      </c>
      <c r="BO12">
        <f>K12*BM12/100/BN12</f>
        <v>-7.7309979265694564E-3</v>
      </c>
    </row>
    <row r="13" spans="1:67" x14ac:dyDescent="0.25">
      <c r="A13" s="1" t="s">
        <v>10</v>
      </c>
      <c r="B13" s="1" t="s">
        <v>88</v>
      </c>
    </row>
    <row r="14" spans="1:67" x14ac:dyDescent="0.25">
      <c r="A14" s="1">
        <v>2</v>
      </c>
      <c r="B14" s="1" t="s">
        <v>89</v>
      </c>
      <c r="C14" s="1" t="s">
        <v>469</v>
      </c>
      <c r="D14" s="1" t="s">
        <v>82</v>
      </c>
      <c r="E14" s="1" t="s">
        <v>83</v>
      </c>
      <c r="F14" s="1" t="s">
        <v>84</v>
      </c>
      <c r="G14" s="1" t="s">
        <v>85</v>
      </c>
      <c r="H14" s="1" t="s">
        <v>86</v>
      </c>
      <c r="I14" s="1">
        <v>247.99999993294477</v>
      </c>
      <c r="J14" s="1">
        <v>0</v>
      </c>
      <c r="K14">
        <f t="shared" ref="K14:K77" si="0">(X14-Y14*(1000-Z14)/(1000-AA14))*AV14</f>
        <v>-14.152180791225625</v>
      </c>
      <c r="L14">
        <f t="shared" ref="L14:L77" si="1">IF(BG14&lt;&gt;0,1/(1/BG14-1/T14),0)</f>
        <v>3.9395622983636448E-2</v>
      </c>
      <c r="M14">
        <f t="shared" ref="M14:M77" si="2">((BJ14-AW14/2)*Y14-K14)/(BJ14+AW14/2)</f>
        <v>999.07455219143969</v>
      </c>
      <c r="N14">
        <f t="shared" ref="N14:N77" si="3">AW14*1000</f>
        <v>0.68458493525960096</v>
      </c>
      <c r="O14">
        <f t="shared" ref="O14:O77" si="4">(BB14-BH14)</f>
        <v>1.6896008302677159</v>
      </c>
      <c r="P14">
        <f t="shared" ref="P14:P77" si="5">(V14+BA14*J14)</f>
        <v>31.763889312744141</v>
      </c>
      <c r="Q14" s="1">
        <v>6</v>
      </c>
      <c r="R14">
        <f t="shared" ref="R14:R77" si="6">(Q14*AO14+AP14)</f>
        <v>1.4200000166893005</v>
      </c>
      <c r="S14" s="1">
        <v>1</v>
      </c>
      <c r="T14">
        <f t="shared" ref="T14:T77" si="7">R14*(S14+1)*(S14+1)/(S14*S14+1)</f>
        <v>2.8400000333786011</v>
      </c>
      <c r="U14" s="1">
        <v>33.189857482910156</v>
      </c>
      <c r="V14" s="1">
        <v>31.763889312744141</v>
      </c>
      <c r="W14" s="1">
        <v>33.200351715087891</v>
      </c>
      <c r="X14" s="1">
        <v>421.05313110351563</v>
      </c>
      <c r="Y14" s="1">
        <v>437.6866455078125</v>
      </c>
      <c r="Z14" s="1">
        <v>29.493679046630859</v>
      </c>
      <c r="AA14" s="1">
        <v>30.290798187255859</v>
      </c>
      <c r="AB14" s="1">
        <v>57.631801605224609</v>
      </c>
      <c r="AC14" s="1">
        <v>59.120746612548828</v>
      </c>
      <c r="AD14" s="1">
        <v>499.68563842773438</v>
      </c>
      <c r="AE14" s="1">
        <v>1.1038001775741577</v>
      </c>
      <c r="AF14" s="1">
        <v>0.13771647214889526</v>
      </c>
      <c r="AG14" s="1">
        <v>99.767532348632813</v>
      </c>
      <c r="AH14" s="1">
        <v>0.23865018784999847</v>
      </c>
      <c r="AI14" s="1">
        <v>7.7529661357402802E-2</v>
      </c>
      <c r="AJ14" s="1">
        <v>3.8210753351449966E-2</v>
      </c>
      <c r="AK14" s="1">
        <v>2.5756269693374634E-2</v>
      </c>
      <c r="AL14" s="1">
        <v>3.2700665295124054E-2</v>
      </c>
      <c r="AM14" s="1">
        <v>2.4903755635023117E-2</v>
      </c>
      <c r="AN14" s="1">
        <v>0.3333333432674408</v>
      </c>
      <c r="AO14" s="1">
        <v>-0.21956524252891541</v>
      </c>
      <c r="AP14" s="1">
        <v>2.737391471862793</v>
      </c>
      <c r="AQ14" s="1">
        <v>1</v>
      </c>
      <c r="AR14" s="1">
        <v>0</v>
      </c>
      <c r="AS14" s="1">
        <v>0.15999999642372131</v>
      </c>
      <c r="AT14" s="1">
        <v>111115</v>
      </c>
      <c r="AU14" s="1" t="s">
        <v>87</v>
      </c>
      <c r="AV14">
        <f t="shared" ref="AV14:AV77" si="8">AD14*0.000001/(Q14*0.0001)</f>
        <v>0.83280939737955717</v>
      </c>
      <c r="AW14">
        <f t="shared" ref="AW14:AW77" si="9">(AA14-Z14)/(1000-AA14)*AV14</f>
        <v>6.845849352596009E-4</v>
      </c>
      <c r="AX14">
        <f t="shared" ref="AX14:AX77" si="10">(V14+273.15)</f>
        <v>304.91388931274412</v>
      </c>
      <c r="AY14">
        <f t="shared" ref="AY14:AY77" si="11">(U14+273.15)</f>
        <v>306.33985748291013</v>
      </c>
      <c r="AZ14">
        <f t="shared" ref="AZ14:AZ77" si="12">(AE14*AQ14+AF14*AR14)*AS14</f>
        <v>0.17660802446436819</v>
      </c>
      <c r="BA14">
        <f t="shared" ref="BA14:BA77" si="13">((AZ14+0.00000010773*(AY14^4-AX14^4))-AW14*44100)/(R14*0.92*2*29.3+0.00000043092*AX14^3)</f>
        <v>-0.14048967480160943</v>
      </c>
      <c r="BB14">
        <f t="shared" ref="BB14:BB77" si="14">0.61365*EXP(17.502*P14/(240.97+P14))</f>
        <v>4.7116390182806729</v>
      </c>
      <c r="BC14">
        <f t="shared" ref="BC14:BC77" si="15">BB14*1000/AG14</f>
        <v>47.226175764436853</v>
      </c>
      <c r="BD14">
        <f t="shared" ref="BD14:BD77" si="16">(BC14-AA14)</f>
        <v>16.935377577180994</v>
      </c>
      <c r="BE14">
        <f t="shared" ref="BE14:BE77" si="17">IF(J14,V14,(U14+V14)/2)</f>
        <v>32.476873397827148</v>
      </c>
      <c r="BF14">
        <f t="shared" ref="BF14:BF77" si="18">0.61365*EXP(17.502*BE14/(240.97+BE14))</f>
        <v>4.9054932057464296</v>
      </c>
      <c r="BG14">
        <f t="shared" ref="BG14:BG77" si="19">IF(BD14&lt;&gt;0,(1000-(BC14+AA14)/2)/BD14*AW14,0)</f>
        <v>3.8856615742016307E-2</v>
      </c>
      <c r="BH14">
        <f t="shared" ref="BH14:BH77" si="20">AA14*AG14/1000</f>
        <v>3.022038188012957</v>
      </c>
      <c r="BI14">
        <f t="shared" ref="BI14:BI77" si="21">(BF14-BH14)</f>
        <v>1.8834550177334726</v>
      </c>
      <c r="BJ14">
        <f t="shared" ref="BJ14:BJ77" si="22">1/(1.6/L14+1.37/T14)</f>
        <v>2.433324283055633E-2</v>
      </c>
      <c r="BK14">
        <f t="shared" ref="BK14:BK77" si="23">M14*AG14*0.001</f>
        <v>99.675202704455302</v>
      </c>
      <c r="BL14">
        <f t="shared" ref="BL14:BL77" si="24">M14/Y14</f>
        <v>2.2826251667612434</v>
      </c>
      <c r="BM14">
        <f t="shared" ref="BM14:BM77" si="25">(1-AW14*AG14/BB14/L14)*100</f>
        <v>63.204340929746827</v>
      </c>
      <c r="BN14">
        <f t="shared" ref="BN14:BN77" si="26">(Y14-K14/(T14/1.35))</f>
        <v>444.41391446682934</v>
      </c>
      <c r="BO14">
        <f t="shared" ref="BO14:BO77" si="27">K14*BM14/100/BN14</f>
        <v>-2.0127165925962514E-2</v>
      </c>
    </row>
    <row r="15" spans="1:67" x14ac:dyDescent="0.25">
      <c r="A15" s="1">
        <v>3</v>
      </c>
      <c r="B15" s="1" t="s">
        <v>90</v>
      </c>
      <c r="C15" s="1" t="s">
        <v>469</v>
      </c>
      <c r="D15" s="1" t="s">
        <v>82</v>
      </c>
      <c r="E15" s="1" t="s">
        <v>83</v>
      </c>
      <c r="F15" s="1" t="s">
        <v>84</v>
      </c>
      <c r="G15" s="1" t="s">
        <v>85</v>
      </c>
      <c r="H15" s="1" t="s">
        <v>86</v>
      </c>
      <c r="I15" s="1">
        <v>252.99999982118607</v>
      </c>
      <c r="J15" s="1">
        <v>0</v>
      </c>
      <c r="K15">
        <f t="shared" si="0"/>
        <v>-12.62938261781346</v>
      </c>
      <c r="L15">
        <f t="shared" si="1"/>
        <v>5.2365453958202128E-2</v>
      </c>
      <c r="M15">
        <f t="shared" si="2"/>
        <v>806.52462551284793</v>
      </c>
      <c r="N15">
        <f t="shared" si="3"/>
        <v>0.91165330001602729</v>
      </c>
      <c r="O15">
        <f t="shared" si="4"/>
        <v>1.6998905505106068</v>
      </c>
      <c r="P15">
        <f t="shared" si="5"/>
        <v>31.881868362426758</v>
      </c>
      <c r="Q15" s="1">
        <v>6</v>
      </c>
      <c r="R15">
        <f t="shared" si="6"/>
        <v>1.4200000166893005</v>
      </c>
      <c r="S15" s="1">
        <v>1</v>
      </c>
      <c r="T15">
        <f t="shared" si="7"/>
        <v>2.8400000333786011</v>
      </c>
      <c r="U15" s="1">
        <v>33.18267822265625</v>
      </c>
      <c r="V15" s="1">
        <v>31.881868362426758</v>
      </c>
      <c r="W15" s="1">
        <v>33.18072509765625</v>
      </c>
      <c r="X15" s="1">
        <v>417.37759399414063</v>
      </c>
      <c r="Y15" s="1">
        <v>432.07083129882813</v>
      </c>
      <c r="Z15" s="1">
        <v>29.443147659301758</v>
      </c>
      <c r="AA15" s="1">
        <v>30.50452995300293</v>
      </c>
      <c r="AB15" s="1">
        <v>57.566085815429688</v>
      </c>
      <c r="AC15" s="1">
        <v>59.590522766113281</v>
      </c>
      <c r="AD15" s="1">
        <v>499.63735961914063</v>
      </c>
      <c r="AE15" s="1">
        <v>0.9887772798538208</v>
      </c>
      <c r="AF15" s="1">
        <v>0.10431328415870667</v>
      </c>
      <c r="AG15" s="1">
        <v>99.767402648925781</v>
      </c>
      <c r="AH15" s="1">
        <v>0.23865018784999847</v>
      </c>
      <c r="AI15" s="1">
        <v>7.7529661357402802E-2</v>
      </c>
      <c r="AJ15" s="1">
        <v>3.8210753351449966E-2</v>
      </c>
      <c r="AK15" s="1">
        <v>2.5756269693374634E-2</v>
      </c>
      <c r="AL15" s="1">
        <v>3.2700665295124054E-2</v>
      </c>
      <c r="AM15" s="1">
        <v>2.4903755635023117E-2</v>
      </c>
      <c r="AN15" s="1">
        <v>0.3333333432674408</v>
      </c>
      <c r="AO15" s="1">
        <v>-0.21956524252891541</v>
      </c>
      <c r="AP15" s="1">
        <v>2.737391471862793</v>
      </c>
      <c r="AQ15" s="1">
        <v>1</v>
      </c>
      <c r="AR15" s="1">
        <v>0</v>
      </c>
      <c r="AS15" s="1">
        <v>0.15999999642372131</v>
      </c>
      <c r="AT15" s="1">
        <v>111115</v>
      </c>
      <c r="AU15" s="1" t="s">
        <v>87</v>
      </c>
      <c r="AV15">
        <f t="shared" si="8"/>
        <v>0.83272893269856763</v>
      </c>
      <c r="AW15">
        <f t="shared" si="9"/>
        <v>9.1165330001602733E-4</v>
      </c>
      <c r="AX15">
        <f t="shared" si="10"/>
        <v>305.03186836242674</v>
      </c>
      <c r="AY15">
        <f t="shared" si="11"/>
        <v>306.33267822265623</v>
      </c>
      <c r="AZ15">
        <f t="shared" si="12"/>
        <v>0.15820436124046822</v>
      </c>
      <c r="BA15">
        <f t="shared" si="13"/>
        <v>-0.27070423737137839</v>
      </c>
      <c r="BB15">
        <f t="shared" si="14"/>
        <v>4.7432482729480672</v>
      </c>
      <c r="BC15">
        <f t="shared" si="15"/>
        <v>47.543066643111999</v>
      </c>
      <c r="BD15">
        <f t="shared" si="16"/>
        <v>17.038536690109069</v>
      </c>
      <c r="BE15">
        <f t="shared" si="17"/>
        <v>32.532273292541504</v>
      </c>
      <c r="BF15">
        <f t="shared" si="18"/>
        <v>4.9208424479863053</v>
      </c>
      <c r="BG15">
        <f t="shared" si="19"/>
        <v>5.1417392317910093E-2</v>
      </c>
      <c r="BH15">
        <f t="shared" si="20"/>
        <v>3.0433577224374604</v>
      </c>
      <c r="BI15">
        <f t="shared" si="21"/>
        <v>1.8774847255488449</v>
      </c>
      <c r="BJ15">
        <f t="shared" si="22"/>
        <v>3.2219723732120044E-2</v>
      </c>
      <c r="BK15">
        <f t="shared" si="23"/>
        <v>80.464867059814381</v>
      </c>
      <c r="BL15">
        <f t="shared" si="24"/>
        <v>1.8666490933636775</v>
      </c>
      <c r="BM15">
        <f t="shared" si="25"/>
        <v>63.381745036625993</v>
      </c>
      <c r="BN15">
        <f t="shared" si="26"/>
        <v>438.07423493744182</v>
      </c>
      <c r="BO15">
        <f t="shared" si="27"/>
        <v>-1.827252655401107E-2</v>
      </c>
    </row>
    <row r="16" spans="1:67" x14ac:dyDescent="0.25">
      <c r="A16" s="1">
        <v>4</v>
      </c>
      <c r="B16" s="1" t="s">
        <v>91</v>
      </c>
      <c r="C16" s="1" t="s">
        <v>469</v>
      </c>
      <c r="D16" s="1" t="s">
        <v>82</v>
      </c>
      <c r="E16" s="1" t="s">
        <v>83</v>
      </c>
      <c r="F16" s="1" t="s">
        <v>84</v>
      </c>
      <c r="G16" s="1" t="s">
        <v>85</v>
      </c>
      <c r="H16" s="1" t="s">
        <v>86</v>
      </c>
      <c r="I16" s="1">
        <v>257.99999970942736</v>
      </c>
      <c r="J16" s="1">
        <v>0</v>
      </c>
      <c r="K16">
        <f t="shared" si="0"/>
        <v>-6.7405270174257836</v>
      </c>
      <c r="L16">
        <f t="shared" si="1"/>
        <v>5.4825914378748432E-2</v>
      </c>
      <c r="M16">
        <f t="shared" si="2"/>
        <v>604.77989664560221</v>
      </c>
      <c r="N16">
        <f t="shared" si="3"/>
        <v>0.99662540082226003</v>
      </c>
      <c r="O16">
        <f t="shared" si="4"/>
        <v>1.775656535971097</v>
      </c>
      <c r="P16">
        <f t="shared" si="5"/>
        <v>32.179553985595703</v>
      </c>
      <c r="Q16" s="1">
        <v>6</v>
      </c>
      <c r="R16">
        <f t="shared" si="6"/>
        <v>1.4200000166893005</v>
      </c>
      <c r="S16" s="1">
        <v>1</v>
      </c>
      <c r="T16">
        <f t="shared" si="7"/>
        <v>2.8400000333786011</v>
      </c>
      <c r="U16" s="1">
        <v>33.188041687011719</v>
      </c>
      <c r="V16" s="1">
        <v>32.179553985595703</v>
      </c>
      <c r="W16" s="1">
        <v>33.17706298828125</v>
      </c>
      <c r="X16" s="1">
        <v>412.37509155273438</v>
      </c>
      <c r="Y16" s="1">
        <v>419.96621704101563</v>
      </c>
      <c r="Z16" s="1">
        <v>29.392568588256836</v>
      </c>
      <c r="AA16" s="1">
        <v>30.552705764770508</v>
      </c>
      <c r="AB16" s="1">
        <v>57.454971313476563</v>
      </c>
      <c r="AC16" s="1">
        <v>59.671096801757813</v>
      </c>
      <c r="AD16" s="1">
        <v>499.68701171875</v>
      </c>
      <c r="AE16" s="1">
        <v>0.92413872480392456</v>
      </c>
      <c r="AF16" s="1">
        <v>0.12003906071186066</v>
      </c>
      <c r="AG16" s="1">
        <v>99.767608642578125</v>
      </c>
      <c r="AH16" s="1">
        <v>0.23865018784999847</v>
      </c>
      <c r="AI16" s="1">
        <v>7.7529661357402802E-2</v>
      </c>
      <c r="AJ16" s="1">
        <v>3.8210753351449966E-2</v>
      </c>
      <c r="AK16" s="1">
        <v>2.5756269693374634E-2</v>
      </c>
      <c r="AL16" s="1">
        <v>3.2700665295124054E-2</v>
      </c>
      <c r="AM16" s="1">
        <v>2.4903755635023117E-2</v>
      </c>
      <c r="AN16" s="1">
        <v>0.3333333432674408</v>
      </c>
      <c r="AO16" s="1">
        <v>-0.21956524252891541</v>
      </c>
      <c r="AP16" s="1">
        <v>2.737391471862793</v>
      </c>
      <c r="AQ16" s="1">
        <v>1</v>
      </c>
      <c r="AR16" s="1">
        <v>0</v>
      </c>
      <c r="AS16" s="1">
        <v>0.15999999642372131</v>
      </c>
      <c r="AT16" s="1">
        <v>111115</v>
      </c>
      <c r="AU16" s="1" t="s">
        <v>87</v>
      </c>
      <c r="AV16">
        <f t="shared" si="8"/>
        <v>0.83281168619791657</v>
      </c>
      <c r="AW16">
        <f t="shared" si="9"/>
        <v>9.9662540082226005E-4</v>
      </c>
      <c r="AX16">
        <f t="shared" si="10"/>
        <v>305.32955398559568</v>
      </c>
      <c r="AY16">
        <f t="shared" si="11"/>
        <v>306.3380416870117</v>
      </c>
      <c r="AZ16">
        <f t="shared" si="12"/>
        <v>0.1478621926636503</v>
      </c>
      <c r="BA16">
        <f t="shared" si="13"/>
        <v>-0.35320209250212392</v>
      </c>
      <c r="BB16">
        <f t="shared" si="14"/>
        <v>4.8238269276825614</v>
      </c>
      <c r="BC16">
        <f t="shared" si="15"/>
        <v>48.350631966775254</v>
      </c>
      <c r="BD16">
        <f t="shared" si="16"/>
        <v>17.797926202004746</v>
      </c>
      <c r="BE16">
        <f t="shared" si="17"/>
        <v>32.683797836303711</v>
      </c>
      <c r="BF16">
        <f t="shared" si="18"/>
        <v>4.9630379413340435</v>
      </c>
      <c r="BG16">
        <f t="shared" si="19"/>
        <v>5.3787551125926779E-2</v>
      </c>
      <c r="BH16">
        <f t="shared" si="20"/>
        <v>3.0481703917114644</v>
      </c>
      <c r="BI16">
        <f t="shared" si="21"/>
        <v>1.9148675496225791</v>
      </c>
      <c r="BJ16">
        <f t="shared" si="22"/>
        <v>3.3708992903597738E-2</v>
      </c>
      <c r="BK16">
        <f t="shared" si="23"/>
        <v>60.337444043437287</v>
      </c>
      <c r="BL16">
        <f t="shared" si="24"/>
        <v>1.4400679676254458</v>
      </c>
      <c r="BM16">
        <f t="shared" si="25"/>
        <v>62.403803280257733</v>
      </c>
      <c r="BN16">
        <f t="shared" si="26"/>
        <v>423.17034076164083</v>
      </c>
      <c r="BO16">
        <f t="shared" si="27"/>
        <v>-9.9400756972623412E-3</v>
      </c>
    </row>
    <row r="17" spans="1:67" x14ac:dyDescent="0.25">
      <c r="A17" s="1">
        <v>5</v>
      </c>
      <c r="B17" s="1" t="s">
        <v>92</v>
      </c>
      <c r="C17" s="1" t="s">
        <v>469</v>
      </c>
      <c r="D17" s="1" t="s">
        <v>82</v>
      </c>
      <c r="E17" s="1" t="s">
        <v>83</v>
      </c>
      <c r="F17" s="1" t="s">
        <v>84</v>
      </c>
      <c r="G17" s="1" t="s">
        <v>85</v>
      </c>
      <c r="H17" s="1" t="s">
        <v>86</v>
      </c>
      <c r="I17" s="1">
        <v>263.49999958649278</v>
      </c>
      <c r="J17" s="1">
        <v>0</v>
      </c>
      <c r="K17">
        <f t="shared" si="0"/>
        <v>-5.9090621349488615</v>
      </c>
      <c r="L17">
        <f t="shared" si="1"/>
        <v>5.6494365863908901E-2</v>
      </c>
      <c r="M17">
        <f t="shared" si="2"/>
        <v>569.46076100889422</v>
      </c>
      <c r="N17">
        <f t="shared" si="3"/>
        <v>1.0312992501439002</v>
      </c>
      <c r="O17">
        <f t="shared" si="4"/>
        <v>1.7841179336538486</v>
      </c>
      <c r="P17">
        <f t="shared" si="5"/>
        <v>32.210197448730469</v>
      </c>
      <c r="Q17" s="1">
        <v>6</v>
      </c>
      <c r="R17">
        <f t="shared" si="6"/>
        <v>1.4200000166893005</v>
      </c>
      <c r="S17" s="1">
        <v>1</v>
      </c>
      <c r="T17">
        <f t="shared" si="7"/>
        <v>2.8400000333786011</v>
      </c>
      <c r="U17" s="1">
        <v>33.189693450927734</v>
      </c>
      <c r="V17" s="1">
        <v>32.210197448730469</v>
      </c>
      <c r="W17" s="1">
        <v>33.203361511230469</v>
      </c>
      <c r="X17" s="1">
        <v>407.2794189453125</v>
      </c>
      <c r="Y17" s="1">
        <v>413.86227416992188</v>
      </c>
      <c r="Z17" s="1">
        <v>29.351228713989258</v>
      </c>
      <c r="AA17" s="1">
        <v>30.551736831665039</v>
      </c>
      <c r="AB17" s="1">
        <v>57.366424560546875</v>
      </c>
      <c r="AC17" s="1">
        <v>59.691116333007813</v>
      </c>
      <c r="AD17" s="1">
        <v>499.68405151367188</v>
      </c>
      <c r="AE17" s="1">
        <v>0.92844492197036743</v>
      </c>
      <c r="AF17" s="1">
        <v>0.15503595769405365</v>
      </c>
      <c r="AG17" s="1">
        <v>99.76751708984375</v>
      </c>
      <c r="AH17" s="1">
        <v>0.23865018784999847</v>
      </c>
      <c r="AI17" s="1">
        <v>7.7529661357402802E-2</v>
      </c>
      <c r="AJ17" s="1">
        <v>3.8210753351449966E-2</v>
      </c>
      <c r="AK17" s="1">
        <v>2.5756269693374634E-2</v>
      </c>
      <c r="AL17" s="1">
        <v>3.2700665295124054E-2</v>
      </c>
      <c r="AM17" s="1">
        <v>2.4903755635023117E-2</v>
      </c>
      <c r="AN17" s="1">
        <v>0.3333333432674408</v>
      </c>
      <c r="AO17" s="1">
        <v>-0.21956524252891541</v>
      </c>
      <c r="AP17" s="1">
        <v>2.737391471862793</v>
      </c>
      <c r="AQ17" s="1">
        <v>1</v>
      </c>
      <c r="AR17" s="1">
        <v>0</v>
      </c>
      <c r="AS17" s="1">
        <v>0.15999999642372131</v>
      </c>
      <c r="AT17" s="1">
        <v>111115</v>
      </c>
      <c r="AU17" s="1" t="s">
        <v>87</v>
      </c>
      <c r="AV17">
        <f t="shared" si="8"/>
        <v>0.83280675252278624</v>
      </c>
      <c r="AW17">
        <f t="shared" si="9"/>
        <v>1.0312992501439002E-3</v>
      </c>
      <c r="AX17">
        <f t="shared" si="10"/>
        <v>305.36019744873045</v>
      </c>
      <c r="AY17">
        <f t="shared" si="11"/>
        <v>306.33969345092771</v>
      </c>
      <c r="AZ17">
        <f t="shared" si="12"/>
        <v>0.148551184194881</v>
      </c>
      <c r="BA17">
        <f t="shared" si="13"/>
        <v>-0.37439653186491462</v>
      </c>
      <c r="BB17">
        <f t="shared" si="14"/>
        <v>4.8321888601313994</v>
      </c>
      <c r="BC17">
        <f t="shared" si="15"/>
        <v>48.434490514381181</v>
      </c>
      <c r="BD17">
        <f t="shared" si="16"/>
        <v>17.882753682716142</v>
      </c>
      <c r="BE17">
        <f t="shared" si="17"/>
        <v>32.699945449829102</v>
      </c>
      <c r="BF17">
        <f t="shared" si="18"/>
        <v>4.9675531257289682</v>
      </c>
      <c r="BG17">
        <f t="shared" si="19"/>
        <v>5.539247753462373E-2</v>
      </c>
      <c r="BH17">
        <f t="shared" si="20"/>
        <v>3.0480709264775507</v>
      </c>
      <c r="BI17">
        <f t="shared" si="21"/>
        <v>1.9194821992514175</v>
      </c>
      <c r="BJ17">
        <f t="shared" si="22"/>
        <v>3.4717638264212619E-2</v>
      </c>
      <c r="BK17">
        <f t="shared" si="23"/>
        <v>56.813686205950283</v>
      </c>
      <c r="BL17">
        <f t="shared" si="24"/>
        <v>1.3759668289434068</v>
      </c>
      <c r="BM17">
        <f t="shared" si="25"/>
        <v>62.310113631097408</v>
      </c>
      <c r="BN17">
        <f t="shared" si="26"/>
        <v>416.67115930669098</v>
      </c>
      <c r="BO17">
        <f t="shared" si="27"/>
        <v>-8.8365687151115979E-3</v>
      </c>
    </row>
    <row r="18" spans="1:67" x14ac:dyDescent="0.25">
      <c r="A18" s="1">
        <v>6</v>
      </c>
      <c r="B18" s="1" t="s">
        <v>93</v>
      </c>
      <c r="C18" s="1" t="s">
        <v>469</v>
      </c>
      <c r="D18" s="1" t="s">
        <v>82</v>
      </c>
      <c r="E18" s="1" t="s">
        <v>83</v>
      </c>
      <c r="F18" s="1" t="s">
        <v>84</v>
      </c>
      <c r="G18" s="1" t="s">
        <v>85</v>
      </c>
      <c r="H18" s="1" t="s">
        <v>86</v>
      </c>
      <c r="I18" s="1">
        <v>268.49999947473407</v>
      </c>
      <c r="J18" s="1">
        <v>0</v>
      </c>
      <c r="K18">
        <f t="shared" si="0"/>
        <v>-3.4855103342711189</v>
      </c>
      <c r="L18">
        <f t="shared" si="1"/>
        <v>5.7593164803496744E-2</v>
      </c>
      <c r="M18">
        <f t="shared" si="2"/>
        <v>494.99733812999796</v>
      </c>
      <c r="N18">
        <f t="shared" si="3"/>
        <v>1.0536170060802137</v>
      </c>
      <c r="O18">
        <f t="shared" si="4"/>
        <v>1.7886177524202203</v>
      </c>
      <c r="P18">
        <f t="shared" si="5"/>
        <v>32.221755981445313</v>
      </c>
      <c r="Q18" s="1">
        <v>6</v>
      </c>
      <c r="R18">
        <f t="shared" si="6"/>
        <v>1.4200000166893005</v>
      </c>
      <c r="S18" s="1">
        <v>1</v>
      </c>
      <c r="T18">
        <f t="shared" si="7"/>
        <v>2.8400000333786011</v>
      </c>
      <c r="U18" s="1">
        <v>33.193286895751953</v>
      </c>
      <c r="V18" s="1">
        <v>32.221755981445313</v>
      </c>
      <c r="W18" s="1">
        <v>33.223213195800781</v>
      </c>
      <c r="X18" s="1">
        <v>406.29238891601563</v>
      </c>
      <c r="Y18" s="1">
        <v>409.95901489257813</v>
      </c>
      <c r="Z18" s="1">
        <v>29.31169319152832</v>
      </c>
      <c r="AA18" s="1">
        <v>30.538206100463867</v>
      </c>
      <c r="AB18" s="1">
        <v>57.27752685546875</v>
      </c>
      <c r="AC18" s="1">
        <v>59.661041259765625</v>
      </c>
      <c r="AD18" s="1">
        <v>499.68072509765625</v>
      </c>
      <c r="AE18" s="1">
        <v>0.94648391008377075</v>
      </c>
      <c r="AF18" s="1">
        <v>0.17355728149414063</v>
      </c>
      <c r="AG18" s="1">
        <v>99.76776123046875</v>
      </c>
      <c r="AH18" s="1">
        <v>0.23865018784999847</v>
      </c>
      <c r="AI18" s="1">
        <v>7.7529661357402802E-2</v>
      </c>
      <c r="AJ18" s="1">
        <v>3.8210753351449966E-2</v>
      </c>
      <c r="AK18" s="1">
        <v>2.5756269693374634E-2</v>
      </c>
      <c r="AL18" s="1">
        <v>3.2700665295124054E-2</v>
      </c>
      <c r="AM18" s="1">
        <v>2.4903755635023117E-2</v>
      </c>
      <c r="AN18" s="1">
        <v>0.3333333432674408</v>
      </c>
      <c r="AO18" s="1">
        <v>-0.21956524252891541</v>
      </c>
      <c r="AP18" s="1">
        <v>2.737391471862793</v>
      </c>
      <c r="AQ18" s="1">
        <v>1</v>
      </c>
      <c r="AR18" s="1">
        <v>0</v>
      </c>
      <c r="AS18" s="1">
        <v>0.15999999642372131</v>
      </c>
      <c r="AT18" s="1">
        <v>111115</v>
      </c>
      <c r="AU18" s="1" t="s">
        <v>87</v>
      </c>
      <c r="AV18">
        <f t="shared" si="8"/>
        <v>0.83280120849609363</v>
      </c>
      <c r="AW18">
        <f t="shared" si="9"/>
        <v>1.0536170060802138E-3</v>
      </c>
      <c r="AX18">
        <f t="shared" si="10"/>
        <v>305.37175598144529</v>
      </c>
      <c r="AY18">
        <f t="shared" si="11"/>
        <v>306.34328689575193</v>
      </c>
      <c r="AZ18">
        <f t="shared" si="12"/>
        <v>0.15143742222851309</v>
      </c>
      <c r="BA18">
        <f t="shared" si="13"/>
        <v>-0.38653390566156443</v>
      </c>
      <c r="BB18">
        <f t="shared" si="14"/>
        <v>4.8353462070581434</v>
      </c>
      <c r="BC18">
        <f t="shared" si="15"/>
        <v>48.466018956647133</v>
      </c>
      <c r="BD18">
        <f t="shared" si="16"/>
        <v>17.927812856183266</v>
      </c>
      <c r="BE18">
        <f t="shared" si="17"/>
        <v>32.707521438598633</v>
      </c>
      <c r="BF18">
        <f t="shared" si="18"/>
        <v>4.9696727501036522</v>
      </c>
      <c r="BG18">
        <f t="shared" si="19"/>
        <v>5.6448431086505782E-2</v>
      </c>
      <c r="BH18">
        <f t="shared" si="20"/>
        <v>3.0467284546379232</v>
      </c>
      <c r="BI18">
        <f t="shared" si="21"/>
        <v>1.922944295465729</v>
      </c>
      <c r="BJ18">
        <f t="shared" si="22"/>
        <v>3.5381361227201369E-2</v>
      </c>
      <c r="BK18">
        <f t="shared" si="23"/>
        <v>49.384776240271243</v>
      </c>
      <c r="BL18">
        <f t="shared" si="24"/>
        <v>1.2074312800749178</v>
      </c>
      <c r="BM18">
        <f t="shared" si="25"/>
        <v>62.253691952440107</v>
      </c>
      <c r="BN18">
        <f t="shared" si="26"/>
        <v>411.61585957425518</v>
      </c>
      <c r="BO18">
        <f t="shared" si="27"/>
        <v>-5.2715628321803451E-3</v>
      </c>
    </row>
    <row r="19" spans="1:67" x14ac:dyDescent="0.25">
      <c r="A19" s="1">
        <v>7</v>
      </c>
      <c r="B19" s="1" t="s">
        <v>94</v>
      </c>
      <c r="C19" s="1" t="s">
        <v>469</v>
      </c>
      <c r="D19" s="1" t="s">
        <v>82</v>
      </c>
      <c r="E19" s="1" t="s">
        <v>83</v>
      </c>
      <c r="F19" s="1" t="s">
        <v>84</v>
      </c>
      <c r="G19" s="1" t="s">
        <v>85</v>
      </c>
      <c r="H19" s="1" t="s">
        <v>86</v>
      </c>
      <c r="I19" s="1">
        <v>273.49999936297536</v>
      </c>
      <c r="J19" s="1">
        <v>0</v>
      </c>
      <c r="K19">
        <f t="shared" si="0"/>
        <v>-1.3480891538486885</v>
      </c>
      <c r="L19">
        <f t="shared" si="1"/>
        <v>5.8224307758255774E-2</v>
      </c>
      <c r="M19">
        <f t="shared" si="2"/>
        <v>433.7840059836351</v>
      </c>
      <c r="N19">
        <f t="shared" si="3"/>
        <v>1.0667091267845659</v>
      </c>
      <c r="O19">
        <f t="shared" si="4"/>
        <v>1.7916154917141109</v>
      </c>
      <c r="P19">
        <f t="shared" si="5"/>
        <v>32.224559783935547</v>
      </c>
      <c r="Q19" s="1">
        <v>6</v>
      </c>
      <c r="R19">
        <f t="shared" si="6"/>
        <v>1.4200000166893005</v>
      </c>
      <c r="S19" s="1">
        <v>1</v>
      </c>
      <c r="T19">
        <f t="shared" si="7"/>
        <v>2.8400000333786011</v>
      </c>
      <c r="U19" s="1">
        <v>33.194011688232422</v>
      </c>
      <c r="V19" s="1">
        <v>32.224559783935547</v>
      </c>
      <c r="W19" s="1">
        <v>33.224342346191406</v>
      </c>
      <c r="X19" s="1">
        <v>407.55691528320313</v>
      </c>
      <c r="Y19" s="1">
        <v>408.65225219726563</v>
      </c>
      <c r="Z19" s="1">
        <v>29.274059295654297</v>
      </c>
      <c r="AA19" s="1">
        <v>30.515871047973633</v>
      </c>
      <c r="AB19" s="1">
        <v>57.199604034423828</v>
      </c>
      <c r="AC19" s="1">
        <v>59.617832183837891</v>
      </c>
      <c r="AD19" s="1">
        <v>499.66876220703125</v>
      </c>
      <c r="AE19" s="1">
        <v>0.9662964940071106</v>
      </c>
      <c r="AF19" s="1">
        <v>0.15783189237117767</v>
      </c>
      <c r="AG19" s="1">
        <v>99.767654418945313</v>
      </c>
      <c r="AH19" s="1">
        <v>0.23865018784999847</v>
      </c>
      <c r="AI19" s="1">
        <v>7.7529661357402802E-2</v>
      </c>
      <c r="AJ19" s="1">
        <v>3.8210753351449966E-2</v>
      </c>
      <c r="AK19" s="1">
        <v>2.5756269693374634E-2</v>
      </c>
      <c r="AL19" s="1">
        <v>3.2700665295124054E-2</v>
      </c>
      <c r="AM19" s="1">
        <v>2.4903755635023117E-2</v>
      </c>
      <c r="AN19" s="1">
        <v>0.3333333432674408</v>
      </c>
      <c r="AO19" s="1">
        <v>-0.21956524252891541</v>
      </c>
      <c r="AP19" s="1">
        <v>2.737391471862793</v>
      </c>
      <c r="AQ19" s="1">
        <v>1</v>
      </c>
      <c r="AR19" s="1">
        <v>0</v>
      </c>
      <c r="AS19" s="1">
        <v>0.15999999642372131</v>
      </c>
      <c r="AT19" s="1">
        <v>111115</v>
      </c>
      <c r="AU19" s="1" t="s">
        <v>87</v>
      </c>
      <c r="AV19">
        <f t="shared" si="8"/>
        <v>0.83278127034505189</v>
      </c>
      <c r="AW19">
        <f t="shared" si="9"/>
        <v>1.0667091267845658E-3</v>
      </c>
      <c r="AX19">
        <f t="shared" si="10"/>
        <v>305.37455978393552</v>
      </c>
      <c r="AY19">
        <f t="shared" si="11"/>
        <v>306.3440116882324</v>
      </c>
      <c r="AZ19">
        <f t="shared" si="12"/>
        <v>0.15460743558539214</v>
      </c>
      <c r="BA19">
        <f t="shared" si="13"/>
        <v>-0.39328289449064191</v>
      </c>
      <c r="BB19">
        <f t="shared" si="14"/>
        <v>4.8361123687214427</v>
      </c>
      <c r="BC19">
        <f t="shared" si="15"/>
        <v>48.473750304017301</v>
      </c>
      <c r="BD19">
        <f t="shared" si="16"/>
        <v>17.957879256043668</v>
      </c>
      <c r="BE19">
        <f t="shared" si="17"/>
        <v>32.709285736083984</v>
      </c>
      <c r="BF19">
        <f t="shared" si="18"/>
        <v>4.9701664815406819</v>
      </c>
      <c r="BG19">
        <f t="shared" si="19"/>
        <v>5.7054601891870602E-2</v>
      </c>
      <c r="BH19">
        <f t="shared" si="20"/>
        <v>3.0444968770073317</v>
      </c>
      <c r="BI19">
        <f t="shared" si="21"/>
        <v>1.9256696045333501</v>
      </c>
      <c r="BJ19">
        <f t="shared" si="22"/>
        <v>3.5762403961964895E-2</v>
      </c>
      <c r="BK19">
        <f t="shared" si="23"/>
        <v>43.277612801441016</v>
      </c>
      <c r="BL19">
        <f t="shared" si="24"/>
        <v>1.0614991197313597</v>
      </c>
      <c r="BM19">
        <f t="shared" si="25"/>
        <v>62.20493855536715</v>
      </c>
      <c r="BN19">
        <f t="shared" si="26"/>
        <v>409.29306921709173</v>
      </c>
      <c r="BO19">
        <f t="shared" si="27"/>
        <v>-2.0488449301797446E-3</v>
      </c>
    </row>
    <row r="20" spans="1:67" x14ac:dyDescent="0.25">
      <c r="A20" s="1">
        <v>8</v>
      </c>
      <c r="B20" s="1" t="s">
        <v>95</v>
      </c>
      <c r="C20" s="1" t="s">
        <v>469</v>
      </c>
      <c r="D20" s="1" t="s">
        <v>82</v>
      </c>
      <c r="E20" s="1" t="s">
        <v>83</v>
      </c>
      <c r="F20" s="1" t="s">
        <v>84</v>
      </c>
      <c r="G20" s="1" t="s">
        <v>85</v>
      </c>
      <c r="H20" s="1" t="s">
        <v>86</v>
      </c>
      <c r="I20" s="1">
        <v>278.99999924004078</v>
      </c>
      <c r="J20" s="1">
        <v>0</v>
      </c>
      <c r="K20">
        <f t="shared" si="0"/>
        <v>-0.22875973325162455</v>
      </c>
      <c r="L20">
        <f t="shared" si="1"/>
        <v>5.8658205586930606E-2</v>
      </c>
      <c r="M20">
        <f t="shared" si="2"/>
        <v>403.40216701006847</v>
      </c>
      <c r="N20">
        <f t="shared" si="3"/>
        <v>1.0762932786312525</v>
      </c>
      <c r="O20">
        <f t="shared" si="4"/>
        <v>1.7946362268139753</v>
      </c>
      <c r="P20">
        <f t="shared" si="5"/>
        <v>32.224811553955078</v>
      </c>
      <c r="Q20" s="1">
        <v>6</v>
      </c>
      <c r="R20">
        <f t="shared" si="6"/>
        <v>1.4200000166893005</v>
      </c>
      <c r="S20" s="1">
        <v>1</v>
      </c>
      <c r="T20">
        <f t="shared" si="7"/>
        <v>2.8400000333786011</v>
      </c>
      <c r="U20" s="1">
        <v>33.191616058349609</v>
      </c>
      <c r="V20" s="1">
        <v>32.224811553955078</v>
      </c>
      <c r="W20" s="1">
        <v>33.216426849365234</v>
      </c>
      <c r="X20" s="1">
        <v>409.44503784179688</v>
      </c>
      <c r="Y20" s="1">
        <v>409.19088745117188</v>
      </c>
      <c r="Z20" s="1">
        <v>29.233270645141602</v>
      </c>
      <c r="AA20" s="1">
        <v>30.486289978027344</v>
      </c>
      <c r="AB20" s="1">
        <v>57.125434875488281</v>
      </c>
      <c r="AC20" s="1">
        <v>59.568614959716797</v>
      </c>
      <c r="AD20" s="1">
        <v>499.66400146484375</v>
      </c>
      <c r="AE20" s="1">
        <v>0.99237614870071411</v>
      </c>
      <c r="AF20" s="1">
        <v>0.17867855727672577</v>
      </c>
      <c r="AG20" s="1">
        <v>99.767631530761719</v>
      </c>
      <c r="AH20" s="1">
        <v>0.23865018784999847</v>
      </c>
      <c r="AI20" s="1">
        <v>7.7529661357402802E-2</v>
      </c>
      <c r="AJ20" s="1">
        <v>3.8210753351449966E-2</v>
      </c>
      <c r="AK20" s="1">
        <v>2.5756269693374634E-2</v>
      </c>
      <c r="AL20" s="1">
        <v>3.2700665295124054E-2</v>
      </c>
      <c r="AM20" s="1">
        <v>2.4903755635023117E-2</v>
      </c>
      <c r="AN20" s="1">
        <v>0.3333333432674408</v>
      </c>
      <c r="AO20" s="1">
        <v>-0.21956524252891541</v>
      </c>
      <c r="AP20" s="1">
        <v>2.737391471862793</v>
      </c>
      <c r="AQ20" s="1">
        <v>1</v>
      </c>
      <c r="AR20" s="1">
        <v>0</v>
      </c>
      <c r="AS20" s="1">
        <v>0.15999999642372131</v>
      </c>
      <c r="AT20" s="1">
        <v>111115</v>
      </c>
      <c r="AU20" s="1" t="s">
        <v>87</v>
      </c>
      <c r="AV20">
        <f t="shared" si="8"/>
        <v>0.83277333577473944</v>
      </c>
      <c r="AW20">
        <f t="shared" si="9"/>
        <v>1.0762932786312525E-3</v>
      </c>
      <c r="AX20">
        <f t="shared" si="10"/>
        <v>305.37481155395506</v>
      </c>
      <c r="AY20">
        <f t="shared" si="11"/>
        <v>306.34161605834959</v>
      </c>
      <c r="AZ20">
        <f t="shared" si="12"/>
        <v>0.15878018024310059</v>
      </c>
      <c r="BA20">
        <f t="shared" si="13"/>
        <v>-0.39836295861063986</v>
      </c>
      <c r="BB20">
        <f t="shared" si="14"/>
        <v>4.8361811720817611</v>
      </c>
      <c r="BC20">
        <f t="shared" si="15"/>
        <v>48.474451060719069</v>
      </c>
      <c r="BD20">
        <f t="shared" si="16"/>
        <v>17.988161082691725</v>
      </c>
      <c r="BE20">
        <f t="shared" si="17"/>
        <v>32.708213806152344</v>
      </c>
      <c r="BF20">
        <f t="shared" si="18"/>
        <v>4.9698665012439767</v>
      </c>
      <c r="BG20">
        <f t="shared" si="19"/>
        <v>5.7471178763131417E-2</v>
      </c>
      <c r="BH20">
        <f t="shared" si="20"/>
        <v>3.0415449452677858</v>
      </c>
      <c r="BI20">
        <f t="shared" si="21"/>
        <v>1.9283215559761908</v>
      </c>
      <c r="BJ20">
        <f t="shared" si="22"/>
        <v>3.6024280367244803E-2</v>
      </c>
      <c r="BK20">
        <f t="shared" si="23"/>
        <v>40.246478756971307</v>
      </c>
      <c r="BL20">
        <f t="shared" si="24"/>
        <v>0.98585325182297912</v>
      </c>
      <c r="BM20">
        <f t="shared" si="25"/>
        <v>62.14798921981712</v>
      </c>
      <c r="BN20">
        <f t="shared" si="26"/>
        <v>409.2996288723902</v>
      </c>
      <c r="BO20">
        <f t="shared" si="27"/>
        <v>-3.4734840769872063E-4</v>
      </c>
    </row>
    <row r="21" spans="1:67" x14ac:dyDescent="0.25">
      <c r="A21" s="1">
        <v>9</v>
      </c>
      <c r="B21" s="1" t="s">
        <v>96</v>
      </c>
      <c r="C21" s="1" t="s">
        <v>469</v>
      </c>
      <c r="D21" s="1" t="s">
        <v>82</v>
      </c>
      <c r="E21" s="1" t="s">
        <v>83</v>
      </c>
      <c r="F21" s="1" t="s">
        <v>84</v>
      </c>
      <c r="G21" s="1" t="s">
        <v>85</v>
      </c>
      <c r="H21" s="1" t="s">
        <v>86</v>
      </c>
      <c r="I21" s="1">
        <v>283.99999912828207</v>
      </c>
      <c r="J21" s="1">
        <v>0</v>
      </c>
      <c r="K21">
        <f t="shared" si="0"/>
        <v>3.2846889157244367E-2</v>
      </c>
      <c r="L21">
        <f t="shared" si="1"/>
        <v>5.8869758159379039E-2</v>
      </c>
      <c r="M21">
        <f t="shared" si="2"/>
        <v>397.42313284411455</v>
      </c>
      <c r="N21">
        <f t="shared" si="3"/>
        <v>1.0816975433408007</v>
      </c>
      <c r="O21">
        <f t="shared" si="4"/>
        <v>1.7973302449281174</v>
      </c>
      <c r="P21">
        <f t="shared" si="5"/>
        <v>32.223487854003906</v>
      </c>
      <c r="Q21" s="1">
        <v>6</v>
      </c>
      <c r="R21">
        <f t="shared" si="6"/>
        <v>1.4200000166893005</v>
      </c>
      <c r="S21" s="1">
        <v>1</v>
      </c>
      <c r="T21">
        <f t="shared" si="7"/>
        <v>2.8400000333786011</v>
      </c>
      <c r="U21" s="1">
        <v>33.188289642333984</v>
      </c>
      <c r="V21" s="1">
        <v>32.223487854003906</v>
      </c>
      <c r="W21" s="1">
        <v>33.21221923828125</v>
      </c>
      <c r="X21" s="1">
        <v>410.9898681640625</v>
      </c>
      <c r="Y21" s="1">
        <v>410.4173583984375</v>
      </c>
      <c r="Z21" s="1">
        <v>29.196353912353516</v>
      </c>
      <c r="AA21" s="1">
        <v>30.455642700195313</v>
      </c>
      <c r="AB21" s="1">
        <v>57.063201904296875</v>
      </c>
      <c r="AC21" s="1">
        <v>59.520828247070313</v>
      </c>
      <c r="AD21" s="1">
        <v>499.6885986328125</v>
      </c>
      <c r="AE21" s="1">
        <v>0.99493026733398438</v>
      </c>
      <c r="AF21" s="1">
        <v>0.19345481693744659</v>
      </c>
      <c r="AG21" s="1">
        <v>99.767692565917969</v>
      </c>
      <c r="AH21" s="1">
        <v>0.23865018784999847</v>
      </c>
      <c r="AI21" s="1">
        <v>7.7529661357402802E-2</v>
      </c>
      <c r="AJ21" s="1">
        <v>3.8210753351449966E-2</v>
      </c>
      <c r="AK21" s="1">
        <v>2.5756269693374634E-2</v>
      </c>
      <c r="AL21" s="1">
        <v>3.2700665295124054E-2</v>
      </c>
      <c r="AM21" s="1">
        <v>2.4903755635023117E-2</v>
      </c>
      <c r="AN21" s="1">
        <v>0.3333333432674408</v>
      </c>
      <c r="AO21" s="1">
        <v>-0.21956524252891541</v>
      </c>
      <c r="AP21" s="1">
        <v>2.737391471862793</v>
      </c>
      <c r="AQ21" s="1">
        <v>1</v>
      </c>
      <c r="AR21" s="1">
        <v>0</v>
      </c>
      <c r="AS21" s="1">
        <v>0.15999999642372131</v>
      </c>
      <c r="AT21" s="1">
        <v>111115</v>
      </c>
      <c r="AU21" s="1" t="s">
        <v>87</v>
      </c>
      <c r="AV21">
        <f t="shared" si="8"/>
        <v>0.83281433105468738</v>
      </c>
      <c r="AW21">
        <f t="shared" si="9"/>
        <v>1.0816975433408007E-3</v>
      </c>
      <c r="AX21">
        <f t="shared" si="10"/>
        <v>305.37348785400388</v>
      </c>
      <c r="AY21">
        <f t="shared" si="11"/>
        <v>306.33828964233396</v>
      </c>
      <c r="AZ21">
        <f t="shared" si="12"/>
        <v>0.15918883921528959</v>
      </c>
      <c r="BA21">
        <f t="shared" si="13"/>
        <v>-0.40132320211317507</v>
      </c>
      <c r="BB21">
        <f t="shared" si="14"/>
        <v>4.8358194427386474</v>
      </c>
      <c r="BC21">
        <f t="shared" si="15"/>
        <v>48.470795689131037</v>
      </c>
      <c r="BD21">
        <f t="shared" si="16"/>
        <v>18.015152988935725</v>
      </c>
      <c r="BE21">
        <f t="shared" si="17"/>
        <v>32.705888748168945</v>
      </c>
      <c r="BF21">
        <f t="shared" si="18"/>
        <v>4.9692158863879596</v>
      </c>
      <c r="BG21">
        <f t="shared" si="19"/>
        <v>5.7674241052725866E-2</v>
      </c>
      <c r="BH21">
        <f t="shared" si="20"/>
        <v>3.03848919781053</v>
      </c>
      <c r="BI21">
        <f t="shared" si="21"/>
        <v>1.9307266885774297</v>
      </c>
      <c r="BJ21">
        <f t="shared" si="22"/>
        <v>3.615193722684823E-2</v>
      </c>
      <c r="BK21">
        <f t="shared" si="23"/>
        <v>39.649988936175603</v>
      </c>
      <c r="BL21">
        <f t="shared" si="24"/>
        <v>0.96833899617445507</v>
      </c>
      <c r="BM21">
        <f t="shared" si="25"/>
        <v>62.091775618873179</v>
      </c>
      <c r="BN21">
        <f t="shared" si="26"/>
        <v>410.40174456046526</v>
      </c>
      <c r="BO21">
        <f t="shared" si="27"/>
        <v>4.969573590662768E-5</v>
      </c>
    </row>
    <row r="22" spans="1:67" x14ac:dyDescent="0.25">
      <c r="A22" s="1">
        <v>10</v>
      </c>
      <c r="B22" s="1" t="s">
        <v>97</v>
      </c>
      <c r="C22" s="1" t="s">
        <v>469</v>
      </c>
      <c r="D22" s="1" t="s">
        <v>82</v>
      </c>
      <c r="E22" s="1" t="s">
        <v>83</v>
      </c>
      <c r="F22" s="1" t="s">
        <v>84</v>
      </c>
      <c r="G22" s="1" t="s">
        <v>85</v>
      </c>
      <c r="H22" s="1" t="s">
        <v>86</v>
      </c>
      <c r="I22" s="1">
        <v>288.99999901652336</v>
      </c>
      <c r="J22" s="1">
        <v>0</v>
      </c>
      <c r="K22">
        <f t="shared" si="0"/>
        <v>-0.35280916587742372</v>
      </c>
      <c r="L22">
        <f t="shared" si="1"/>
        <v>5.9008825919993534E-2</v>
      </c>
      <c r="M22">
        <f t="shared" si="2"/>
        <v>408.92769057424732</v>
      </c>
      <c r="N22">
        <f t="shared" si="3"/>
        <v>1.085504963783545</v>
      </c>
      <c r="O22">
        <f t="shared" si="4"/>
        <v>1.799534041750507</v>
      </c>
      <c r="P22">
        <f t="shared" si="5"/>
        <v>32.219921112060547</v>
      </c>
      <c r="Q22" s="1">
        <v>6</v>
      </c>
      <c r="R22">
        <f t="shared" si="6"/>
        <v>1.4200000166893005</v>
      </c>
      <c r="S22" s="1">
        <v>1</v>
      </c>
      <c r="T22">
        <f t="shared" si="7"/>
        <v>2.8400000333786011</v>
      </c>
      <c r="U22" s="1">
        <v>33.185924530029297</v>
      </c>
      <c r="V22" s="1">
        <v>32.219921112060547</v>
      </c>
      <c r="W22" s="1">
        <v>33.21319580078125</v>
      </c>
      <c r="X22" s="1">
        <v>411.59225463867188</v>
      </c>
      <c r="Y22" s="1">
        <v>411.47955322265625</v>
      </c>
      <c r="Z22" s="1">
        <v>29.159902572631836</v>
      </c>
      <c r="AA22" s="1">
        <v>30.423738479614258</v>
      </c>
      <c r="AB22" s="1">
        <v>56.999698638916016</v>
      </c>
      <c r="AC22" s="1">
        <v>59.467918395996094</v>
      </c>
      <c r="AD22" s="1">
        <v>499.65972900390625</v>
      </c>
      <c r="AE22" s="1">
        <v>1.0096837282180786</v>
      </c>
      <c r="AF22" s="1">
        <v>0.22743894159793854</v>
      </c>
      <c r="AG22" s="1">
        <v>99.767845153808594</v>
      </c>
      <c r="AH22" s="1">
        <v>0.23865018784999847</v>
      </c>
      <c r="AI22" s="1">
        <v>7.7529661357402802E-2</v>
      </c>
      <c r="AJ22" s="1">
        <v>3.8210753351449966E-2</v>
      </c>
      <c r="AK22" s="1">
        <v>2.5756269693374634E-2</v>
      </c>
      <c r="AL22" s="1">
        <v>3.2700665295124054E-2</v>
      </c>
      <c r="AM22" s="1">
        <v>2.4903755635023117E-2</v>
      </c>
      <c r="AN22" s="1">
        <v>0.3333333432674408</v>
      </c>
      <c r="AO22" s="1">
        <v>-0.21956524252891541</v>
      </c>
      <c r="AP22" s="1">
        <v>2.737391471862793</v>
      </c>
      <c r="AQ22" s="1">
        <v>1</v>
      </c>
      <c r="AR22" s="1">
        <v>0</v>
      </c>
      <c r="AS22" s="1">
        <v>0.15999999642372131</v>
      </c>
      <c r="AT22" s="1">
        <v>111115</v>
      </c>
      <c r="AU22" s="1" t="s">
        <v>87</v>
      </c>
      <c r="AV22">
        <f t="shared" si="8"/>
        <v>0.83276621500651027</v>
      </c>
      <c r="AW22">
        <f t="shared" si="9"/>
        <v>1.0855049637835451E-3</v>
      </c>
      <c r="AX22">
        <f t="shared" si="10"/>
        <v>305.36992111206052</v>
      </c>
      <c r="AY22">
        <f t="shared" si="11"/>
        <v>306.33592453002927</v>
      </c>
      <c r="AZ22">
        <f t="shared" si="12"/>
        <v>0.16154939290398218</v>
      </c>
      <c r="BA22">
        <f t="shared" si="13"/>
        <v>-0.40302597181588434</v>
      </c>
      <c r="BB22">
        <f t="shared" si="14"/>
        <v>4.8348448713846306</v>
      </c>
      <c r="BC22">
        <f t="shared" si="15"/>
        <v>48.460953165129709</v>
      </c>
      <c r="BD22">
        <f t="shared" si="16"/>
        <v>18.037214685515451</v>
      </c>
      <c r="BE22">
        <f t="shared" si="17"/>
        <v>32.702922821044922</v>
      </c>
      <c r="BF22">
        <f t="shared" si="18"/>
        <v>4.9683860463877005</v>
      </c>
      <c r="BG22">
        <f t="shared" si="19"/>
        <v>5.7807711433817535E-2</v>
      </c>
      <c r="BH22">
        <f t="shared" si="20"/>
        <v>3.0353108296341236</v>
      </c>
      <c r="BI22">
        <f t="shared" si="21"/>
        <v>1.933075216753577</v>
      </c>
      <c r="BJ22">
        <f t="shared" si="22"/>
        <v>3.623584596646854E-2</v>
      </c>
      <c r="BK22">
        <f t="shared" si="23"/>
        <v>40.797834512316065</v>
      </c>
      <c r="BL22">
        <f t="shared" si="24"/>
        <v>0.99379832453782202</v>
      </c>
      <c r="BM22">
        <f t="shared" si="25"/>
        <v>62.040289805491355</v>
      </c>
      <c r="BN22">
        <f t="shared" si="26"/>
        <v>411.64726180305649</v>
      </c>
      <c r="BO22">
        <f t="shared" si="27"/>
        <v>-5.3172667300629463E-4</v>
      </c>
    </row>
    <row r="23" spans="1:67" x14ac:dyDescent="0.25">
      <c r="A23" s="1">
        <v>11</v>
      </c>
      <c r="B23" s="1" t="s">
        <v>98</v>
      </c>
      <c r="C23" s="1" t="s">
        <v>469</v>
      </c>
      <c r="D23" s="1" t="s">
        <v>82</v>
      </c>
      <c r="E23" s="1" t="s">
        <v>83</v>
      </c>
      <c r="F23" s="1" t="s">
        <v>84</v>
      </c>
      <c r="G23" s="1" t="s">
        <v>85</v>
      </c>
      <c r="H23" s="1" t="s">
        <v>86</v>
      </c>
      <c r="I23" s="1">
        <v>294.49999889358878</v>
      </c>
      <c r="J23" s="1">
        <v>0</v>
      </c>
      <c r="K23">
        <f t="shared" si="0"/>
        <v>0.42570528814091346</v>
      </c>
      <c r="L23">
        <f t="shared" si="1"/>
        <v>5.9135206893262897E-2</v>
      </c>
      <c r="M23">
        <f t="shared" si="2"/>
        <v>389.13025054195117</v>
      </c>
      <c r="N23">
        <f t="shared" si="3"/>
        <v>1.0894440933961398</v>
      </c>
      <c r="O23">
        <f t="shared" si="4"/>
        <v>1.8023207764771167</v>
      </c>
      <c r="P23">
        <f t="shared" si="5"/>
        <v>32.217864990234375</v>
      </c>
      <c r="Q23" s="1">
        <v>6</v>
      </c>
      <c r="R23">
        <f t="shared" si="6"/>
        <v>1.4200000166893005</v>
      </c>
      <c r="S23" s="1">
        <v>1</v>
      </c>
      <c r="T23">
        <f t="shared" si="7"/>
        <v>2.8400000333786011</v>
      </c>
      <c r="U23" s="1">
        <v>33.184261322021484</v>
      </c>
      <c r="V23" s="1">
        <v>32.217864990234375</v>
      </c>
      <c r="W23" s="1">
        <v>33.216747283935547</v>
      </c>
      <c r="X23" s="1">
        <v>413.93624877929688</v>
      </c>
      <c r="Y23" s="1">
        <v>412.8848876953125</v>
      </c>
      <c r="Z23" s="1">
        <v>29.121667861938477</v>
      </c>
      <c r="AA23" s="1">
        <v>30.390159606933594</v>
      </c>
      <c r="AB23" s="1">
        <v>56.929931640625</v>
      </c>
      <c r="AC23" s="1">
        <v>59.407272338867188</v>
      </c>
      <c r="AD23" s="1">
        <v>499.64962768554688</v>
      </c>
      <c r="AE23" s="1">
        <v>0.98483407497406006</v>
      </c>
      <c r="AF23" s="1">
        <v>0.2735058069229126</v>
      </c>
      <c r="AG23" s="1">
        <v>99.767898559570313</v>
      </c>
      <c r="AH23" s="1">
        <v>0.23865018784999847</v>
      </c>
      <c r="AI23" s="1">
        <v>7.7529661357402802E-2</v>
      </c>
      <c r="AJ23" s="1">
        <v>3.8210753351449966E-2</v>
      </c>
      <c r="AK23" s="1">
        <v>2.5756269693374634E-2</v>
      </c>
      <c r="AL23" s="1">
        <v>3.2700665295124054E-2</v>
      </c>
      <c r="AM23" s="1">
        <v>2.4903755635023117E-2</v>
      </c>
      <c r="AN23" s="1">
        <v>0.3333333432674408</v>
      </c>
      <c r="AO23" s="1">
        <v>-0.21956524252891541</v>
      </c>
      <c r="AP23" s="1">
        <v>2.737391471862793</v>
      </c>
      <c r="AQ23" s="1">
        <v>1</v>
      </c>
      <c r="AR23" s="1">
        <v>0</v>
      </c>
      <c r="AS23" s="1">
        <v>0.15999999642372131</v>
      </c>
      <c r="AT23" s="1">
        <v>111115</v>
      </c>
      <c r="AU23" s="1" t="s">
        <v>87</v>
      </c>
      <c r="AV23">
        <f t="shared" si="8"/>
        <v>0.83274937947591143</v>
      </c>
      <c r="AW23">
        <f t="shared" si="9"/>
        <v>1.0894440933961397E-3</v>
      </c>
      <c r="AX23">
        <f t="shared" si="10"/>
        <v>305.36786499023435</v>
      </c>
      <c r="AY23">
        <f t="shared" si="11"/>
        <v>306.33426132202146</v>
      </c>
      <c r="AZ23">
        <f t="shared" si="12"/>
        <v>0.1575734484738085</v>
      </c>
      <c r="BA23">
        <f t="shared" si="13"/>
        <v>-0.40497545845235366</v>
      </c>
      <c r="BB23">
        <f t="shared" si="14"/>
        <v>4.8342831373508188</v>
      </c>
      <c r="BC23">
        <f t="shared" si="15"/>
        <v>48.455296815381168</v>
      </c>
      <c r="BD23">
        <f t="shared" si="16"/>
        <v>18.065137208447574</v>
      </c>
      <c r="BE23">
        <f t="shared" si="17"/>
        <v>32.70106315612793</v>
      </c>
      <c r="BF23">
        <f t="shared" si="18"/>
        <v>4.967865790217469</v>
      </c>
      <c r="BG23">
        <f t="shared" si="19"/>
        <v>5.7928994555965702E-2</v>
      </c>
      <c r="BH23">
        <f t="shared" si="20"/>
        <v>3.0319623608737021</v>
      </c>
      <c r="BI23">
        <f t="shared" si="21"/>
        <v>1.9359034293437669</v>
      </c>
      <c r="BJ23">
        <f t="shared" si="22"/>
        <v>3.6312093935827225E-2</v>
      </c>
      <c r="BK23">
        <f t="shared" si="23"/>
        <v>38.82270736252957</v>
      </c>
      <c r="BL23">
        <f t="shared" si="24"/>
        <v>0.94246668293926272</v>
      </c>
      <c r="BM23">
        <f t="shared" si="25"/>
        <v>61.979522242164386</v>
      </c>
      <c r="BN23">
        <f t="shared" si="26"/>
        <v>412.68252778959567</v>
      </c>
      <c r="BO23">
        <f t="shared" si="27"/>
        <v>6.3935370649830436E-4</v>
      </c>
    </row>
    <row r="24" spans="1:67" x14ac:dyDescent="0.25">
      <c r="A24" s="1">
        <v>12</v>
      </c>
      <c r="B24" s="1" t="s">
        <v>99</v>
      </c>
      <c r="C24" s="1" t="s">
        <v>469</v>
      </c>
      <c r="D24" s="1" t="s">
        <v>82</v>
      </c>
      <c r="E24" s="1" t="s">
        <v>83</v>
      </c>
      <c r="F24" s="1" t="s">
        <v>84</v>
      </c>
      <c r="G24" s="1" t="s">
        <v>85</v>
      </c>
      <c r="H24" s="1" t="s">
        <v>86</v>
      </c>
      <c r="I24" s="1">
        <v>299.49999878183007</v>
      </c>
      <c r="J24" s="1">
        <v>0</v>
      </c>
      <c r="K24">
        <f t="shared" si="0"/>
        <v>0.85671794011355396</v>
      </c>
      <c r="L24">
        <f t="shared" si="1"/>
        <v>5.9209198463382531E-2</v>
      </c>
      <c r="M24">
        <f t="shared" si="2"/>
        <v>379.37792390097803</v>
      </c>
      <c r="N24">
        <f t="shared" si="3"/>
        <v>1.09218037256675</v>
      </c>
      <c r="O24">
        <f t="shared" si="4"/>
        <v>1.804671660827879</v>
      </c>
      <c r="P24">
        <f t="shared" si="5"/>
        <v>32.215473175048828</v>
      </c>
      <c r="Q24" s="1">
        <v>6</v>
      </c>
      <c r="R24">
        <f t="shared" si="6"/>
        <v>1.4200000166893005</v>
      </c>
      <c r="S24" s="1">
        <v>1</v>
      </c>
      <c r="T24">
        <f t="shared" si="7"/>
        <v>2.8400000333786011</v>
      </c>
      <c r="U24" s="1">
        <v>33.182975769042969</v>
      </c>
      <c r="V24" s="1">
        <v>32.215473175048828</v>
      </c>
      <c r="W24" s="1">
        <v>33.218162536621094</v>
      </c>
      <c r="X24" s="1">
        <v>416.44497680664063</v>
      </c>
      <c r="Y24" s="1">
        <v>414.87203979492188</v>
      </c>
      <c r="Z24" s="1">
        <v>29.088275909423828</v>
      </c>
      <c r="AA24" s="1">
        <v>30.360021591186523</v>
      </c>
      <c r="AB24" s="1">
        <v>56.868679046630859</v>
      </c>
      <c r="AC24" s="1">
        <v>59.353267669677734</v>
      </c>
      <c r="AD24" s="1">
        <v>499.63845825195313</v>
      </c>
      <c r="AE24" s="1">
        <v>0.96759790182113647</v>
      </c>
      <c r="AF24" s="1">
        <v>0.25350555777549744</v>
      </c>
      <c r="AG24" s="1">
        <v>99.767982482910156</v>
      </c>
      <c r="AH24" s="1">
        <v>0.23865018784999847</v>
      </c>
      <c r="AI24" s="1">
        <v>7.7529661357402802E-2</v>
      </c>
      <c r="AJ24" s="1">
        <v>3.8210753351449966E-2</v>
      </c>
      <c r="AK24" s="1">
        <v>2.5756269693374634E-2</v>
      </c>
      <c r="AL24" s="1">
        <v>3.2700665295124054E-2</v>
      </c>
      <c r="AM24" s="1">
        <v>2.4903755635023117E-2</v>
      </c>
      <c r="AN24" s="1">
        <v>0.3333333432674408</v>
      </c>
      <c r="AO24" s="1">
        <v>-0.21956524252891541</v>
      </c>
      <c r="AP24" s="1">
        <v>2.737391471862793</v>
      </c>
      <c r="AQ24" s="1">
        <v>1</v>
      </c>
      <c r="AR24" s="1">
        <v>0</v>
      </c>
      <c r="AS24" s="1">
        <v>0.15999999642372131</v>
      </c>
      <c r="AT24" s="1">
        <v>111115</v>
      </c>
      <c r="AU24" s="1" t="s">
        <v>87</v>
      </c>
      <c r="AV24">
        <f t="shared" si="8"/>
        <v>0.83273076375325517</v>
      </c>
      <c r="AW24">
        <f t="shared" si="9"/>
        <v>1.0921803725667501E-3</v>
      </c>
      <c r="AX24">
        <f t="shared" si="10"/>
        <v>305.36547317504881</v>
      </c>
      <c r="AY24">
        <f t="shared" si="11"/>
        <v>306.33297576904295</v>
      </c>
      <c r="AZ24">
        <f t="shared" si="12"/>
        <v>0.15481566083098208</v>
      </c>
      <c r="BA24">
        <f t="shared" si="13"/>
        <v>-0.40621519900663811</v>
      </c>
      <c r="BB24">
        <f t="shared" si="14"/>
        <v>4.8336297631181502</v>
      </c>
      <c r="BC24">
        <f t="shared" si="15"/>
        <v>48.448707118499982</v>
      </c>
      <c r="BD24">
        <f t="shared" si="16"/>
        <v>18.088685527313459</v>
      </c>
      <c r="BE24">
        <f t="shared" si="17"/>
        <v>32.699224472045898</v>
      </c>
      <c r="BF24">
        <f t="shared" si="18"/>
        <v>4.9673514502130329</v>
      </c>
      <c r="BG24">
        <f t="shared" si="19"/>
        <v>5.7999996607865228E-2</v>
      </c>
      <c r="BH24">
        <f t="shared" si="20"/>
        <v>3.0289581022902712</v>
      </c>
      <c r="BI24">
        <f t="shared" si="21"/>
        <v>1.9383933479227617</v>
      </c>
      <c r="BJ24">
        <f t="shared" si="22"/>
        <v>3.6356731763644116E-2</v>
      </c>
      <c r="BK24">
        <f t="shared" si="23"/>
        <v>37.8497700661556</v>
      </c>
      <c r="BL24">
        <f t="shared" si="24"/>
        <v>0.91444563024423342</v>
      </c>
      <c r="BM24">
        <f t="shared" si="25"/>
        <v>61.926483227438837</v>
      </c>
      <c r="BN24">
        <f t="shared" si="26"/>
        <v>414.46479711690773</v>
      </c>
      <c r="BO24">
        <f t="shared" si="27"/>
        <v>1.2800491023155143E-3</v>
      </c>
    </row>
    <row r="25" spans="1:67" x14ac:dyDescent="0.25">
      <c r="A25" s="1">
        <v>13</v>
      </c>
      <c r="B25" s="1" t="s">
        <v>100</v>
      </c>
      <c r="C25" s="1" t="s">
        <v>469</v>
      </c>
      <c r="D25" s="1" t="s">
        <v>82</v>
      </c>
      <c r="E25" s="1" t="s">
        <v>83</v>
      </c>
      <c r="F25" s="1" t="s">
        <v>84</v>
      </c>
      <c r="G25" s="1" t="s">
        <v>85</v>
      </c>
      <c r="H25" s="1" t="s">
        <v>86</v>
      </c>
      <c r="I25" s="1">
        <v>304.49999867007136</v>
      </c>
      <c r="J25" s="1">
        <v>0</v>
      </c>
      <c r="K25">
        <f t="shared" si="0"/>
        <v>0.73845501770171829</v>
      </c>
      <c r="L25">
        <f t="shared" si="1"/>
        <v>5.9342654913722578E-2</v>
      </c>
      <c r="M25">
        <f t="shared" si="2"/>
        <v>384.78542565499669</v>
      </c>
      <c r="N25">
        <f t="shared" si="3"/>
        <v>1.0960644856130246</v>
      </c>
      <c r="O25">
        <f t="shared" si="4"/>
        <v>1.807137729697244</v>
      </c>
      <c r="P25">
        <f t="shared" si="5"/>
        <v>32.213851928710938</v>
      </c>
      <c r="Q25" s="1">
        <v>6</v>
      </c>
      <c r="R25">
        <f t="shared" si="6"/>
        <v>1.4200000166893005</v>
      </c>
      <c r="S25" s="1">
        <v>1</v>
      </c>
      <c r="T25">
        <f t="shared" si="7"/>
        <v>2.8400000333786011</v>
      </c>
      <c r="U25" s="1">
        <v>33.181514739990234</v>
      </c>
      <c r="V25" s="1">
        <v>32.213851928710938</v>
      </c>
      <c r="W25" s="1">
        <v>33.217105865478516</v>
      </c>
      <c r="X25" s="1">
        <v>418.54852294921875</v>
      </c>
      <c r="Y25" s="1">
        <v>417.11282348632813</v>
      </c>
      <c r="Z25" s="1">
        <v>29.054548263549805</v>
      </c>
      <c r="AA25" s="1">
        <v>30.33076286315918</v>
      </c>
      <c r="AB25" s="1">
        <v>56.807258605957031</v>
      </c>
      <c r="AC25" s="1">
        <v>59.300098419189453</v>
      </c>
      <c r="AD25" s="1">
        <v>499.67459106445313</v>
      </c>
      <c r="AE25" s="1">
        <v>0.95123696327209473</v>
      </c>
      <c r="AF25" s="1">
        <v>0.19493110477924347</v>
      </c>
      <c r="AG25" s="1">
        <v>99.768318176269531</v>
      </c>
      <c r="AH25" s="1">
        <v>0.23865018784999847</v>
      </c>
      <c r="AI25" s="1">
        <v>7.7529661357402802E-2</v>
      </c>
      <c r="AJ25" s="1">
        <v>3.8210753351449966E-2</v>
      </c>
      <c r="AK25" s="1">
        <v>2.5756269693374634E-2</v>
      </c>
      <c r="AL25" s="1">
        <v>3.2700665295124054E-2</v>
      </c>
      <c r="AM25" s="1">
        <v>2.4903755635023117E-2</v>
      </c>
      <c r="AN25" s="1">
        <v>0.3333333432674408</v>
      </c>
      <c r="AO25" s="1">
        <v>-0.21956524252891541</v>
      </c>
      <c r="AP25" s="1">
        <v>2.737391471862793</v>
      </c>
      <c r="AQ25" s="1">
        <v>1</v>
      </c>
      <c r="AR25" s="1">
        <v>0</v>
      </c>
      <c r="AS25" s="1">
        <v>0.15999999642372131</v>
      </c>
      <c r="AT25" s="1">
        <v>111115</v>
      </c>
      <c r="AU25" s="1" t="s">
        <v>87</v>
      </c>
      <c r="AV25">
        <f t="shared" si="8"/>
        <v>0.83279098510742178</v>
      </c>
      <c r="AW25">
        <f t="shared" si="9"/>
        <v>1.0960644856130245E-3</v>
      </c>
      <c r="AX25">
        <f t="shared" si="10"/>
        <v>305.36385192871091</v>
      </c>
      <c r="AY25">
        <f t="shared" si="11"/>
        <v>306.33151473999021</v>
      </c>
      <c r="AZ25">
        <f t="shared" si="12"/>
        <v>0.15219791072164668</v>
      </c>
      <c r="BA25">
        <f t="shared" si="13"/>
        <v>-0.40815374358908663</v>
      </c>
      <c r="BB25">
        <f t="shared" si="14"/>
        <v>4.8331869295578889</v>
      </c>
      <c r="BC25">
        <f t="shared" si="15"/>
        <v>48.444105482651011</v>
      </c>
      <c r="BD25">
        <f t="shared" si="16"/>
        <v>18.113342619491831</v>
      </c>
      <c r="BE25">
        <f t="shared" si="17"/>
        <v>32.697683334350586</v>
      </c>
      <c r="BF25">
        <f t="shared" si="18"/>
        <v>4.9669203793525254</v>
      </c>
      <c r="BG25">
        <f t="shared" si="19"/>
        <v>5.8128051787838447E-2</v>
      </c>
      <c r="BH25">
        <f t="shared" si="20"/>
        <v>3.0260491998606449</v>
      </c>
      <c r="BI25">
        <f t="shared" si="21"/>
        <v>1.9408711794918805</v>
      </c>
      <c r="BJ25">
        <f t="shared" si="22"/>
        <v>3.6437238772729919E-2</v>
      </c>
      <c r="BK25">
        <f t="shared" si="23"/>
        <v>38.389394776339017</v>
      </c>
      <c r="BL25">
        <f t="shared" si="24"/>
        <v>0.9224972333357403</v>
      </c>
      <c r="BM25">
        <f t="shared" si="25"/>
        <v>61.873389930725267</v>
      </c>
      <c r="BN25">
        <f t="shared" si="26"/>
        <v>416.76179733767299</v>
      </c>
      <c r="BO25">
        <f t="shared" si="27"/>
        <v>1.0963268598138578E-3</v>
      </c>
    </row>
    <row r="26" spans="1:67" x14ac:dyDescent="0.25">
      <c r="A26" s="1">
        <v>14</v>
      </c>
      <c r="B26" s="1" t="s">
        <v>101</v>
      </c>
      <c r="C26" s="1" t="s">
        <v>469</v>
      </c>
      <c r="D26" s="1" t="s">
        <v>82</v>
      </c>
      <c r="E26" s="1" t="s">
        <v>83</v>
      </c>
      <c r="F26" s="1" t="s">
        <v>84</v>
      </c>
      <c r="G26" s="1" t="s">
        <v>85</v>
      </c>
      <c r="H26" s="1" t="s">
        <v>86</v>
      </c>
      <c r="I26" s="1">
        <v>309.99999854713678</v>
      </c>
      <c r="J26" s="1">
        <v>0</v>
      </c>
      <c r="K26">
        <f t="shared" si="0"/>
        <v>-0.35313806426132804</v>
      </c>
      <c r="L26">
        <f t="shared" si="1"/>
        <v>5.9318740278425888E-2</v>
      </c>
      <c r="M26">
        <f t="shared" si="2"/>
        <v>415.86373101708978</v>
      </c>
      <c r="N26">
        <f t="shared" si="3"/>
        <v>1.097338532292135</v>
      </c>
      <c r="O26">
        <f t="shared" si="4"/>
        <v>1.80999516845743</v>
      </c>
      <c r="P26">
        <f t="shared" si="5"/>
        <v>32.211257934570313</v>
      </c>
      <c r="Q26" s="1">
        <v>6</v>
      </c>
      <c r="R26">
        <f t="shared" si="6"/>
        <v>1.4200000166893005</v>
      </c>
      <c r="S26" s="1">
        <v>1</v>
      </c>
      <c r="T26">
        <f t="shared" si="7"/>
        <v>2.8400000333786011</v>
      </c>
      <c r="U26" s="1">
        <v>33.179386138916016</v>
      </c>
      <c r="V26" s="1">
        <v>32.211257934570313</v>
      </c>
      <c r="W26" s="1">
        <v>33.214015960693359</v>
      </c>
      <c r="X26" s="1">
        <v>418.86831665039063</v>
      </c>
      <c r="Y26" s="1">
        <v>418.7406005859375</v>
      </c>
      <c r="Z26" s="1">
        <v>29.01725959777832</v>
      </c>
      <c r="AA26" s="1">
        <v>30.294988632202148</v>
      </c>
      <c r="AB26" s="1">
        <v>56.741352081298828</v>
      </c>
      <c r="AC26" s="1">
        <v>59.238636016845703</v>
      </c>
      <c r="AD26" s="1">
        <v>499.680908203125</v>
      </c>
      <c r="AE26" s="1">
        <v>0.95196914672851563</v>
      </c>
      <c r="AF26" s="1">
        <v>0.12427117675542831</v>
      </c>
      <c r="AG26" s="1">
        <v>99.768424987792969</v>
      </c>
      <c r="AH26" s="1">
        <v>0.23865018784999847</v>
      </c>
      <c r="AI26" s="1">
        <v>7.7529661357402802E-2</v>
      </c>
      <c r="AJ26" s="1">
        <v>3.8210753351449966E-2</v>
      </c>
      <c r="AK26" s="1">
        <v>2.5756269693374634E-2</v>
      </c>
      <c r="AL26" s="1">
        <v>3.2700665295124054E-2</v>
      </c>
      <c r="AM26" s="1">
        <v>2.4903755635023117E-2</v>
      </c>
      <c r="AN26" s="1">
        <v>0.66666668653488159</v>
      </c>
      <c r="AO26" s="1">
        <v>-0.21956524252891541</v>
      </c>
      <c r="AP26" s="1">
        <v>2.737391471862793</v>
      </c>
      <c r="AQ26" s="1">
        <v>1</v>
      </c>
      <c r="AR26" s="1">
        <v>0</v>
      </c>
      <c r="AS26" s="1">
        <v>0.15999999642372131</v>
      </c>
      <c r="AT26" s="1">
        <v>111115</v>
      </c>
      <c r="AU26" s="1" t="s">
        <v>87</v>
      </c>
      <c r="AV26">
        <f t="shared" si="8"/>
        <v>0.83280151367187483</v>
      </c>
      <c r="AW26">
        <f t="shared" si="9"/>
        <v>1.0973385322921349E-3</v>
      </c>
      <c r="AX26">
        <f t="shared" si="10"/>
        <v>305.36125793457029</v>
      </c>
      <c r="AY26">
        <f t="shared" si="11"/>
        <v>306.32938613891599</v>
      </c>
      <c r="AZ26">
        <f t="shared" si="12"/>
        <v>0.15231506007205553</v>
      </c>
      <c r="BA26">
        <f t="shared" si="13"/>
        <v>-0.40872492049242304</v>
      </c>
      <c r="BB26">
        <f t="shared" si="14"/>
        <v>4.8324784693153306</v>
      </c>
      <c r="BC26">
        <f t="shared" si="15"/>
        <v>48.436952571984591</v>
      </c>
      <c r="BD26">
        <f t="shared" si="16"/>
        <v>18.141963939782443</v>
      </c>
      <c r="BE26">
        <f t="shared" si="17"/>
        <v>32.695322036743164</v>
      </c>
      <c r="BF26">
        <f t="shared" si="18"/>
        <v>4.9662599651200692</v>
      </c>
      <c r="BG26">
        <f t="shared" si="19"/>
        <v>5.8105105896380675E-2</v>
      </c>
      <c r="BH26">
        <f t="shared" si="20"/>
        <v>3.0224833008579006</v>
      </c>
      <c r="BI26">
        <f t="shared" si="21"/>
        <v>1.9437766642621686</v>
      </c>
      <c r="BJ26">
        <f t="shared" si="22"/>
        <v>3.6422812843614503E-2</v>
      </c>
      <c r="BK26">
        <f t="shared" si="23"/>
        <v>41.490069453122231</v>
      </c>
      <c r="BL26">
        <f t="shared" si="24"/>
        <v>0.99312970950315738</v>
      </c>
      <c r="BM26">
        <f t="shared" si="25"/>
        <v>61.808044264449322</v>
      </c>
      <c r="BN26">
        <f t="shared" si="26"/>
        <v>418.90846550887755</v>
      </c>
      <c r="BO26">
        <f t="shared" si="27"/>
        <v>-5.2103919840367982E-4</v>
      </c>
    </row>
    <row r="27" spans="1:67" x14ac:dyDescent="0.25">
      <c r="A27" s="1">
        <v>15</v>
      </c>
      <c r="B27" s="1" t="s">
        <v>102</v>
      </c>
      <c r="C27" s="1" t="s">
        <v>469</v>
      </c>
      <c r="D27" s="1" t="s">
        <v>82</v>
      </c>
      <c r="E27" s="1" t="s">
        <v>83</v>
      </c>
      <c r="F27" s="1" t="s">
        <v>84</v>
      </c>
      <c r="G27" s="1" t="s">
        <v>85</v>
      </c>
      <c r="H27" s="1" t="s">
        <v>86</v>
      </c>
      <c r="I27" s="1">
        <v>314.99999843537807</v>
      </c>
      <c r="J27" s="1">
        <v>0</v>
      </c>
      <c r="K27">
        <f t="shared" si="0"/>
        <v>-0.86065954125514865</v>
      </c>
      <c r="L27">
        <f t="shared" si="1"/>
        <v>5.9301524950851787E-2</v>
      </c>
      <c r="M27">
        <f t="shared" si="2"/>
        <v>430.15976883593885</v>
      </c>
      <c r="N27">
        <f t="shared" si="3"/>
        <v>1.0990493115373832</v>
      </c>
      <c r="O27">
        <f t="shared" si="4"/>
        <v>1.8133570293785857</v>
      </c>
      <c r="P27">
        <f t="shared" si="5"/>
        <v>32.211994171142578</v>
      </c>
      <c r="Q27" s="1">
        <v>6</v>
      </c>
      <c r="R27">
        <f t="shared" si="6"/>
        <v>1.4200000166893005</v>
      </c>
      <c r="S27" s="1">
        <v>1</v>
      </c>
      <c r="T27">
        <f t="shared" si="7"/>
        <v>2.8400000333786011</v>
      </c>
      <c r="U27" s="1">
        <v>33.177200317382813</v>
      </c>
      <c r="V27" s="1">
        <v>32.211994171142578</v>
      </c>
      <c r="W27" s="1">
        <v>33.212558746337891</v>
      </c>
      <c r="X27" s="1">
        <v>418.86373901367188</v>
      </c>
      <c r="Y27" s="1">
        <v>419.34378051757813</v>
      </c>
      <c r="Z27" s="1">
        <v>28.983602523803711</v>
      </c>
      <c r="AA27" s="1">
        <v>30.263362884521484</v>
      </c>
      <c r="AB27" s="1">
        <v>56.681980133056641</v>
      </c>
      <c r="AC27" s="1">
        <v>59.183383941650391</v>
      </c>
      <c r="AD27" s="1">
        <v>499.68185424804688</v>
      </c>
      <c r="AE27" s="1">
        <v>0.96974778175354004</v>
      </c>
      <c r="AF27" s="1">
        <v>0.20753942430019379</v>
      </c>
      <c r="AG27" s="1">
        <v>99.768241882324219</v>
      </c>
      <c r="AH27" s="1">
        <v>0.23865018784999847</v>
      </c>
      <c r="AI27" s="1">
        <v>7.7529661357402802E-2</v>
      </c>
      <c r="AJ27" s="1">
        <v>3.8210753351449966E-2</v>
      </c>
      <c r="AK27" s="1">
        <v>2.5756269693374634E-2</v>
      </c>
      <c r="AL27" s="1">
        <v>3.2700665295124054E-2</v>
      </c>
      <c r="AM27" s="1">
        <v>2.4903755635023117E-2</v>
      </c>
      <c r="AN27" s="1">
        <v>0.66666668653488159</v>
      </c>
      <c r="AO27" s="1">
        <v>-0.21956524252891541</v>
      </c>
      <c r="AP27" s="1">
        <v>2.737391471862793</v>
      </c>
      <c r="AQ27" s="1">
        <v>1</v>
      </c>
      <c r="AR27" s="1">
        <v>0</v>
      </c>
      <c r="AS27" s="1">
        <v>0.15999999642372131</v>
      </c>
      <c r="AT27" s="1">
        <v>111115</v>
      </c>
      <c r="AU27" s="1" t="s">
        <v>87</v>
      </c>
      <c r="AV27">
        <f t="shared" si="8"/>
        <v>0.83280309041341127</v>
      </c>
      <c r="AW27">
        <f t="shared" si="9"/>
        <v>1.0990493115373831E-3</v>
      </c>
      <c r="AX27">
        <f t="shared" si="10"/>
        <v>305.36199417114256</v>
      </c>
      <c r="AY27">
        <f t="shared" si="11"/>
        <v>306.32720031738279</v>
      </c>
      <c r="AZ27">
        <f t="shared" si="12"/>
        <v>0.15515964161247808</v>
      </c>
      <c r="BA27">
        <f t="shared" si="13"/>
        <v>-0.40994837507209675</v>
      </c>
      <c r="BB27">
        <f t="shared" si="14"/>
        <v>4.8326795378140783</v>
      </c>
      <c r="BC27">
        <f t="shared" si="15"/>
        <v>48.439056824457047</v>
      </c>
      <c r="BD27">
        <f t="shared" si="16"/>
        <v>18.175693939935563</v>
      </c>
      <c r="BE27">
        <f t="shared" si="17"/>
        <v>32.694597244262695</v>
      </c>
      <c r="BF27">
        <f t="shared" si="18"/>
        <v>4.9660572684865238</v>
      </c>
      <c r="BG27">
        <f t="shared" si="19"/>
        <v>5.8088587700018603E-2</v>
      </c>
      <c r="BH27">
        <f t="shared" si="20"/>
        <v>3.0193225084354927</v>
      </c>
      <c r="BI27">
        <f t="shared" si="21"/>
        <v>1.9467347600510312</v>
      </c>
      <c r="BJ27">
        <f t="shared" si="22"/>
        <v>3.6412427984395659E-2</v>
      </c>
      <c r="BK27">
        <f t="shared" si="23"/>
        <v>42.916283865268618</v>
      </c>
      <c r="BL27">
        <f t="shared" si="24"/>
        <v>1.0257926522840306</v>
      </c>
      <c r="BM27">
        <f t="shared" si="25"/>
        <v>61.739059718120046</v>
      </c>
      <c r="BN27">
        <f t="shared" si="26"/>
        <v>419.75289684400019</v>
      </c>
      <c r="BO27">
        <f t="shared" si="27"/>
        <v>-1.2658950352466385E-3</v>
      </c>
    </row>
    <row r="28" spans="1:67" x14ac:dyDescent="0.25">
      <c r="A28" s="1">
        <v>16</v>
      </c>
      <c r="B28" s="1" t="s">
        <v>103</v>
      </c>
      <c r="C28" s="1" t="s">
        <v>469</v>
      </c>
      <c r="D28" s="1" t="s">
        <v>82</v>
      </c>
      <c r="E28" s="1" t="s">
        <v>83</v>
      </c>
      <c r="F28" s="1" t="s">
        <v>84</v>
      </c>
      <c r="G28" s="1" t="s">
        <v>85</v>
      </c>
      <c r="H28" s="1" t="s">
        <v>86</v>
      </c>
      <c r="I28" s="1">
        <v>319.99999832361937</v>
      </c>
      <c r="J28" s="1">
        <v>0</v>
      </c>
      <c r="K28">
        <f t="shared" si="0"/>
        <v>-1.0472001693197375</v>
      </c>
      <c r="L28">
        <f t="shared" si="1"/>
        <v>5.917240313931553E-2</v>
      </c>
      <c r="M28">
        <f t="shared" si="2"/>
        <v>435.47420677133783</v>
      </c>
      <c r="N28">
        <f t="shared" si="3"/>
        <v>1.0987481262221832</v>
      </c>
      <c r="O28">
        <f t="shared" si="4"/>
        <v>1.8167630871007914</v>
      </c>
      <c r="P28">
        <f t="shared" si="5"/>
        <v>32.212539672851563</v>
      </c>
      <c r="Q28" s="1">
        <v>6</v>
      </c>
      <c r="R28">
        <f t="shared" si="6"/>
        <v>1.4200000166893005</v>
      </c>
      <c r="S28" s="1">
        <v>1</v>
      </c>
      <c r="T28">
        <f t="shared" si="7"/>
        <v>2.8400000333786011</v>
      </c>
      <c r="U28" s="1">
        <v>33.1754150390625</v>
      </c>
      <c r="V28" s="1">
        <v>32.212539672851563</v>
      </c>
      <c r="W28" s="1">
        <v>33.213993072509766</v>
      </c>
      <c r="X28" s="1">
        <v>418.87759399414063</v>
      </c>
      <c r="Y28" s="1">
        <v>419.58148193359375</v>
      </c>
      <c r="Z28" s="1">
        <v>28.951255798339844</v>
      </c>
      <c r="AA28" s="1">
        <v>30.230739593505859</v>
      </c>
      <c r="AB28" s="1">
        <v>56.624225616455078</v>
      </c>
      <c r="AC28" s="1">
        <v>59.125450134277344</v>
      </c>
      <c r="AD28" s="1">
        <v>499.66970825195313</v>
      </c>
      <c r="AE28" s="1">
        <v>0.9628908634185791</v>
      </c>
      <c r="AF28" s="1">
        <v>0.25049251317977905</v>
      </c>
      <c r="AG28" s="1">
        <v>99.768165588378906</v>
      </c>
      <c r="AH28" s="1">
        <v>0.23865018784999847</v>
      </c>
      <c r="AI28" s="1">
        <v>7.7529661357402802E-2</v>
      </c>
      <c r="AJ28" s="1">
        <v>3.8210753351449966E-2</v>
      </c>
      <c r="AK28" s="1">
        <v>2.5756269693374634E-2</v>
      </c>
      <c r="AL28" s="1">
        <v>3.2700665295124054E-2</v>
      </c>
      <c r="AM28" s="1">
        <v>2.4903755635023117E-2</v>
      </c>
      <c r="AN28" s="1">
        <v>0.66666668653488159</v>
      </c>
      <c r="AO28" s="1">
        <v>-0.21956524252891541</v>
      </c>
      <c r="AP28" s="1">
        <v>2.737391471862793</v>
      </c>
      <c r="AQ28" s="1">
        <v>1</v>
      </c>
      <c r="AR28" s="1">
        <v>0</v>
      </c>
      <c r="AS28" s="1">
        <v>0.15999999642372131</v>
      </c>
      <c r="AT28" s="1">
        <v>111115</v>
      </c>
      <c r="AU28" s="1" t="s">
        <v>87</v>
      </c>
      <c r="AV28">
        <f t="shared" si="8"/>
        <v>0.83278284708658834</v>
      </c>
      <c r="AW28">
        <f t="shared" si="9"/>
        <v>1.0987481262221832E-3</v>
      </c>
      <c r="AX28">
        <f t="shared" si="10"/>
        <v>305.36253967285154</v>
      </c>
      <c r="AY28">
        <f t="shared" si="11"/>
        <v>306.32541503906248</v>
      </c>
      <c r="AZ28">
        <f t="shared" si="12"/>
        <v>0.15406253470340658</v>
      </c>
      <c r="BA28">
        <f t="shared" si="13"/>
        <v>-0.41013519802424819</v>
      </c>
      <c r="BB28">
        <f t="shared" si="14"/>
        <v>4.8328285207248465</v>
      </c>
      <c r="BC28">
        <f t="shared" si="15"/>
        <v>48.440587157470787</v>
      </c>
      <c r="BD28">
        <f t="shared" si="16"/>
        <v>18.209847563964928</v>
      </c>
      <c r="BE28">
        <f t="shared" si="17"/>
        <v>32.693977355957031</v>
      </c>
      <c r="BF28">
        <f t="shared" si="18"/>
        <v>4.9658839152354135</v>
      </c>
      <c r="BG28">
        <f t="shared" si="19"/>
        <v>5.7964688396591552E-2</v>
      </c>
      <c r="BH28">
        <f t="shared" si="20"/>
        <v>3.0160654336240551</v>
      </c>
      <c r="BI28">
        <f t="shared" si="21"/>
        <v>1.9498184816113584</v>
      </c>
      <c r="BJ28">
        <f t="shared" si="22"/>
        <v>3.6334534028944113E-2</v>
      </c>
      <c r="BK28">
        <f t="shared" si="23"/>
        <v>43.446462770630788</v>
      </c>
      <c r="BL28">
        <f t="shared" si="24"/>
        <v>1.0378775649595027</v>
      </c>
      <c r="BM28">
        <f t="shared" si="25"/>
        <v>61.667288429931553</v>
      </c>
      <c r="BN28">
        <f t="shared" si="26"/>
        <v>420.07927074062411</v>
      </c>
      <c r="BO28">
        <f t="shared" si="27"/>
        <v>-1.5372811605642589E-3</v>
      </c>
    </row>
    <row r="29" spans="1:67" x14ac:dyDescent="0.25">
      <c r="A29" s="1">
        <v>17</v>
      </c>
      <c r="B29" s="1" t="s">
        <v>104</v>
      </c>
      <c r="C29" s="1" t="s">
        <v>469</v>
      </c>
      <c r="D29" s="1" t="s">
        <v>82</v>
      </c>
      <c r="E29" s="1" t="s">
        <v>83</v>
      </c>
      <c r="F29" s="1" t="s">
        <v>84</v>
      </c>
      <c r="G29" s="1" t="s">
        <v>85</v>
      </c>
      <c r="H29" s="1" t="s">
        <v>86</v>
      </c>
      <c r="I29" s="1">
        <v>325.49999820068479</v>
      </c>
      <c r="J29" s="1">
        <v>0</v>
      </c>
      <c r="K29">
        <f t="shared" si="0"/>
        <v>-1.0946671767157083</v>
      </c>
      <c r="L29">
        <f t="shared" si="1"/>
        <v>5.9124014072501854E-2</v>
      </c>
      <c r="M29">
        <f t="shared" si="2"/>
        <v>436.91690167308479</v>
      </c>
      <c r="N29">
        <f t="shared" si="3"/>
        <v>1.0996898558320733</v>
      </c>
      <c r="O29">
        <f t="shared" si="4"/>
        <v>1.8198158012376919</v>
      </c>
      <c r="P29">
        <f t="shared" si="5"/>
        <v>32.211513519287109</v>
      </c>
      <c r="Q29" s="1">
        <v>6</v>
      </c>
      <c r="R29">
        <f t="shared" si="6"/>
        <v>1.4200000166893005</v>
      </c>
      <c r="S29" s="1">
        <v>1</v>
      </c>
      <c r="T29">
        <f t="shared" si="7"/>
        <v>2.8400000333786011</v>
      </c>
      <c r="U29" s="1">
        <v>33.174644470214844</v>
      </c>
      <c r="V29" s="1">
        <v>32.211513519287109</v>
      </c>
      <c r="W29" s="1">
        <v>33.217411041259766</v>
      </c>
      <c r="X29" s="1">
        <v>418.97906494140625</v>
      </c>
      <c r="Y29" s="1">
        <v>419.73928833007813</v>
      </c>
      <c r="Z29" s="1">
        <v>28.916618347167969</v>
      </c>
      <c r="AA29" s="1">
        <v>30.197277069091797</v>
      </c>
      <c r="AB29" s="1">
        <v>56.559272766113281</v>
      </c>
      <c r="AC29" s="1">
        <v>59.063514709472656</v>
      </c>
      <c r="AD29" s="1">
        <v>499.65640258789063</v>
      </c>
      <c r="AE29" s="1">
        <v>0.97388523817062378</v>
      </c>
      <c r="AF29" s="1">
        <v>0.25793397426605225</v>
      </c>
      <c r="AG29" s="1">
        <v>99.768348693847656</v>
      </c>
      <c r="AH29" s="1">
        <v>0.23865018784999847</v>
      </c>
      <c r="AI29" s="1">
        <v>7.7529661357402802E-2</v>
      </c>
      <c r="AJ29" s="1">
        <v>3.8210753351449966E-2</v>
      </c>
      <c r="AK29" s="1">
        <v>2.5756269693374634E-2</v>
      </c>
      <c r="AL29" s="1">
        <v>3.2700665295124054E-2</v>
      </c>
      <c r="AM29" s="1">
        <v>2.4903755635023117E-2</v>
      </c>
      <c r="AN29" s="1">
        <v>0.66666668653488159</v>
      </c>
      <c r="AO29" s="1">
        <v>-0.21956524252891541</v>
      </c>
      <c r="AP29" s="1">
        <v>2.737391471862793</v>
      </c>
      <c r="AQ29" s="1">
        <v>1</v>
      </c>
      <c r="AR29" s="1">
        <v>0</v>
      </c>
      <c r="AS29" s="1">
        <v>0.15999999642372131</v>
      </c>
      <c r="AT29" s="1">
        <v>111115</v>
      </c>
      <c r="AU29" s="1" t="s">
        <v>87</v>
      </c>
      <c r="AV29">
        <f t="shared" si="8"/>
        <v>0.83276067097981754</v>
      </c>
      <c r="AW29">
        <f t="shared" si="9"/>
        <v>1.0996898558320734E-3</v>
      </c>
      <c r="AX29">
        <f t="shared" si="10"/>
        <v>305.36151351928709</v>
      </c>
      <c r="AY29">
        <f t="shared" si="11"/>
        <v>306.32464447021482</v>
      </c>
      <c r="AZ29">
        <f t="shared" si="12"/>
        <v>0.15582163462441478</v>
      </c>
      <c r="BA29">
        <f t="shared" si="13"/>
        <v>-0.41054922200302307</v>
      </c>
      <c r="BB29">
        <f t="shared" si="14"/>
        <v>4.8325482694715722</v>
      </c>
      <c r="BC29">
        <f t="shared" si="15"/>
        <v>48.437689234497448</v>
      </c>
      <c r="BD29">
        <f t="shared" si="16"/>
        <v>18.240412165405651</v>
      </c>
      <c r="BE29">
        <f t="shared" si="17"/>
        <v>32.693078994750977</v>
      </c>
      <c r="BF29">
        <f t="shared" si="18"/>
        <v>4.9656326957158443</v>
      </c>
      <c r="BG29">
        <f t="shared" si="19"/>
        <v>5.7918253648721864E-2</v>
      </c>
      <c r="BH29">
        <f t="shared" si="20"/>
        <v>3.0127324682338803</v>
      </c>
      <c r="BI29">
        <f t="shared" si="21"/>
        <v>1.952900227481964</v>
      </c>
      <c r="BJ29">
        <f t="shared" si="22"/>
        <v>3.6305341331279162E-2</v>
      </c>
      <c r="BK29">
        <f t="shared" si="23"/>
        <v>43.590477796355877</v>
      </c>
      <c r="BL29">
        <f t="shared" si="24"/>
        <v>1.0409244829364135</v>
      </c>
      <c r="BM29">
        <f t="shared" si="25"/>
        <v>61.600736853105097</v>
      </c>
      <c r="BN29">
        <f t="shared" si="26"/>
        <v>420.25964067909138</v>
      </c>
      <c r="BO29">
        <f t="shared" si="27"/>
        <v>-1.604539150741027E-3</v>
      </c>
    </row>
    <row r="30" spans="1:67" x14ac:dyDescent="0.25">
      <c r="A30" s="1">
        <v>18</v>
      </c>
      <c r="B30" s="1" t="s">
        <v>105</v>
      </c>
      <c r="C30" s="1" t="s">
        <v>469</v>
      </c>
      <c r="D30" s="1" t="s">
        <v>82</v>
      </c>
      <c r="E30" s="1" t="s">
        <v>83</v>
      </c>
      <c r="F30" s="1" t="s">
        <v>84</v>
      </c>
      <c r="G30" s="1" t="s">
        <v>85</v>
      </c>
      <c r="H30" s="1" t="s">
        <v>86</v>
      </c>
      <c r="I30" s="1">
        <v>330.49999808892608</v>
      </c>
      <c r="J30" s="1">
        <v>0</v>
      </c>
      <c r="K30">
        <f t="shared" si="0"/>
        <v>-1.0774520272165649</v>
      </c>
      <c r="L30">
        <f t="shared" si="1"/>
        <v>5.9032722070892982E-2</v>
      </c>
      <c r="M30">
        <f t="shared" si="2"/>
        <v>436.5816894533188</v>
      </c>
      <c r="N30">
        <f t="shared" si="3"/>
        <v>1.0995496039795314</v>
      </c>
      <c r="O30">
        <f t="shared" si="4"/>
        <v>1.8223734385279631</v>
      </c>
      <c r="P30">
        <f t="shared" si="5"/>
        <v>32.20941162109375</v>
      </c>
      <c r="Q30" s="1">
        <v>6</v>
      </c>
      <c r="R30">
        <f t="shared" si="6"/>
        <v>1.4200000166893005</v>
      </c>
      <c r="S30" s="1">
        <v>1</v>
      </c>
      <c r="T30">
        <f t="shared" si="7"/>
        <v>2.8400000333786011</v>
      </c>
      <c r="U30" s="1">
        <v>33.17401123046875</v>
      </c>
      <c r="V30" s="1">
        <v>32.20941162109375</v>
      </c>
      <c r="W30" s="1">
        <v>33.219619750976563</v>
      </c>
      <c r="X30" s="1">
        <v>419.10833740234375</v>
      </c>
      <c r="Y30" s="1">
        <v>419.8477783203125</v>
      </c>
      <c r="Z30" s="1">
        <v>28.885448455810547</v>
      </c>
      <c r="AA30" s="1">
        <v>30.165920257568359</v>
      </c>
      <c r="AB30" s="1">
        <v>56.500579833984375</v>
      </c>
      <c r="AC30" s="1">
        <v>59.004489898681641</v>
      </c>
      <c r="AD30" s="1">
        <v>499.6817626953125</v>
      </c>
      <c r="AE30" s="1">
        <v>0.97282189130783081</v>
      </c>
      <c r="AF30" s="1">
        <v>0.22854268550872803</v>
      </c>
      <c r="AG30" s="1">
        <v>99.768241882324219</v>
      </c>
      <c r="AH30" s="1">
        <v>0.23865018784999847</v>
      </c>
      <c r="AI30" s="1">
        <v>7.7529661357402802E-2</v>
      </c>
      <c r="AJ30" s="1">
        <v>3.8210753351449966E-2</v>
      </c>
      <c r="AK30" s="1">
        <v>2.5756269693374634E-2</v>
      </c>
      <c r="AL30" s="1">
        <v>3.2700665295124054E-2</v>
      </c>
      <c r="AM30" s="1">
        <v>2.4903755635023117E-2</v>
      </c>
      <c r="AN30" s="1">
        <v>1</v>
      </c>
      <c r="AO30" s="1">
        <v>-0.21956524252891541</v>
      </c>
      <c r="AP30" s="1">
        <v>2.737391471862793</v>
      </c>
      <c r="AQ30" s="1">
        <v>1</v>
      </c>
      <c r="AR30" s="1">
        <v>0</v>
      </c>
      <c r="AS30" s="1">
        <v>0.15999999642372131</v>
      </c>
      <c r="AT30" s="1">
        <v>111115</v>
      </c>
      <c r="AU30" s="1" t="s">
        <v>87</v>
      </c>
      <c r="AV30">
        <f t="shared" si="8"/>
        <v>0.83280293782552073</v>
      </c>
      <c r="AW30">
        <f t="shared" si="9"/>
        <v>1.0995496039795313E-3</v>
      </c>
      <c r="AX30">
        <f t="shared" si="10"/>
        <v>305.35941162109373</v>
      </c>
      <c r="AY30">
        <f t="shared" si="11"/>
        <v>306.32401123046873</v>
      </c>
      <c r="AZ30">
        <f t="shared" si="12"/>
        <v>0.15565149913017073</v>
      </c>
      <c r="BA30">
        <f t="shared" si="13"/>
        <v>-0.41028063451709201</v>
      </c>
      <c r="BB30">
        <f t="shared" si="14"/>
        <v>4.8319742673879471</v>
      </c>
      <c r="BC30">
        <f t="shared" si="15"/>
        <v>48.431987737011738</v>
      </c>
      <c r="BD30">
        <f t="shared" si="16"/>
        <v>18.266067479443379</v>
      </c>
      <c r="BE30">
        <f t="shared" si="17"/>
        <v>32.69171142578125</v>
      </c>
      <c r="BF30">
        <f t="shared" si="18"/>
        <v>4.9652502872340269</v>
      </c>
      <c r="BG30">
        <f t="shared" si="19"/>
        <v>5.7830644492242456E-2</v>
      </c>
      <c r="BH30">
        <f t="shared" si="20"/>
        <v>3.009600828859984</v>
      </c>
      <c r="BI30">
        <f t="shared" si="21"/>
        <v>1.9556494583740429</v>
      </c>
      <c r="BJ30">
        <f t="shared" si="22"/>
        <v>3.625026339219807E-2</v>
      </c>
      <c r="BK30">
        <f t="shared" si="23"/>
        <v>43.556987594772465</v>
      </c>
      <c r="BL30">
        <f t="shared" si="24"/>
        <v>1.0398570910627507</v>
      </c>
      <c r="BM30">
        <f t="shared" si="25"/>
        <v>61.541731844714988</v>
      </c>
      <c r="BN30">
        <f t="shared" si="26"/>
        <v>420.35994741173744</v>
      </c>
      <c r="BO30">
        <f t="shared" si="27"/>
        <v>-1.577416310540125E-3</v>
      </c>
    </row>
    <row r="31" spans="1:67" x14ac:dyDescent="0.25">
      <c r="A31" s="1">
        <v>19</v>
      </c>
      <c r="B31" s="1" t="s">
        <v>106</v>
      </c>
      <c r="C31" s="1" t="s">
        <v>469</v>
      </c>
      <c r="D31" s="1" t="s">
        <v>82</v>
      </c>
      <c r="E31" s="1" t="s">
        <v>83</v>
      </c>
      <c r="F31" s="1" t="s">
        <v>84</v>
      </c>
      <c r="G31" s="1" t="s">
        <v>85</v>
      </c>
      <c r="H31" s="1" t="s">
        <v>86</v>
      </c>
      <c r="I31" s="1">
        <v>335.49999797716737</v>
      </c>
      <c r="J31" s="1">
        <v>0</v>
      </c>
      <c r="K31">
        <f t="shared" si="0"/>
        <v>-1.0899968473235389</v>
      </c>
      <c r="L31">
        <f t="shared" si="1"/>
        <v>5.8820064609998432E-2</v>
      </c>
      <c r="M31">
        <f t="shared" si="2"/>
        <v>437.10569145516035</v>
      </c>
      <c r="N31">
        <f t="shared" si="3"/>
        <v>1.0976105095337365</v>
      </c>
      <c r="O31">
        <f t="shared" si="4"/>
        <v>1.8256294191831137</v>
      </c>
      <c r="P31">
        <f t="shared" si="5"/>
        <v>32.209251403808594</v>
      </c>
      <c r="Q31" s="1">
        <v>6</v>
      </c>
      <c r="R31">
        <f t="shared" si="6"/>
        <v>1.4200000166893005</v>
      </c>
      <c r="S31" s="1">
        <v>1</v>
      </c>
      <c r="T31">
        <f t="shared" si="7"/>
        <v>2.8400000333786011</v>
      </c>
      <c r="U31" s="1">
        <v>33.173149108886719</v>
      </c>
      <c r="V31" s="1">
        <v>32.209251403808594</v>
      </c>
      <c r="W31" s="1">
        <v>33.218753814697266</v>
      </c>
      <c r="X31" s="1">
        <v>419.19622802734375</v>
      </c>
      <c r="Y31" s="1">
        <v>419.95159912109375</v>
      </c>
      <c r="Z31" s="1">
        <v>28.854625701904297</v>
      </c>
      <c r="AA31" s="1">
        <v>30.132926940917969</v>
      </c>
      <c r="AB31" s="1">
        <v>56.442340850830078</v>
      </c>
      <c r="AC31" s="1">
        <v>58.943634033203125</v>
      </c>
      <c r="AD31" s="1">
        <v>499.66452026367188</v>
      </c>
      <c r="AE31" s="1">
        <v>0.97317713499069214</v>
      </c>
      <c r="AF31" s="1">
        <v>0.24200087785720825</v>
      </c>
      <c r="AG31" s="1">
        <v>99.767974853515625</v>
      </c>
      <c r="AH31" s="1">
        <v>0.23865018784999847</v>
      </c>
      <c r="AI31" s="1">
        <v>7.7529661357402802E-2</v>
      </c>
      <c r="AJ31" s="1">
        <v>3.8210753351449966E-2</v>
      </c>
      <c r="AK31" s="1">
        <v>2.5756269693374634E-2</v>
      </c>
      <c r="AL31" s="1">
        <v>3.2700665295124054E-2</v>
      </c>
      <c r="AM31" s="1">
        <v>2.4903755635023117E-2</v>
      </c>
      <c r="AN31" s="1">
        <v>1</v>
      </c>
      <c r="AO31" s="1">
        <v>-0.21956524252891541</v>
      </c>
      <c r="AP31" s="1">
        <v>2.737391471862793</v>
      </c>
      <c r="AQ31" s="1">
        <v>1</v>
      </c>
      <c r="AR31" s="1">
        <v>0</v>
      </c>
      <c r="AS31" s="1">
        <v>0.15999999642372131</v>
      </c>
      <c r="AT31" s="1">
        <v>111115</v>
      </c>
      <c r="AU31" s="1" t="s">
        <v>87</v>
      </c>
      <c r="AV31">
        <f t="shared" si="8"/>
        <v>0.83277420043945294</v>
      </c>
      <c r="AW31">
        <f t="shared" si="9"/>
        <v>1.0976105095337365E-3</v>
      </c>
      <c r="AX31">
        <f t="shared" si="10"/>
        <v>305.35925140380857</v>
      </c>
      <c r="AY31">
        <f t="shared" si="11"/>
        <v>306.3231491088867</v>
      </c>
      <c r="AZ31">
        <f t="shared" si="12"/>
        <v>0.1557083381181581</v>
      </c>
      <c r="BA31">
        <f t="shared" si="13"/>
        <v>-0.4094154423080798</v>
      </c>
      <c r="BB31">
        <f t="shared" si="14"/>
        <v>4.8319305164874411</v>
      </c>
      <c r="BC31">
        <f t="shared" si="15"/>
        <v>48.431678838644622</v>
      </c>
      <c r="BD31">
        <f t="shared" si="16"/>
        <v>18.298751897726653</v>
      </c>
      <c r="BE31">
        <f t="shared" si="17"/>
        <v>32.691200256347656</v>
      </c>
      <c r="BF31">
        <f t="shared" si="18"/>
        <v>4.9651073573103348</v>
      </c>
      <c r="BG31">
        <f t="shared" si="19"/>
        <v>5.762654452811234E-2</v>
      </c>
      <c r="BH31">
        <f t="shared" si="20"/>
        <v>3.0063010973043274</v>
      </c>
      <c r="BI31">
        <f t="shared" si="21"/>
        <v>1.9588062600060074</v>
      </c>
      <c r="BJ31">
        <f t="shared" si="22"/>
        <v>3.6121952158814308E-2</v>
      </c>
      <c r="BK31">
        <f t="shared" si="23"/>
        <v>43.609149633427002</v>
      </c>
      <c r="BL31">
        <f t="shared" si="24"/>
        <v>1.0408477842922088</v>
      </c>
      <c r="BM31">
        <f t="shared" si="25"/>
        <v>61.470512189341811</v>
      </c>
      <c r="BN31">
        <f t="shared" si="26"/>
        <v>420.4697314191896</v>
      </c>
      <c r="BO31">
        <f t="shared" si="27"/>
        <v>-1.5935193304782043E-3</v>
      </c>
    </row>
    <row r="32" spans="1:67" x14ac:dyDescent="0.25">
      <c r="A32" s="1">
        <v>20</v>
      </c>
      <c r="B32" s="1" t="s">
        <v>107</v>
      </c>
      <c r="C32" s="1" t="s">
        <v>469</v>
      </c>
      <c r="D32" s="1" t="s">
        <v>82</v>
      </c>
      <c r="E32" s="1" t="s">
        <v>83</v>
      </c>
      <c r="F32" s="1" t="s">
        <v>84</v>
      </c>
      <c r="G32" s="1" t="s">
        <v>85</v>
      </c>
      <c r="H32" s="1" t="s">
        <v>86</v>
      </c>
      <c r="I32" s="1">
        <v>340.99999785423279</v>
      </c>
      <c r="J32" s="1">
        <v>0</v>
      </c>
      <c r="K32">
        <f t="shared" si="0"/>
        <v>-1.1449164566182721</v>
      </c>
      <c r="L32">
        <f t="shared" si="1"/>
        <v>5.8446146448916846E-2</v>
      </c>
      <c r="M32">
        <f t="shared" si="2"/>
        <v>438.82183636040537</v>
      </c>
      <c r="N32">
        <f t="shared" si="3"/>
        <v>1.0931624897092973</v>
      </c>
      <c r="O32">
        <f t="shared" si="4"/>
        <v>1.8296578543169182</v>
      </c>
      <c r="P32">
        <f t="shared" si="5"/>
        <v>32.209800720214844</v>
      </c>
      <c r="Q32" s="1">
        <v>6</v>
      </c>
      <c r="R32">
        <f t="shared" si="6"/>
        <v>1.4200000166893005</v>
      </c>
      <c r="S32" s="1">
        <v>1</v>
      </c>
      <c r="T32">
        <f t="shared" si="7"/>
        <v>2.8400000333786011</v>
      </c>
      <c r="U32" s="1">
        <v>33.171344757080078</v>
      </c>
      <c r="V32" s="1">
        <v>32.209800720214844</v>
      </c>
      <c r="W32" s="1">
        <v>33.216514587402344</v>
      </c>
      <c r="X32" s="1">
        <v>419.1802978515625</v>
      </c>
      <c r="Y32" s="1">
        <v>420.0037841796875</v>
      </c>
      <c r="Z32" s="1">
        <v>28.820974349975586</v>
      </c>
      <c r="AA32" s="1">
        <v>30.094135284423828</v>
      </c>
      <c r="AB32" s="1">
        <v>56.381759643554688</v>
      </c>
      <c r="AC32" s="1">
        <v>58.873237609863281</v>
      </c>
      <c r="AD32" s="1">
        <v>499.6688232421875</v>
      </c>
      <c r="AE32" s="1">
        <v>0.9812161922454834</v>
      </c>
      <c r="AF32" s="1">
        <v>0.26585361361503601</v>
      </c>
      <c r="AG32" s="1">
        <v>99.7677001953125</v>
      </c>
      <c r="AH32" s="1">
        <v>0.23865018784999847</v>
      </c>
      <c r="AI32" s="1">
        <v>7.7529661357402802E-2</v>
      </c>
      <c r="AJ32" s="1">
        <v>3.8210753351449966E-2</v>
      </c>
      <c r="AK32" s="1">
        <v>2.5756269693374634E-2</v>
      </c>
      <c r="AL32" s="1">
        <v>3.2700665295124054E-2</v>
      </c>
      <c r="AM32" s="1">
        <v>2.4903755635023117E-2</v>
      </c>
      <c r="AN32" s="1">
        <v>1</v>
      </c>
      <c r="AO32" s="1">
        <v>-0.21956524252891541</v>
      </c>
      <c r="AP32" s="1">
        <v>2.737391471862793</v>
      </c>
      <c r="AQ32" s="1">
        <v>1</v>
      </c>
      <c r="AR32" s="1">
        <v>0</v>
      </c>
      <c r="AS32" s="1">
        <v>0.15999999642372131</v>
      </c>
      <c r="AT32" s="1">
        <v>111115</v>
      </c>
      <c r="AU32" s="1" t="s">
        <v>87</v>
      </c>
      <c r="AV32">
        <f t="shared" si="8"/>
        <v>0.83278137207031244</v>
      </c>
      <c r="AW32">
        <f t="shared" si="9"/>
        <v>1.0931624897092974E-3</v>
      </c>
      <c r="AX32">
        <f t="shared" si="10"/>
        <v>305.35980072021482</v>
      </c>
      <c r="AY32">
        <f t="shared" si="11"/>
        <v>306.32134475708006</v>
      </c>
      <c r="AZ32">
        <f t="shared" si="12"/>
        <v>0.15699458725017479</v>
      </c>
      <c r="BA32">
        <f t="shared" si="13"/>
        <v>-0.40751977160868463</v>
      </c>
      <c r="BB32">
        <f t="shared" si="14"/>
        <v>4.8320805210104902</v>
      </c>
      <c r="BC32">
        <f t="shared" si="15"/>
        <v>48.433315707898025</v>
      </c>
      <c r="BD32">
        <f t="shared" si="16"/>
        <v>18.339180423474197</v>
      </c>
      <c r="BE32">
        <f t="shared" si="17"/>
        <v>32.690572738647461</v>
      </c>
      <c r="BF32">
        <f t="shared" si="18"/>
        <v>4.964931899725002</v>
      </c>
      <c r="BG32">
        <f t="shared" si="19"/>
        <v>5.7267600489187657E-2</v>
      </c>
      <c r="BH32">
        <f t="shared" si="20"/>
        <v>3.0024226666935721</v>
      </c>
      <c r="BI32">
        <f t="shared" si="21"/>
        <v>1.96250923303143</v>
      </c>
      <c r="BJ32">
        <f t="shared" si="22"/>
        <v>3.5896301771474522E-2</v>
      </c>
      <c r="BK32">
        <f t="shared" si="23"/>
        <v>43.780245409161409</v>
      </c>
      <c r="BL32">
        <f t="shared" si="24"/>
        <v>1.0448044824583462</v>
      </c>
      <c r="BM32">
        <f t="shared" si="25"/>
        <v>61.382457105738311</v>
      </c>
      <c r="BN32">
        <f t="shared" si="26"/>
        <v>420.54802262978211</v>
      </c>
      <c r="BO32">
        <f t="shared" si="27"/>
        <v>-1.6711001242750367E-3</v>
      </c>
    </row>
    <row r="33" spans="1:67" x14ac:dyDescent="0.25">
      <c r="A33" s="1">
        <v>21</v>
      </c>
      <c r="B33" s="1" t="s">
        <v>108</v>
      </c>
      <c r="C33" s="1" t="s">
        <v>469</v>
      </c>
      <c r="D33" s="1" t="s">
        <v>82</v>
      </c>
      <c r="E33" s="1" t="s">
        <v>83</v>
      </c>
      <c r="F33" s="1" t="s">
        <v>84</v>
      </c>
      <c r="G33" s="1" t="s">
        <v>85</v>
      </c>
      <c r="H33" s="1" t="s">
        <v>86</v>
      </c>
      <c r="I33" s="1">
        <v>345.99999774247408</v>
      </c>
      <c r="J33" s="1">
        <v>0</v>
      </c>
      <c r="K33">
        <f t="shared" si="0"/>
        <v>-1.1919904144179458</v>
      </c>
      <c r="L33">
        <f t="shared" si="1"/>
        <v>5.8018110358679251E-2</v>
      </c>
      <c r="M33">
        <f t="shared" si="2"/>
        <v>440.36709358797344</v>
      </c>
      <c r="N33">
        <f t="shared" si="3"/>
        <v>1.0876288836858243</v>
      </c>
      <c r="O33">
        <f t="shared" si="4"/>
        <v>1.8335859107868702</v>
      </c>
      <c r="P33">
        <f t="shared" si="5"/>
        <v>32.211280822753906</v>
      </c>
      <c r="Q33" s="1">
        <v>6</v>
      </c>
      <c r="R33">
        <f t="shared" si="6"/>
        <v>1.4200000166893005</v>
      </c>
      <c r="S33" s="1">
        <v>1</v>
      </c>
      <c r="T33">
        <f t="shared" si="7"/>
        <v>2.8400000333786011</v>
      </c>
      <c r="U33" s="1">
        <v>33.170150756835938</v>
      </c>
      <c r="V33" s="1">
        <v>32.211280822753906</v>
      </c>
      <c r="W33" s="1">
        <v>33.215198516845703</v>
      </c>
      <c r="X33" s="1">
        <v>419.16656494140625</v>
      </c>
      <c r="Y33" s="1">
        <v>420.04931640625</v>
      </c>
      <c r="Z33" s="1">
        <v>28.792032241821289</v>
      </c>
      <c r="AA33" s="1">
        <v>30.058805465698242</v>
      </c>
      <c r="AB33" s="1">
        <v>56.328384399414063</v>
      </c>
      <c r="AC33" s="1">
        <v>58.808860778808594</v>
      </c>
      <c r="AD33" s="1">
        <v>499.66452026367188</v>
      </c>
      <c r="AE33" s="1">
        <v>0.97419464588165283</v>
      </c>
      <c r="AF33" s="1">
        <v>0.27698853611946106</v>
      </c>
      <c r="AG33" s="1">
        <v>99.767730712890625</v>
      </c>
      <c r="AH33" s="1">
        <v>0.23865018784999847</v>
      </c>
      <c r="AI33" s="1">
        <v>7.7529661357402802E-2</v>
      </c>
      <c r="AJ33" s="1">
        <v>3.8210753351449966E-2</v>
      </c>
      <c r="AK33" s="1">
        <v>2.5756269693374634E-2</v>
      </c>
      <c r="AL33" s="1">
        <v>3.2700665295124054E-2</v>
      </c>
      <c r="AM33" s="1">
        <v>2.4903755635023117E-2</v>
      </c>
      <c r="AN33" s="1">
        <v>1</v>
      </c>
      <c r="AO33" s="1">
        <v>-0.21956524252891541</v>
      </c>
      <c r="AP33" s="1">
        <v>2.737391471862793</v>
      </c>
      <c r="AQ33" s="1">
        <v>1</v>
      </c>
      <c r="AR33" s="1">
        <v>0</v>
      </c>
      <c r="AS33" s="1">
        <v>0.15999999642372131</v>
      </c>
      <c r="AT33" s="1">
        <v>111115</v>
      </c>
      <c r="AU33" s="1" t="s">
        <v>87</v>
      </c>
      <c r="AV33">
        <f t="shared" si="8"/>
        <v>0.83277420043945294</v>
      </c>
      <c r="AW33">
        <f t="shared" si="9"/>
        <v>1.0876288836858244E-3</v>
      </c>
      <c r="AX33">
        <f t="shared" si="10"/>
        <v>305.36128082275388</v>
      </c>
      <c r="AY33">
        <f t="shared" si="11"/>
        <v>306.32015075683591</v>
      </c>
      <c r="AZ33">
        <f t="shared" si="12"/>
        <v>0.1558711398570729</v>
      </c>
      <c r="BA33">
        <f t="shared" si="13"/>
        <v>-0.4051552075149869</v>
      </c>
      <c r="BB33">
        <f t="shared" si="14"/>
        <v>4.8324847200398171</v>
      </c>
      <c r="BC33">
        <f t="shared" si="15"/>
        <v>48.437352293264397</v>
      </c>
      <c r="BD33">
        <f t="shared" si="16"/>
        <v>18.378546827566154</v>
      </c>
      <c r="BE33">
        <f t="shared" si="17"/>
        <v>32.690715789794922</v>
      </c>
      <c r="BF33">
        <f t="shared" si="18"/>
        <v>4.9649718971799732</v>
      </c>
      <c r="BG33">
        <f t="shared" si="19"/>
        <v>5.6856592051119259E-2</v>
      </c>
      <c r="BH33">
        <f t="shared" si="20"/>
        <v>2.9988988092529469</v>
      </c>
      <c r="BI33">
        <f t="shared" si="21"/>
        <v>1.9660730879270263</v>
      </c>
      <c r="BJ33">
        <f t="shared" si="22"/>
        <v>3.5637931166790808E-2</v>
      </c>
      <c r="BK33">
        <f t="shared" si="23"/>
        <v>43.934425607903236</v>
      </c>
      <c r="BL33">
        <f t="shared" si="24"/>
        <v>1.0483699803526716</v>
      </c>
      <c r="BM33">
        <f t="shared" si="25"/>
        <v>61.297701593828116</v>
      </c>
      <c r="BN33">
        <f t="shared" si="26"/>
        <v>420.61593156137371</v>
      </c>
      <c r="BO33">
        <f t="shared" si="27"/>
        <v>-1.7371256588989514E-3</v>
      </c>
    </row>
    <row r="34" spans="1:67" x14ac:dyDescent="0.25">
      <c r="A34" s="1">
        <v>22</v>
      </c>
      <c r="B34" s="1" t="s">
        <v>109</v>
      </c>
      <c r="C34" s="1" t="s">
        <v>469</v>
      </c>
      <c r="D34" s="1" t="s">
        <v>82</v>
      </c>
      <c r="E34" s="1" t="s">
        <v>83</v>
      </c>
      <c r="F34" s="1" t="s">
        <v>84</v>
      </c>
      <c r="G34" s="1" t="s">
        <v>85</v>
      </c>
      <c r="H34" s="1" t="s">
        <v>86</v>
      </c>
      <c r="I34" s="1">
        <v>350.99999763071537</v>
      </c>
      <c r="J34" s="1">
        <v>0</v>
      </c>
      <c r="K34">
        <f t="shared" si="0"/>
        <v>-1.2129856884992525</v>
      </c>
      <c r="L34">
        <f t="shared" si="1"/>
        <v>5.7640556398064084E-2</v>
      </c>
      <c r="M34">
        <f t="shared" si="2"/>
        <v>441.14301339521148</v>
      </c>
      <c r="N34">
        <f t="shared" si="3"/>
        <v>1.0831072455929398</v>
      </c>
      <c r="O34">
        <f t="shared" si="4"/>
        <v>1.8377116236751259</v>
      </c>
      <c r="P34">
        <f t="shared" si="5"/>
        <v>32.213996887207031</v>
      </c>
      <c r="Q34" s="1">
        <v>6</v>
      </c>
      <c r="R34">
        <f t="shared" si="6"/>
        <v>1.4200000166893005</v>
      </c>
      <c r="S34" s="1">
        <v>1</v>
      </c>
      <c r="T34">
        <f t="shared" si="7"/>
        <v>2.8400000333786011</v>
      </c>
      <c r="U34" s="1">
        <v>33.168659210205078</v>
      </c>
      <c r="V34" s="1">
        <v>32.213996887207031</v>
      </c>
      <c r="W34" s="1">
        <v>33.214336395263672</v>
      </c>
      <c r="X34" s="1">
        <v>419.14834594726563</v>
      </c>
      <c r="Y34" s="1">
        <v>420.05859375</v>
      </c>
      <c r="Z34" s="1">
        <v>28.763277053833008</v>
      </c>
      <c r="AA34" s="1">
        <v>30.024850845336914</v>
      </c>
      <c r="AB34" s="1">
        <v>56.276840209960938</v>
      </c>
      <c r="AC34" s="1">
        <v>58.746311187744141</v>
      </c>
      <c r="AD34" s="1">
        <v>499.65548706054688</v>
      </c>
      <c r="AE34" s="1">
        <v>0.99176144599914551</v>
      </c>
      <c r="AF34" s="1">
        <v>0.25308367609977722</v>
      </c>
      <c r="AG34" s="1">
        <v>99.767852783203125</v>
      </c>
      <c r="AH34" s="1">
        <v>0.23865018784999847</v>
      </c>
      <c r="AI34" s="1">
        <v>7.7529661357402802E-2</v>
      </c>
      <c r="AJ34" s="1">
        <v>3.8210753351449966E-2</v>
      </c>
      <c r="AK34" s="1">
        <v>2.5756269693374634E-2</v>
      </c>
      <c r="AL34" s="1">
        <v>3.2700665295124054E-2</v>
      </c>
      <c r="AM34" s="1">
        <v>2.4903755635023117E-2</v>
      </c>
      <c r="AN34" s="1">
        <v>1</v>
      </c>
      <c r="AO34" s="1">
        <v>-0.21956524252891541</v>
      </c>
      <c r="AP34" s="1">
        <v>2.737391471862793</v>
      </c>
      <c r="AQ34" s="1">
        <v>1</v>
      </c>
      <c r="AR34" s="1">
        <v>0</v>
      </c>
      <c r="AS34" s="1">
        <v>0.15999999642372131</v>
      </c>
      <c r="AT34" s="1">
        <v>111115</v>
      </c>
      <c r="AU34" s="1" t="s">
        <v>87</v>
      </c>
      <c r="AV34">
        <f t="shared" si="8"/>
        <v>0.83275914510091131</v>
      </c>
      <c r="AW34">
        <f t="shared" si="9"/>
        <v>1.0831072455929399E-3</v>
      </c>
      <c r="AX34">
        <f t="shared" si="10"/>
        <v>305.36399688720701</v>
      </c>
      <c r="AY34">
        <f t="shared" si="11"/>
        <v>306.31865921020506</v>
      </c>
      <c r="AZ34">
        <f t="shared" si="12"/>
        <v>0.15868182781304796</v>
      </c>
      <c r="BA34">
        <f t="shared" si="13"/>
        <v>-0.40346033203290155</v>
      </c>
      <c r="BB34">
        <f t="shared" si="14"/>
        <v>4.8332265226503308</v>
      </c>
      <c r="BC34">
        <f t="shared" si="15"/>
        <v>48.444728314971321</v>
      </c>
      <c r="BD34">
        <f t="shared" si="16"/>
        <v>18.419877469634407</v>
      </c>
      <c r="BE34">
        <f t="shared" si="17"/>
        <v>32.691328048706055</v>
      </c>
      <c r="BF34">
        <f t="shared" si="18"/>
        <v>4.9651430894555864</v>
      </c>
      <c r="BG34">
        <f t="shared" si="19"/>
        <v>5.6493956728801968E-2</v>
      </c>
      <c r="BH34">
        <f t="shared" si="20"/>
        <v>2.995514898975205</v>
      </c>
      <c r="BI34">
        <f t="shared" si="21"/>
        <v>1.9696281904803814</v>
      </c>
      <c r="BJ34">
        <f t="shared" si="22"/>
        <v>3.5409978114393337E-2</v>
      </c>
      <c r="BK34">
        <f t="shared" si="23"/>
        <v>44.011891216752062</v>
      </c>
      <c r="BL34">
        <f t="shared" si="24"/>
        <v>1.0501939966445728</v>
      </c>
      <c r="BM34">
        <f t="shared" si="25"/>
        <v>61.212054913398831</v>
      </c>
      <c r="BN34">
        <f t="shared" si="26"/>
        <v>420.6351890528972</v>
      </c>
      <c r="BO34">
        <f t="shared" si="27"/>
        <v>-1.7651720185551539E-3</v>
      </c>
    </row>
    <row r="35" spans="1:67" x14ac:dyDescent="0.25">
      <c r="A35" s="1">
        <v>23</v>
      </c>
      <c r="B35" s="1" t="s">
        <v>110</v>
      </c>
      <c r="C35" s="1" t="s">
        <v>469</v>
      </c>
      <c r="D35" s="1" t="s">
        <v>82</v>
      </c>
      <c r="E35" s="1" t="s">
        <v>83</v>
      </c>
      <c r="F35" s="1" t="s">
        <v>84</v>
      </c>
      <c r="G35" s="1" t="s">
        <v>85</v>
      </c>
      <c r="H35" s="1" t="s">
        <v>86</v>
      </c>
      <c r="I35" s="1">
        <v>356.49999750778079</v>
      </c>
      <c r="J35" s="1">
        <v>0</v>
      </c>
      <c r="K35">
        <f t="shared" si="0"/>
        <v>-1.2330495644008272</v>
      </c>
      <c r="L35">
        <f t="shared" si="1"/>
        <v>5.72037015706853E-2</v>
      </c>
      <c r="M35">
        <f t="shared" si="2"/>
        <v>441.9292283863827</v>
      </c>
      <c r="N35">
        <f t="shared" si="3"/>
        <v>1.0774011377147872</v>
      </c>
      <c r="O35">
        <f t="shared" si="4"/>
        <v>1.8417557893395569</v>
      </c>
      <c r="P35">
        <f t="shared" si="5"/>
        <v>32.214893341064453</v>
      </c>
      <c r="Q35" s="1">
        <v>6</v>
      </c>
      <c r="R35">
        <f t="shared" si="6"/>
        <v>1.4200000166893005</v>
      </c>
      <c r="S35" s="1">
        <v>1</v>
      </c>
      <c r="T35">
        <f t="shared" si="7"/>
        <v>2.8400000333786011</v>
      </c>
      <c r="U35" s="1">
        <v>33.167613983154297</v>
      </c>
      <c r="V35" s="1">
        <v>32.214893341064453</v>
      </c>
      <c r="W35" s="1">
        <v>33.213687896728516</v>
      </c>
      <c r="X35" s="1">
        <v>419.12063598632813</v>
      </c>
      <c r="Y35" s="1">
        <v>420.05780029296875</v>
      </c>
      <c r="Z35" s="1">
        <v>28.731727600097656</v>
      </c>
      <c r="AA35" s="1">
        <v>29.986629486083984</v>
      </c>
      <c r="AB35" s="1">
        <v>56.218585968017578</v>
      </c>
      <c r="AC35" s="1">
        <v>58.675617218017578</v>
      </c>
      <c r="AD35" s="1">
        <v>499.68536376953125</v>
      </c>
      <c r="AE35" s="1">
        <v>0.9650457501411438</v>
      </c>
      <c r="AF35" s="1">
        <v>0.21920712292194366</v>
      </c>
      <c r="AG35" s="1">
        <v>99.768318176269531</v>
      </c>
      <c r="AH35" s="1">
        <v>0.23865018784999847</v>
      </c>
      <c r="AI35" s="1">
        <v>7.7529661357402802E-2</v>
      </c>
      <c r="AJ35" s="1">
        <v>3.8210753351449966E-2</v>
      </c>
      <c r="AK35" s="1">
        <v>2.5756269693374634E-2</v>
      </c>
      <c r="AL35" s="1">
        <v>3.2700665295124054E-2</v>
      </c>
      <c r="AM35" s="1">
        <v>2.4903755635023117E-2</v>
      </c>
      <c r="AN35" s="1">
        <v>1</v>
      </c>
      <c r="AO35" s="1">
        <v>-0.21956524252891541</v>
      </c>
      <c r="AP35" s="1">
        <v>2.737391471862793</v>
      </c>
      <c r="AQ35" s="1">
        <v>1</v>
      </c>
      <c r="AR35" s="1">
        <v>0</v>
      </c>
      <c r="AS35" s="1">
        <v>0.15999999642372131</v>
      </c>
      <c r="AT35" s="1">
        <v>111115</v>
      </c>
      <c r="AU35" s="1" t="s">
        <v>87</v>
      </c>
      <c r="AV35">
        <f t="shared" si="8"/>
        <v>0.83280893961588531</v>
      </c>
      <c r="AW35">
        <f t="shared" si="9"/>
        <v>1.0774011377147872E-3</v>
      </c>
      <c r="AX35">
        <f t="shared" si="10"/>
        <v>305.36489334106443</v>
      </c>
      <c r="AY35">
        <f t="shared" si="11"/>
        <v>306.31761398315427</v>
      </c>
      <c r="AZ35">
        <f t="shared" si="12"/>
        <v>0.15440731657131046</v>
      </c>
      <c r="BA35">
        <f t="shared" si="13"/>
        <v>-0.40094457296716124</v>
      </c>
      <c r="BB35">
        <f t="shared" si="14"/>
        <v>4.8334713809410896</v>
      </c>
      <c r="BC35">
        <f t="shared" si="15"/>
        <v>48.446956602008335</v>
      </c>
      <c r="BD35">
        <f t="shared" si="16"/>
        <v>18.46032711592435</v>
      </c>
      <c r="BE35">
        <f t="shared" si="17"/>
        <v>32.691253662109375</v>
      </c>
      <c r="BF35">
        <f t="shared" si="18"/>
        <v>4.9651222901199379</v>
      </c>
      <c r="BG35">
        <f t="shared" si="19"/>
        <v>5.6074245801346637E-2</v>
      </c>
      <c r="BH35">
        <f t="shared" si="20"/>
        <v>2.9917155916015328</v>
      </c>
      <c r="BI35">
        <f t="shared" si="21"/>
        <v>1.9734066985184051</v>
      </c>
      <c r="BJ35">
        <f t="shared" si="22"/>
        <v>3.5146157736953648E-2</v>
      </c>
      <c r="BK35">
        <f t="shared" si="23"/>
        <v>44.090535869045922</v>
      </c>
      <c r="BL35">
        <f t="shared" si="24"/>
        <v>1.0520676632552943</v>
      </c>
      <c r="BM35">
        <f t="shared" si="25"/>
        <v>61.123532382020528</v>
      </c>
      <c r="BN35">
        <f t="shared" si="26"/>
        <v>420.64393300155211</v>
      </c>
      <c r="BO35">
        <f t="shared" si="27"/>
        <v>-1.7917373594453381E-3</v>
      </c>
    </row>
    <row r="36" spans="1:67" x14ac:dyDescent="0.25">
      <c r="A36" s="1">
        <v>24</v>
      </c>
      <c r="B36" s="1" t="s">
        <v>111</v>
      </c>
      <c r="C36" s="1" t="s">
        <v>469</v>
      </c>
      <c r="D36" s="1" t="s">
        <v>82</v>
      </c>
      <c r="E36" s="1" t="s">
        <v>83</v>
      </c>
      <c r="F36" s="1" t="s">
        <v>84</v>
      </c>
      <c r="G36" s="1" t="s">
        <v>85</v>
      </c>
      <c r="H36" s="1" t="s">
        <v>86</v>
      </c>
      <c r="I36" s="1">
        <v>361.49999739602208</v>
      </c>
      <c r="J36" s="1">
        <v>0</v>
      </c>
      <c r="K36">
        <f t="shared" si="0"/>
        <v>-1.2221957054753747</v>
      </c>
      <c r="L36">
        <f t="shared" si="1"/>
        <v>5.689587493943269E-2</v>
      </c>
      <c r="M36">
        <f t="shared" si="2"/>
        <v>441.76492498175088</v>
      </c>
      <c r="N36">
        <f t="shared" si="3"/>
        <v>1.0735307548579902</v>
      </c>
      <c r="O36">
        <f t="shared" si="4"/>
        <v>1.8449178623291784</v>
      </c>
      <c r="P36">
        <f t="shared" si="5"/>
        <v>32.213970184326172</v>
      </c>
      <c r="Q36" s="1">
        <v>6</v>
      </c>
      <c r="R36">
        <f t="shared" si="6"/>
        <v>1.4200000166893005</v>
      </c>
      <c r="S36" s="1">
        <v>1</v>
      </c>
      <c r="T36">
        <f t="shared" si="7"/>
        <v>2.8400000333786011</v>
      </c>
      <c r="U36" s="1">
        <v>33.166313171386719</v>
      </c>
      <c r="V36" s="1">
        <v>32.213970184326172</v>
      </c>
      <c r="W36" s="1">
        <v>33.213260650634766</v>
      </c>
      <c r="X36" s="1">
        <v>419.11093139648438</v>
      </c>
      <c r="Y36" s="1">
        <v>420.03707885742188</v>
      </c>
      <c r="Z36" s="1">
        <v>28.701759338378906</v>
      </c>
      <c r="AA36" s="1">
        <v>29.952247619628906</v>
      </c>
      <c r="AB36" s="1">
        <v>56.164947509765625</v>
      </c>
      <c r="AC36" s="1">
        <v>58.613494873046875</v>
      </c>
      <c r="AD36" s="1">
        <v>499.66534423828125</v>
      </c>
      <c r="AE36" s="1">
        <v>0.96830856800079346</v>
      </c>
      <c r="AF36" s="1">
        <v>0.21783547103404999</v>
      </c>
      <c r="AG36" s="1">
        <v>99.768852233886719</v>
      </c>
      <c r="AH36" s="1">
        <v>0.23865018784999847</v>
      </c>
      <c r="AI36" s="1">
        <v>7.7529661357402802E-2</v>
      </c>
      <c r="AJ36" s="1">
        <v>3.8210753351449966E-2</v>
      </c>
      <c r="AK36" s="1">
        <v>2.5756269693374634E-2</v>
      </c>
      <c r="AL36" s="1">
        <v>3.2700665295124054E-2</v>
      </c>
      <c r="AM36" s="1">
        <v>2.4903755635023117E-2</v>
      </c>
      <c r="AN36" s="1">
        <v>1</v>
      </c>
      <c r="AO36" s="1">
        <v>-0.21956524252891541</v>
      </c>
      <c r="AP36" s="1">
        <v>2.737391471862793</v>
      </c>
      <c r="AQ36" s="1">
        <v>1</v>
      </c>
      <c r="AR36" s="1">
        <v>0</v>
      </c>
      <c r="AS36" s="1">
        <v>0.15999999642372131</v>
      </c>
      <c r="AT36" s="1">
        <v>111115</v>
      </c>
      <c r="AU36" s="1" t="s">
        <v>87</v>
      </c>
      <c r="AV36">
        <f t="shared" si="8"/>
        <v>0.83277557373046873</v>
      </c>
      <c r="AW36">
        <f t="shared" si="9"/>
        <v>1.0735307548579902E-3</v>
      </c>
      <c r="AX36">
        <f t="shared" si="10"/>
        <v>305.36397018432615</v>
      </c>
      <c r="AY36">
        <f t="shared" si="11"/>
        <v>306.3163131713867</v>
      </c>
      <c r="AZ36">
        <f t="shared" si="12"/>
        <v>0.15492936741718566</v>
      </c>
      <c r="BA36">
        <f t="shared" si="13"/>
        <v>-0.39907148304422668</v>
      </c>
      <c r="BB36">
        <f t="shared" si="14"/>
        <v>4.8332192291647198</v>
      </c>
      <c r="BC36">
        <f t="shared" si="15"/>
        <v>48.444169908202127</v>
      </c>
      <c r="BD36">
        <f t="shared" si="16"/>
        <v>18.491922288573221</v>
      </c>
      <c r="BE36">
        <f t="shared" si="17"/>
        <v>32.690141677856445</v>
      </c>
      <c r="BF36">
        <f t="shared" si="18"/>
        <v>4.9648113757562076</v>
      </c>
      <c r="BG36">
        <f t="shared" si="19"/>
        <v>5.5778423471525757E-2</v>
      </c>
      <c r="BH36">
        <f t="shared" si="20"/>
        <v>2.9883013668355414</v>
      </c>
      <c r="BI36">
        <f t="shared" si="21"/>
        <v>1.9765100089206662</v>
      </c>
      <c r="BJ36">
        <f t="shared" si="22"/>
        <v>3.4960217559946383E-2</v>
      </c>
      <c r="BK36">
        <f t="shared" si="23"/>
        <v>44.074379522618358</v>
      </c>
      <c r="BL36">
        <f t="shared" si="24"/>
        <v>1.0517284002246485</v>
      </c>
      <c r="BM36">
        <f t="shared" si="25"/>
        <v>61.051369499684014</v>
      </c>
      <c r="BN36">
        <f t="shared" si="26"/>
        <v>420.618052161295</v>
      </c>
      <c r="BO36">
        <f t="shared" si="27"/>
        <v>-1.7739781075133386E-3</v>
      </c>
    </row>
    <row r="37" spans="1:67" x14ac:dyDescent="0.25">
      <c r="A37" s="1">
        <v>25</v>
      </c>
      <c r="B37" s="1" t="s">
        <v>112</v>
      </c>
      <c r="C37" s="1" t="s">
        <v>469</v>
      </c>
      <c r="D37" s="1" t="s">
        <v>82</v>
      </c>
      <c r="E37" s="1" t="s">
        <v>83</v>
      </c>
      <c r="F37" s="1" t="s">
        <v>84</v>
      </c>
      <c r="G37" s="1" t="s">
        <v>85</v>
      </c>
      <c r="H37" s="1" t="s">
        <v>86</v>
      </c>
      <c r="I37" s="1">
        <v>366.49999728426337</v>
      </c>
      <c r="J37" s="1">
        <v>0</v>
      </c>
      <c r="K37">
        <f t="shared" si="0"/>
        <v>-1.2345717534714211</v>
      </c>
      <c r="L37">
        <f t="shared" si="1"/>
        <v>5.6565979903229674E-2</v>
      </c>
      <c r="M37">
        <f t="shared" si="2"/>
        <v>442.28497503718205</v>
      </c>
      <c r="N37">
        <f t="shared" si="3"/>
        <v>1.069253346275443</v>
      </c>
      <c r="O37">
        <f t="shared" si="4"/>
        <v>1.8481107098053546</v>
      </c>
      <c r="P37">
        <f t="shared" si="5"/>
        <v>32.212970733642578</v>
      </c>
      <c r="Q37" s="1">
        <v>6</v>
      </c>
      <c r="R37">
        <f t="shared" si="6"/>
        <v>1.4200000166893005</v>
      </c>
      <c r="S37" s="1">
        <v>1</v>
      </c>
      <c r="T37">
        <f t="shared" si="7"/>
        <v>2.8400000333786011</v>
      </c>
      <c r="U37" s="1">
        <v>33.165824890136719</v>
      </c>
      <c r="V37" s="1">
        <v>32.212970733642578</v>
      </c>
      <c r="W37" s="1">
        <v>33.215038299560547</v>
      </c>
      <c r="X37" s="1">
        <v>419.0882568359375</v>
      </c>
      <c r="Y37" s="1">
        <v>420.03140258789063</v>
      </c>
      <c r="Z37" s="1">
        <v>28.671972274780273</v>
      </c>
      <c r="AA37" s="1">
        <v>29.917486190795898</v>
      </c>
      <c r="AB37" s="1">
        <v>56.108409881591797</v>
      </c>
      <c r="AC37" s="1">
        <v>58.546955108642578</v>
      </c>
      <c r="AD37" s="1">
        <v>499.67999267578125</v>
      </c>
      <c r="AE37" s="1">
        <v>0.97074264287948608</v>
      </c>
      <c r="AF37" s="1">
        <v>0.19561766088008881</v>
      </c>
      <c r="AG37" s="1">
        <v>99.768928527832031</v>
      </c>
      <c r="AH37" s="1">
        <v>0.23865018784999847</v>
      </c>
      <c r="AI37" s="1">
        <v>7.7529661357402802E-2</v>
      </c>
      <c r="AJ37" s="1">
        <v>3.8210753351449966E-2</v>
      </c>
      <c r="AK37" s="1">
        <v>2.5756269693374634E-2</v>
      </c>
      <c r="AL37" s="1">
        <v>3.2700665295124054E-2</v>
      </c>
      <c r="AM37" s="1">
        <v>2.4903755635023117E-2</v>
      </c>
      <c r="AN37" s="1">
        <v>1</v>
      </c>
      <c r="AO37" s="1">
        <v>-0.21956524252891541</v>
      </c>
      <c r="AP37" s="1">
        <v>2.737391471862793</v>
      </c>
      <c r="AQ37" s="1">
        <v>1</v>
      </c>
      <c r="AR37" s="1">
        <v>0</v>
      </c>
      <c r="AS37" s="1">
        <v>0.15999999642372131</v>
      </c>
      <c r="AT37" s="1">
        <v>111115</v>
      </c>
      <c r="AU37" s="1" t="s">
        <v>87</v>
      </c>
      <c r="AV37">
        <f t="shared" si="8"/>
        <v>0.83279998779296871</v>
      </c>
      <c r="AW37">
        <f t="shared" si="9"/>
        <v>1.069253346275443E-3</v>
      </c>
      <c r="AX37">
        <f t="shared" si="10"/>
        <v>305.36297073364256</v>
      </c>
      <c r="AY37">
        <f t="shared" si="11"/>
        <v>306.3158248901367</v>
      </c>
      <c r="AZ37">
        <f t="shared" si="12"/>
        <v>0.15531881938907155</v>
      </c>
      <c r="BA37">
        <f t="shared" si="13"/>
        <v>-0.39687400735954353</v>
      </c>
      <c r="BB37">
        <f t="shared" si="14"/>
        <v>4.8329462513072725</v>
      </c>
      <c r="BC37">
        <f t="shared" si="15"/>
        <v>48.441396761708731</v>
      </c>
      <c r="BD37">
        <f t="shared" si="16"/>
        <v>18.523910570912832</v>
      </c>
      <c r="BE37">
        <f t="shared" si="17"/>
        <v>32.689397811889648</v>
      </c>
      <c r="BF37">
        <f t="shared" si="18"/>
        <v>4.9646033979039936</v>
      </c>
      <c r="BG37">
        <f t="shared" si="19"/>
        <v>5.5461323538506503E-2</v>
      </c>
      <c r="BH37">
        <f t="shared" si="20"/>
        <v>2.9848355415019179</v>
      </c>
      <c r="BI37">
        <f t="shared" si="21"/>
        <v>1.9797678564020758</v>
      </c>
      <c r="BJ37">
        <f t="shared" si="22"/>
        <v>3.476090947070333E-2</v>
      </c>
      <c r="BK37">
        <f t="shared" si="23"/>
        <v>44.126298063418588</v>
      </c>
      <c r="BL37">
        <f t="shared" si="24"/>
        <v>1.052980735040721</v>
      </c>
      <c r="BM37">
        <f t="shared" si="25"/>
        <v>60.978078936510691</v>
      </c>
      <c r="BN37">
        <f t="shared" si="26"/>
        <v>420.61825887225609</v>
      </c>
      <c r="BO37">
        <f t="shared" si="27"/>
        <v>-1.7897894884023615E-3</v>
      </c>
    </row>
    <row r="38" spans="1:67" x14ac:dyDescent="0.25">
      <c r="A38" s="1">
        <v>26</v>
      </c>
      <c r="B38" s="1" t="s">
        <v>113</v>
      </c>
      <c r="C38" s="1" t="s">
        <v>469</v>
      </c>
      <c r="D38" s="1" t="s">
        <v>82</v>
      </c>
      <c r="E38" s="1" t="s">
        <v>83</v>
      </c>
      <c r="F38" s="1" t="s">
        <v>84</v>
      </c>
      <c r="G38" s="1" t="s">
        <v>85</v>
      </c>
      <c r="H38" s="1" t="s">
        <v>86</v>
      </c>
      <c r="I38" s="1">
        <v>371.99999716132879</v>
      </c>
      <c r="J38" s="1">
        <v>0</v>
      </c>
      <c r="K38">
        <f t="shared" si="0"/>
        <v>-1.2088890379284511</v>
      </c>
      <c r="L38">
        <f t="shared" si="1"/>
        <v>5.6050133692384325E-2</v>
      </c>
      <c r="M38">
        <f t="shared" si="2"/>
        <v>441.83472320607842</v>
      </c>
      <c r="N38">
        <f t="shared" si="3"/>
        <v>1.0624039000868326</v>
      </c>
      <c r="O38">
        <f t="shared" si="4"/>
        <v>1.8528721435802695</v>
      </c>
      <c r="P38">
        <f t="shared" si="5"/>
        <v>32.215934753417969</v>
      </c>
      <c r="Q38" s="1">
        <v>6</v>
      </c>
      <c r="R38">
        <f t="shared" si="6"/>
        <v>1.4200000166893005</v>
      </c>
      <c r="S38" s="1">
        <v>1</v>
      </c>
      <c r="T38">
        <f t="shared" si="7"/>
        <v>2.8400000333786011</v>
      </c>
      <c r="U38" s="1">
        <v>33.165637969970703</v>
      </c>
      <c r="V38" s="1">
        <v>32.215934753417969</v>
      </c>
      <c r="W38" s="1">
        <v>33.218544006347656</v>
      </c>
      <c r="X38" s="1">
        <v>419.1168212890625</v>
      </c>
      <c r="Y38" s="1">
        <v>420.03265380859375</v>
      </c>
      <c r="Z38" s="1">
        <v>28.640192031860352</v>
      </c>
      <c r="AA38" s="1">
        <v>29.877876281738281</v>
      </c>
      <c r="AB38" s="1">
        <v>56.046871185302734</v>
      </c>
      <c r="AC38" s="1">
        <v>58.470756530761719</v>
      </c>
      <c r="AD38" s="1">
        <v>499.64028930664063</v>
      </c>
      <c r="AE38" s="1">
        <v>0.99696189165115356</v>
      </c>
      <c r="AF38" s="1">
        <v>0.23197446763515472</v>
      </c>
      <c r="AG38" s="1">
        <v>99.768928527832031</v>
      </c>
      <c r="AH38" s="1">
        <v>0.23865018784999847</v>
      </c>
      <c r="AI38" s="1">
        <v>7.7529661357402802E-2</v>
      </c>
      <c r="AJ38" s="1">
        <v>3.8210753351449966E-2</v>
      </c>
      <c r="AK38" s="1">
        <v>2.5756269693374634E-2</v>
      </c>
      <c r="AL38" s="1">
        <v>3.2700665295124054E-2</v>
      </c>
      <c r="AM38" s="1">
        <v>2.4903755635023117E-2</v>
      </c>
      <c r="AN38" s="1">
        <v>1</v>
      </c>
      <c r="AO38" s="1">
        <v>-0.21956524252891541</v>
      </c>
      <c r="AP38" s="1">
        <v>2.737391471862793</v>
      </c>
      <c r="AQ38" s="1">
        <v>1</v>
      </c>
      <c r="AR38" s="1">
        <v>0</v>
      </c>
      <c r="AS38" s="1">
        <v>0.15999999642372131</v>
      </c>
      <c r="AT38" s="1">
        <v>111115</v>
      </c>
      <c r="AU38" s="1" t="s">
        <v>87</v>
      </c>
      <c r="AV38">
        <f t="shared" si="8"/>
        <v>0.83273381551106751</v>
      </c>
      <c r="AW38">
        <f t="shared" si="9"/>
        <v>1.0624039000868325E-3</v>
      </c>
      <c r="AX38">
        <f t="shared" si="10"/>
        <v>305.36593475341795</v>
      </c>
      <c r="AY38">
        <f t="shared" si="11"/>
        <v>306.31563796997068</v>
      </c>
      <c r="AZ38">
        <f t="shared" si="12"/>
        <v>0.15951389909877101</v>
      </c>
      <c r="BA38">
        <f t="shared" si="13"/>
        <v>-0.39386008162780667</v>
      </c>
      <c r="BB38">
        <f t="shared" si="14"/>
        <v>4.8337558468964241</v>
      </c>
      <c r="BC38">
        <f t="shared" si="15"/>
        <v>48.4495114683724</v>
      </c>
      <c r="BD38">
        <f t="shared" si="16"/>
        <v>18.571635186634118</v>
      </c>
      <c r="BE38">
        <f t="shared" si="17"/>
        <v>32.690786361694336</v>
      </c>
      <c r="BF38">
        <f t="shared" si="18"/>
        <v>4.9649916293610445</v>
      </c>
      <c r="BG38">
        <f t="shared" si="19"/>
        <v>5.4965339816002157E-2</v>
      </c>
      <c r="BH38">
        <f t="shared" si="20"/>
        <v>2.9808837033161546</v>
      </c>
      <c r="BI38">
        <f t="shared" si="21"/>
        <v>1.9841079260448899</v>
      </c>
      <c r="BJ38">
        <f t="shared" si="22"/>
        <v>3.4449179703377346E-2</v>
      </c>
      <c r="BK38">
        <f t="shared" si="23"/>
        <v>44.08137692066169</v>
      </c>
      <c r="BL38">
        <f t="shared" si="24"/>
        <v>1.0519056535243085</v>
      </c>
      <c r="BM38">
        <f t="shared" si="25"/>
        <v>60.877770067931934</v>
      </c>
      <c r="BN38">
        <f t="shared" si="26"/>
        <v>420.6073017600101</v>
      </c>
      <c r="BO38">
        <f t="shared" si="27"/>
        <v>-1.7497192412185745E-3</v>
      </c>
    </row>
    <row r="39" spans="1:67" x14ac:dyDescent="0.25">
      <c r="A39" s="1">
        <v>27</v>
      </c>
      <c r="B39" s="1" t="s">
        <v>114</v>
      </c>
      <c r="C39" s="1" t="s">
        <v>469</v>
      </c>
      <c r="D39" s="1" t="s">
        <v>82</v>
      </c>
      <c r="E39" s="1" t="s">
        <v>83</v>
      </c>
      <c r="F39" s="1" t="s">
        <v>84</v>
      </c>
      <c r="G39" s="1" t="s">
        <v>85</v>
      </c>
      <c r="H39" s="1" t="s">
        <v>86</v>
      </c>
      <c r="I39" s="1">
        <v>376.99999704957008</v>
      </c>
      <c r="J39" s="1">
        <v>0</v>
      </c>
      <c r="K39">
        <f t="shared" si="0"/>
        <v>-1.203009375533731</v>
      </c>
      <c r="L39">
        <f t="shared" si="1"/>
        <v>5.560492948586402E-2</v>
      </c>
      <c r="M39">
        <f t="shared" si="2"/>
        <v>441.89132996412593</v>
      </c>
      <c r="N39">
        <f t="shared" si="3"/>
        <v>1.0565529363148645</v>
      </c>
      <c r="O39">
        <f t="shared" si="4"/>
        <v>1.8571646444583272</v>
      </c>
      <c r="P39">
        <f t="shared" si="5"/>
        <v>32.218357086181641</v>
      </c>
      <c r="Q39" s="1">
        <v>6</v>
      </c>
      <c r="R39">
        <f t="shared" si="6"/>
        <v>1.4200000166893005</v>
      </c>
      <c r="S39" s="1">
        <v>1</v>
      </c>
      <c r="T39">
        <f t="shared" si="7"/>
        <v>2.8400000333786011</v>
      </c>
      <c r="U39" s="1">
        <v>33.165496826171875</v>
      </c>
      <c r="V39" s="1">
        <v>32.218357086181641</v>
      </c>
      <c r="W39" s="1">
        <v>33.220111846923828</v>
      </c>
      <c r="X39" s="1">
        <v>419.10479736328125</v>
      </c>
      <c r="Y39" s="1">
        <v>420.0164794921875</v>
      </c>
      <c r="Z39" s="1">
        <v>28.610651016235352</v>
      </c>
      <c r="AA39" s="1">
        <v>29.841482162475586</v>
      </c>
      <c r="AB39" s="1">
        <v>55.989376068115234</v>
      </c>
      <c r="AC39" s="1">
        <v>58.400123596191406</v>
      </c>
      <c r="AD39" s="1">
        <v>499.67398071289063</v>
      </c>
      <c r="AE39" s="1">
        <v>1.0096570253372192</v>
      </c>
      <c r="AF39" s="1">
        <v>0.23392570018768311</v>
      </c>
      <c r="AG39" s="1">
        <v>99.768936157226563</v>
      </c>
      <c r="AH39" s="1">
        <v>0.23865018784999847</v>
      </c>
      <c r="AI39" s="1">
        <v>7.7529661357402802E-2</v>
      </c>
      <c r="AJ39" s="1">
        <v>3.8210753351449966E-2</v>
      </c>
      <c r="AK39" s="1">
        <v>2.5756269693374634E-2</v>
      </c>
      <c r="AL39" s="1">
        <v>3.2700665295124054E-2</v>
      </c>
      <c r="AM39" s="1">
        <v>2.4903755635023117E-2</v>
      </c>
      <c r="AN39" s="1">
        <v>1</v>
      </c>
      <c r="AO39" s="1">
        <v>-0.21956524252891541</v>
      </c>
      <c r="AP39" s="1">
        <v>2.737391471862793</v>
      </c>
      <c r="AQ39" s="1">
        <v>1</v>
      </c>
      <c r="AR39" s="1">
        <v>0</v>
      </c>
      <c r="AS39" s="1">
        <v>0.15999999642372131</v>
      </c>
      <c r="AT39" s="1">
        <v>111115</v>
      </c>
      <c r="AU39" s="1" t="s">
        <v>87</v>
      </c>
      <c r="AV39">
        <f t="shared" si="8"/>
        <v>0.83278996785481763</v>
      </c>
      <c r="AW39">
        <f t="shared" si="9"/>
        <v>1.0565529363148645E-3</v>
      </c>
      <c r="AX39">
        <f t="shared" si="10"/>
        <v>305.36835708618162</v>
      </c>
      <c r="AY39">
        <f t="shared" si="11"/>
        <v>306.31549682617185</v>
      </c>
      <c r="AZ39">
        <f t="shared" si="12"/>
        <v>0.16154512044314018</v>
      </c>
      <c r="BA39">
        <f t="shared" si="13"/>
        <v>-0.39128535100551304</v>
      </c>
      <c r="BB39">
        <f t="shared" si="14"/>
        <v>4.8344175731633694</v>
      </c>
      <c r="BC39">
        <f t="shared" si="15"/>
        <v>48.456140351589767</v>
      </c>
      <c r="BD39">
        <f t="shared" si="16"/>
        <v>18.614658189114181</v>
      </c>
      <c r="BE39">
        <f t="shared" si="17"/>
        <v>32.691926956176758</v>
      </c>
      <c r="BF39">
        <f t="shared" si="18"/>
        <v>4.9653105535361703</v>
      </c>
      <c r="BG39">
        <f t="shared" si="19"/>
        <v>5.4537135977156516E-2</v>
      </c>
      <c r="BH39">
        <f t="shared" si="20"/>
        <v>2.9772529287050422</v>
      </c>
      <c r="BI39">
        <f t="shared" si="21"/>
        <v>1.9880576248311281</v>
      </c>
      <c r="BJ39">
        <f t="shared" si="22"/>
        <v>3.4180062763674086E-2</v>
      </c>
      <c r="BK39">
        <f t="shared" si="23"/>
        <v>44.087027887622817</v>
      </c>
      <c r="BL39">
        <f t="shared" si="24"/>
        <v>1.0520809338204677</v>
      </c>
      <c r="BM39">
        <f t="shared" si="25"/>
        <v>60.787083155557063</v>
      </c>
      <c r="BN39">
        <f t="shared" si="26"/>
        <v>420.58833253369556</v>
      </c>
      <c r="BO39">
        <f t="shared" si="27"/>
        <v>-1.7386937604034712E-3</v>
      </c>
    </row>
    <row r="40" spans="1:67" x14ac:dyDescent="0.25">
      <c r="A40" s="1">
        <v>28</v>
      </c>
      <c r="B40" s="1" t="s">
        <v>115</v>
      </c>
      <c r="C40" s="1" t="s">
        <v>469</v>
      </c>
      <c r="D40" s="1" t="s">
        <v>82</v>
      </c>
      <c r="E40" s="1" t="s">
        <v>83</v>
      </c>
      <c r="F40" s="1" t="s">
        <v>84</v>
      </c>
      <c r="G40" s="1" t="s">
        <v>85</v>
      </c>
      <c r="H40" s="1" t="s">
        <v>86</v>
      </c>
      <c r="I40" s="1">
        <v>381.99999693781137</v>
      </c>
      <c r="J40" s="1">
        <v>0</v>
      </c>
      <c r="K40">
        <f t="shared" si="0"/>
        <v>-1.1832238923265499</v>
      </c>
      <c r="L40">
        <f t="shared" si="1"/>
        <v>5.5074312453818226E-2</v>
      </c>
      <c r="M40">
        <f t="shared" si="2"/>
        <v>441.61129745113607</v>
      </c>
      <c r="N40">
        <f t="shared" si="3"/>
        <v>1.0490009327097347</v>
      </c>
      <c r="O40">
        <f t="shared" si="4"/>
        <v>1.861348771957807</v>
      </c>
      <c r="P40">
        <f t="shared" si="5"/>
        <v>32.22015380859375</v>
      </c>
      <c r="Q40" s="1">
        <v>6</v>
      </c>
      <c r="R40">
        <f t="shared" si="6"/>
        <v>1.4200000166893005</v>
      </c>
      <c r="S40" s="1">
        <v>1</v>
      </c>
      <c r="T40">
        <f t="shared" si="7"/>
        <v>2.8400000333786011</v>
      </c>
      <c r="U40" s="1">
        <v>33.16461181640625</v>
      </c>
      <c r="V40" s="1">
        <v>32.22015380859375</v>
      </c>
      <c r="W40" s="1">
        <v>33.217918395996094</v>
      </c>
      <c r="X40" s="1">
        <v>419.1212158203125</v>
      </c>
      <c r="Y40" s="1">
        <v>420.01300048828125</v>
      </c>
      <c r="Z40" s="1">
        <v>28.58226203918457</v>
      </c>
      <c r="AA40" s="1">
        <v>29.804407119750977</v>
      </c>
      <c r="AB40" s="1">
        <v>55.936141967773438</v>
      </c>
      <c r="AC40" s="1">
        <v>58.330524444580078</v>
      </c>
      <c r="AD40" s="1">
        <v>499.64743041992188</v>
      </c>
      <c r="AE40" s="1">
        <v>1.0224957466125488</v>
      </c>
      <c r="AF40" s="1">
        <v>0.27841159701347351</v>
      </c>
      <c r="AG40" s="1">
        <v>99.769126892089844</v>
      </c>
      <c r="AH40" s="1">
        <v>0.23865018784999847</v>
      </c>
      <c r="AI40" s="1">
        <v>7.7529661357402802E-2</v>
      </c>
      <c r="AJ40" s="1">
        <v>3.8210753351449966E-2</v>
      </c>
      <c r="AK40" s="1">
        <v>2.5756269693374634E-2</v>
      </c>
      <c r="AL40" s="1">
        <v>3.2700665295124054E-2</v>
      </c>
      <c r="AM40" s="1">
        <v>2.4903755635023117E-2</v>
      </c>
      <c r="AN40" s="1">
        <v>1</v>
      </c>
      <c r="AO40" s="1">
        <v>-0.21956524252891541</v>
      </c>
      <c r="AP40" s="1">
        <v>2.737391471862793</v>
      </c>
      <c r="AQ40" s="1">
        <v>1</v>
      </c>
      <c r="AR40" s="1">
        <v>0</v>
      </c>
      <c r="AS40" s="1">
        <v>0.15999999642372131</v>
      </c>
      <c r="AT40" s="1">
        <v>111115</v>
      </c>
      <c r="AU40" s="1" t="s">
        <v>87</v>
      </c>
      <c r="AV40">
        <f t="shared" si="8"/>
        <v>0.83274571736653624</v>
      </c>
      <c r="AW40">
        <f t="shared" si="9"/>
        <v>1.0490009327097348E-3</v>
      </c>
      <c r="AX40">
        <f t="shared" si="10"/>
        <v>305.37015380859373</v>
      </c>
      <c r="AY40">
        <f t="shared" si="11"/>
        <v>306.31461181640623</v>
      </c>
      <c r="AZ40">
        <f t="shared" si="12"/>
        <v>0.16359931580127807</v>
      </c>
      <c r="BA40">
        <f t="shared" si="13"/>
        <v>-0.3878834831851411</v>
      </c>
      <c r="BB40">
        <f t="shared" si="14"/>
        <v>4.8349084478317481</v>
      </c>
      <c r="BC40">
        <f t="shared" si="15"/>
        <v>48.460967820848815</v>
      </c>
      <c r="BD40">
        <f t="shared" si="16"/>
        <v>18.656560701097838</v>
      </c>
      <c r="BE40">
        <f t="shared" si="17"/>
        <v>32.6923828125</v>
      </c>
      <c r="BF40">
        <f t="shared" si="18"/>
        <v>4.9654380215288301</v>
      </c>
      <c r="BG40">
        <f t="shared" si="19"/>
        <v>5.4026608826922708E-2</v>
      </c>
      <c r="BH40">
        <f t="shared" si="20"/>
        <v>2.9735596758739411</v>
      </c>
      <c r="BI40">
        <f t="shared" si="21"/>
        <v>1.991878345654889</v>
      </c>
      <c r="BJ40">
        <f t="shared" si="22"/>
        <v>3.3859222673544451E-2</v>
      </c>
      <c r="BK40">
        <f t="shared" si="23"/>
        <v>44.059173572382825</v>
      </c>
      <c r="BL40">
        <f t="shared" si="24"/>
        <v>1.051422924856483</v>
      </c>
      <c r="BM40">
        <f t="shared" si="25"/>
        <v>60.696184998152759</v>
      </c>
      <c r="BN40">
        <f t="shared" si="26"/>
        <v>420.57544845865698</v>
      </c>
      <c r="BO40">
        <f t="shared" si="27"/>
        <v>-1.7075931685048506E-3</v>
      </c>
    </row>
    <row r="41" spans="1:67" x14ac:dyDescent="0.25">
      <c r="A41" s="1">
        <v>29</v>
      </c>
      <c r="B41" s="1" t="s">
        <v>116</v>
      </c>
      <c r="C41" s="1" t="s">
        <v>469</v>
      </c>
      <c r="D41" s="1" t="s">
        <v>82</v>
      </c>
      <c r="E41" s="1" t="s">
        <v>83</v>
      </c>
      <c r="F41" s="1" t="s">
        <v>84</v>
      </c>
      <c r="G41" s="1" t="s">
        <v>85</v>
      </c>
      <c r="H41" s="1" t="s">
        <v>86</v>
      </c>
      <c r="I41" s="1">
        <v>387.49999681487679</v>
      </c>
      <c r="J41" s="1">
        <v>0</v>
      </c>
      <c r="K41">
        <f t="shared" si="0"/>
        <v>-1.1997592253018041</v>
      </c>
      <c r="L41">
        <f t="shared" si="1"/>
        <v>5.4590198785916588E-2</v>
      </c>
      <c r="M41">
        <f t="shared" si="2"/>
        <v>442.3652998922808</v>
      </c>
      <c r="N41">
        <f t="shared" si="3"/>
        <v>1.0420658632261275</v>
      </c>
      <c r="O41">
        <f t="shared" si="4"/>
        <v>1.8651635772770283</v>
      </c>
      <c r="P41">
        <f t="shared" si="5"/>
        <v>32.2200927734375</v>
      </c>
      <c r="Q41" s="1">
        <v>6</v>
      </c>
      <c r="R41">
        <f t="shared" si="6"/>
        <v>1.4200000166893005</v>
      </c>
      <c r="S41" s="1">
        <v>1</v>
      </c>
      <c r="T41">
        <f t="shared" si="7"/>
        <v>2.8400000333786011</v>
      </c>
      <c r="U41" s="1">
        <v>33.162815093994141</v>
      </c>
      <c r="V41" s="1">
        <v>32.2200927734375</v>
      </c>
      <c r="W41" s="1">
        <v>33.213058471679688</v>
      </c>
      <c r="X41" s="1">
        <v>419.09353637695313</v>
      </c>
      <c r="Y41" s="1">
        <v>420.00860595703125</v>
      </c>
      <c r="Z41" s="1">
        <v>28.552030563354492</v>
      </c>
      <c r="AA41" s="1">
        <v>29.766044616699219</v>
      </c>
      <c r="AB41" s="1">
        <v>55.881603240966797</v>
      </c>
      <c r="AC41" s="1">
        <v>58.260871887207031</v>
      </c>
      <c r="AD41" s="1">
        <v>499.68829345703125</v>
      </c>
      <c r="AE41" s="1">
        <v>1.0341039896011353</v>
      </c>
      <c r="AF41" s="1">
        <v>0.22411125898361206</v>
      </c>
      <c r="AG41" s="1">
        <v>99.768989562988281</v>
      </c>
      <c r="AH41" s="1">
        <v>0.23865018784999847</v>
      </c>
      <c r="AI41" s="1">
        <v>7.7529661357402802E-2</v>
      </c>
      <c r="AJ41" s="1">
        <v>3.8210753351449966E-2</v>
      </c>
      <c r="AK41" s="1">
        <v>2.5756269693374634E-2</v>
      </c>
      <c r="AL41" s="1">
        <v>3.2700665295124054E-2</v>
      </c>
      <c r="AM41" s="1">
        <v>2.4903755635023117E-2</v>
      </c>
      <c r="AN41" s="1">
        <v>1</v>
      </c>
      <c r="AO41" s="1">
        <v>-0.21956524252891541</v>
      </c>
      <c r="AP41" s="1">
        <v>2.737391471862793</v>
      </c>
      <c r="AQ41" s="1">
        <v>1</v>
      </c>
      <c r="AR41" s="1">
        <v>0</v>
      </c>
      <c r="AS41" s="1">
        <v>0.15999999642372131</v>
      </c>
      <c r="AT41" s="1">
        <v>111115</v>
      </c>
      <c r="AU41" s="1" t="s">
        <v>87</v>
      </c>
      <c r="AV41">
        <f t="shared" si="8"/>
        <v>0.83281382242838531</v>
      </c>
      <c r="AW41">
        <f t="shared" si="9"/>
        <v>1.0420658632261275E-3</v>
      </c>
      <c r="AX41">
        <f t="shared" si="10"/>
        <v>305.37009277343748</v>
      </c>
      <c r="AY41">
        <f t="shared" si="11"/>
        <v>306.31281509399412</v>
      </c>
      <c r="AZ41">
        <f t="shared" si="12"/>
        <v>0.16545663463793758</v>
      </c>
      <c r="BA41">
        <f t="shared" si="13"/>
        <v>-0.38466159100960384</v>
      </c>
      <c r="BB41">
        <f t="shared" si="14"/>
        <v>4.834891771971936</v>
      </c>
      <c r="BC41">
        <f t="shared" si="15"/>
        <v>48.460867381236419</v>
      </c>
      <c r="BD41">
        <f t="shared" si="16"/>
        <v>18.6948227645372</v>
      </c>
      <c r="BE41">
        <f t="shared" si="17"/>
        <v>32.69145393371582</v>
      </c>
      <c r="BF41">
        <f t="shared" si="18"/>
        <v>4.965178288504033</v>
      </c>
      <c r="BG41">
        <f t="shared" si="19"/>
        <v>5.3560661074370651E-2</v>
      </c>
      <c r="BH41">
        <f t="shared" si="20"/>
        <v>2.9697281946949077</v>
      </c>
      <c r="BI41">
        <f t="shared" si="21"/>
        <v>1.9954500938091253</v>
      </c>
      <c r="BJ41">
        <f t="shared" si="22"/>
        <v>3.3566412957299077E-2</v>
      </c>
      <c r="BK41">
        <f t="shared" si="23"/>
        <v>44.134338987981145</v>
      </c>
      <c r="BL41">
        <f t="shared" si="24"/>
        <v>1.0532291329705199</v>
      </c>
      <c r="BM41">
        <f t="shared" si="25"/>
        <v>60.609698018151683</v>
      </c>
      <c r="BN41">
        <f t="shared" si="26"/>
        <v>420.57891403277819</v>
      </c>
      <c r="BO41">
        <f t="shared" si="27"/>
        <v>-1.7289750368789693E-3</v>
      </c>
    </row>
    <row r="42" spans="1:67" x14ac:dyDescent="0.25">
      <c r="A42" s="1">
        <v>30</v>
      </c>
      <c r="B42" s="1" t="s">
        <v>117</v>
      </c>
      <c r="C42" s="1" t="s">
        <v>469</v>
      </c>
      <c r="D42" s="1" t="s">
        <v>82</v>
      </c>
      <c r="E42" s="1" t="s">
        <v>83</v>
      </c>
      <c r="F42" s="1" t="s">
        <v>84</v>
      </c>
      <c r="G42" s="1" t="s">
        <v>85</v>
      </c>
      <c r="H42" s="1" t="s">
        <v>86</v>
      </c>
      <c r="I42" s="1">
        <v>392.49999670311809</v>
      </c>
      <c r="J42" s="1">
        <v>0</v>
      </c>
      <c r="K42">
        <f t="shared" si="0"/>
        <v>-1.2052039366357616</v>
      </c>
      <c r="L42">
        <f t="shared" si="1"/>
        <v>5.3991833841111198E-2</v>
      </c>
      <c r="M42">
        <f t="shared" si="2"/>
        <v>442.89151193289791</v>
      </c>
      <c r="N42">
        <f t="shared" si="3"/>
        <v>1.0329202548532506</v>
      </c>
      <c r="O42">
        <f t="shared" si="4"/>
        <v>1.868928141901486</v>
      </c>
      <c r="P42">
        <f t="shared" si="5"/>
        <v>32.220851898193359</v>
      </c>
      <c r="Q42" s="1">
        <v>6</v>
      </c>
      <c r="R42">
        <f t="shared" si="6"/>
        <v>1.4200000166893005</v>
      </c>
      <c r="S42" s="1">
        <v>1</v>
      </c>
      <c r="T42">
        <f t="shared" si="7"/>
        <v>2.8400000333786011</v>
      </c>
      <c r="U42" s="1">
        <v>33.161209106445313</v>
      </c>
      <c r="V42" s="1">
        <v>32.220851898193359</v>
      </c>
      <c r="W42" s="1">
        <v>33.21099853515625</v>
      </c>
      <c r="X42" s="1">
        <v>419.09039306640625</v>
      </c>
      <c r="Y42" s="1">
        <v>420.01663208007813</v>
      </c>
      <c r="Z42" s="1">
        <v>28.526971817016602</v>
      </c>
      <c r="AA42" s="1">
        <v>29.730413436889648</v>
      </c>
      <c r="AB42" s="1">
        <v>55.836990356445313</v>
      </c>
      <c r="AC42" s="1">
        <v>58.196334838867188</v>
      </c>
      <c r="AD42" s="1">
        <v>499.6724853515625</v>
      </c>
      <c r="AE42" s="1">
        <v>1.0042437314987183</v>
      </c>
      <c r="AF42" s="1">
        <v>0.24527281522750854</v>
      </c>
      <c r="AG42" s="1">
        <v>99.768913269042969</v>
      </c>
      <c r="AH42" s="1">
        <v>0.23865018784999847</v>
      </c>
      <c r="AI42" s="1">
        <v>7.7529661357402802E-2</v>
      </c>
      <c r="AJ42" s="1">
        <v>3.8210753351449966E-2</v>
      </c>
      <c r="AK42" s="1">
        <v>2.5756269693374634E-2</v>
      </c>
      <c r="AL42" s="1">
        <v>3.2700665295124054E-2</v>
      </c>
      <c r="AM42" s="1">
        <v>2.4903755635023117E-2</v>
      </c>
      <c r="AN42" s="1">
        <v>1</v>
      </c>
      <c r="AO42" s="1">
        <v>-0.21956524252891541</v>
      </c>
      <c r="AP42" s="1">
        <v>2.737391471862793</v>
      </c>
      <c r="AQ42" s="1">
        <v>1</v>
      </c>
      <c r="AR42" s="1">
        <v>0</v>
      </c>
      <c r="AS42" s="1">
        <v>0.15999999642372131</v>
      </c>
      <c r="AT42" s="1">
        <v>111115</v>
      </c>
      <c r="AU42" s="1" t="s">
        <v>87</v>
      </c>
      <c r="AV42">
        <f t="shared" si="8"/>
        <v>0.83278747558593735</v>
      </c>
      <c r="AW42">
        <f t="shared" si="9"/>
        <v>1.0329202548532506E-3</v>
      </c>
      <c r="AX42">
        <f t="shared" si="10"/>
        <v>305.37085189819334</v>
      </c>
      <c r="AY42">
        <f t="shared" si="11"/>
        <v>306.31120910644529</v>
      </c>
      <c r="AZ42">
        <f t="shared" si="12"/>
        <v>0.16067899344833947</v>
      </c>
      <c r="BA42">
        <f t="shared" si="13"/>
        <v>-0.38050319380387809</v>
      </c>
      <c r="BB42">
        <f t="shared" si="14"/>
        <v>4.8350991815393192</v>
      </c>
      <c r="BC42">
        <f t="shared" si="15"/>
        <v>48.462983339316267</v>
      </c>
      <c r="BD42">
        <f t="shared" si="16"/>
        <v>18.732569902426619</v>
      </c>
      <c r="BE42">
        <f t="shared" si="17"/>
        <v>32.691030502319336</v>
      </c>
      <c r="BF42">
        <f t="shared" si="18"/>
        <v>4.9650598925679228</v>
      </c>
      <c r="BG42">
        <f t="shared" si="19"/>
        <v>5.2984533801831289E-2</v>
      </c>
      <c r="BH42">
        <f t="shared" si="20"/>
        <v>2.9661710396378331</v>
      </c>
      <c r="BI42">
        <f t="shared" si="21"/>
        <v>1.9988888529300897</v>
      </c>
      <c r="BJ42">
        <f t="shared" si="22"/>
        <v>3.3204383651777587E-2</v>
      </c>
      <c r="BK42">
        <f t="shared" si="23"/>
        <v>44.186804841628607</v>
      </c>
      <c r="BL42">
        <f t="shared" si="24"/>
        <v>1.0544618429502062</v>
      </c>
      <c r="BM42">
        <f t="shared" si="25"/>
        <v>60.524415450694377</v>
      </c>
      <c r="BN42">
        <f t="shared" si="26"/>
        <v>420.58952831083019</v>
      </c>
      <c r="BO42">
        <f t="shared" si="27"/>
        <v>-1.7343338065670254E-3</v>
      </c>
    </row>
    <row r="43" spans="1:67" x14ac:dyDescent="0.25">
      <c r="A43" s="1">
        <v>31</v>
      </c>
      <c r="B43" s="1" t="s">
        <v>118</v>
      </c>
      <c r="C43" s="1" t="s">
        <v>469</v>
      </c>
      <c r="D43" s="1" t="s">
        <v>82</v>
      </c>
      <c r="E43" s="1" t="s">
        <v>83</v>
      </c>
      <c r="F43" s="1" t="s">
        <v>84</v>
      </c>
      <c r="G43" s="1" t="s">
        <v>85</v>
      </c>
      <c r="H43" s="1" t="s">
        <v>86</v>
      </c>
      <c r="I43" s="1">
        <v>397.49999659135938</v>
      </c>
      <c r="J43" s="1">
        <v>0</v>
      </c>
      <c r="K43">
        <f t="shared" si="0"/>
        <v>-1.2157267661291571</v>
      </c>
      <c r="L43">
        <f t="shared" si="1"/>
        <v>5.3443886497307656E-2</v>
      </c>
      <c r="M43">
        <f t="shared" si="2"/>
        <v>443.53970339842698</v>
      </c>
      <c r="N43">
        <f t="shared" si="3"/>
        <v>1.0245488893697505</v>
      </c>
      <c r="O43">
        <f t="shared" si="4"/>
        <v>1.8724683087128335</v>
      </c>
      <c r="P43">
        <f t="shared" si="5"/>
        <v>32.22100830078125</v>
      </c>
      <c r="Q43" s="1">
        <v>6</v>
      </c>
      <c r="R43">
        <f t="shared" si="6"/>
        <v>1.4200000166893005</v>
      </c>
      <c r="S43" s="1">
        <v>1</v>
      </c>
      <c r="T43">
        <f t="shared" si="7"/>
        <v>2.8400000333786011</v>
      </c>
      <c r="U43" s="1">
        <v>33.160640716552734</v>
      </c>
      <c r="V43" s="1">
        <v>32.22100830078125</v>
      </c>
      <c r="W43" s="1">
        <v>33.213680267333984</v>
      </c>
      <c r="X43" s="1">
        <v>419.071044921875</v>
      </c>
      <c r="Y43" s="1">
        <v>420.01412963867188</v>
      </c>
      <c r="Z43" s="1">
        <v>28.501623153686523</v>
      </c>
      <c r="AA43" s="1">
        <v>29.695335388183594</v>
      </c>
      <c r="AB43" s="1">
        <v>55.789482116699219</v>
      </c>
      <c r="AC43" s="1">
        <v>58.129795074462891</v>
      </c>
      <c r="AD43" s="1">
        <v>499.68051147460938</v>
      </c>
      <c r="AE43" s="1">
        <v>0.97012728452682495</v>
      </c>
      <c r="AF43" s="1">
        <v>0.25397980213165283</v>
      </c>
      <c r="AG43" s="1">
        <v>99.768989562988281</v>
      </c>
      <c r="AH43" s="1">
        <v>0.23865018784999847</v>
      </c>
      <c r="AI43" s="1">
        <v>7.7529661357402802E-2</v>
      </c>
      <c r="AJ43" s="1">
        <v>3.8210753351449966E-2</v>
      </c>
      <c r="AK43" s="1">
        <v>2.5756269693374634E-2</v>
      </c>
      <c r="AL43" s="1">
        <v>3.2700665295124054E-2</v>
      </c>
      <c r="AM43" s="1">
        <v>2.4903755635023117E-2</v>
      </c>
      <c r="AN43" s="1">
        <v>1</v>
      </c>
      <c r="AO43" s="1">
        <v>-0.21956524252891541</v>
      </c>
      <c r="AP43" s="1">
        <v>2.737391471862793</v>
      </c>
      <c r="AQ43" s="1">
        <v>1</v>
      </c>
      <c r="AR43" s="1">
        <v>0</v>
      </c>
      <c r="AS43" s="1">
        <v>0.15999999642372131</v>
      </c>
      <c r="AT43" s="1">
        <v>111115</v>
      </c>
      <c r="AU43" s="1" t="s">
        <v>87</v>
      </c>
      <c r="AV43">
        <f t="shared" si="8"/>
        <v>0.83280085245768221</v>
      </c>
      <c r="AW43">
        <f t="shared" si="9"/>
        <v>1.0245488893697505E-3</v>
      </c>
      <c r="AX43">
        <f t="shared" si="10"/>
        <v>305.37100830078123</v>
      </c>
      <c r="AY43">
        <f t="shared" si="11"/>
        <v>306.31064071655271</v>
      </c>
      <c r="AZ43">
        <f t="shared" si="12"/>
        <v>0.15522036205484646</v>
      </c>
      <c r="BA43">
        <f t="shared" si="13"/>
        <v>-0.37650923871797953</v>
      </c>
      <c r="BB43">
        <f t="shared" si="14"/>
        <v>4.8351419151259591</v>
      </c>
      <c r="BC43">
        <f t="shared" si="15"/>
        <v>48.463374604724592</v>
      </c>
      <c r="BD43">
        <f t="shared" si="16"/>
        <v>18.768039216540998</v>
      </c>
      <c r="BE43">
        <f t="shared" si="17"/>
        <v>32.690824508666992</v>
      </c>
      <c r="BF43">
        <f t="shared" si="18"/>
        <v>4.9650022954332824</v>
      </c>
      <c r="BG43">
        <f t="shared" si="19"/>
        <v>5.2456741391671884E-2</v>
      </c>
      <c r="BH43">
        <f t="shared" si="20"/>
        <v>2.9626736064131256</v>
      </c>
      <c r="BI43">
        <f t="shared" si="21"/>
        <v>2.0023286890201568</v>
      </c>
      <c r="BJ43">
        <f t="shared" si="22"/>
        <v>3.2872745793666641E-2</v>
      </c>
      <c r="BK43">
        <f t="shared" si="23"/>
        <v>44.251508039128581</v>
      </c>
      <c r="BL43">
        <f t="shared" si="24"/>
        <v>1.0560113865216716</v>
      </c>
      <c r="BM43">
        <f t="shared" si="25"/>
        <v>60.44321359856928</v>
      </c>
      <c r="BN43">
        <f t="shared" si="26"/>
        <v>420.59202791859616</v>
      </c>
      <c r="BO43">
        <f t="shared" si="27"/>
        <v>-1.7471190066604102E-3</v>
      </c>
    </row>
    <row r="44" spans="1:67" x14ac:dyDescent="0.25">
      <c r="A44" s="1">
        <v>32</v>
      </c>
      <c r="B44" s="1" t="s">
        <v>119</v>
      </c>
      <c r="C44" s="1" t="s">
        <v>469</v>
      </c>
      <c r="D44" s="1" t="s">
        <v>82</v>
      </c>
      <c r="E44" s="1" t="s">
        <v>83</v>
      </c>
      <c r="F44" s="1" t="s">
        <v>84</v>
      </c>
      <c r="G44" s="1" t="s">
        <v>85</v>
      </c>
      <c r="H44" s="1" t="s">
        <v>86</v>
      </c>
      <c r="I44" s="1">
        <v>402.9999964684248</v>
      </c>
      <c r="J44" s="1">
        <v>0</v>
      </c>
      <c r="K44">
        <f t="shared" si="0"/>
        <v>-1.2147181099609494</v>
      </c>
      <c r="L44">
        <f t="shared" si="1"/>
        <v>5.2813765024018772E-2</v>
      </c>
      <c r="M44">
        <f t="shared" si="2"/>
        <v>443.90695662480255</v>
      </c>
      <c r="N44">
        <f t="shared" si="3"/>
        <v>1.0147443603344652</v>
      </c>
      <c r="O44">
        <f t="shared" si="4"/>
        <v>1.8763130076772581</v>
      </c>
      <c r="P44">
        <f t="shared" si="5"/>
        <v>32.220813751220703</v>
      </c>
      <c r="Q44" s="1">
        <v>6</v>
      </c>
      <c r="R44">
        <f t="shared" si="6"/>
        <v>1.4200000166893005</v>
      </c>
      <c r="S44" s="1">
        <v>1</v>
      </c>
      <c r="T44">
        <f t="shared" si="7"/>
        <v>2.8400000333786011</v>
      </c>
      <c r="U44" s="1">
        <v>33.161396026611328</v>
      </c>
      <c r="V44" s="1">
        <v>32.220813751220703</v>
      </c>
      <c r="W44" s="1">
        <v>33.219589233398438</v>
      </c>
      <c r="X44" s="1">
        <v>419.06478881835938</v>
      </c>
      <c r="Y44" s="1">
        <v>420.0115966796875</v>
      </c>
      <c r="Z44" s="1">
        <v>28.473842620849609</v>
      </c>
      <c r="AA44" s="1">
        <v>29.656162261962891</v>
      </c>
      <c r="AB44" s="1">
        <v>55.733951568603516</v>
      </c>
      <c r="AC44" s="1">
        <v>58.051948547363281</v>
      </c>
      <c r="AD44" s="1">
        <v>499.68768310546875</v>
      </c>
      <c r="AE44" s="1">
        <v>0.94047963619232178</v>
      </c>
      <c r="AF44" s="1">
        <v>0.26189592480659485</v>
      </c>
      <c r="AG44" s="1">
        <v>99.769340515136719</v>
      </c>
      <c r="AH44" s="1">
        <v>0.23865018784999847</v>
      </c>
      <c r="AI44" s="1">
        <v>7.7529661357402802E-2</v>
      </c>
      <c r="AJ44" s="1">
        <v>3.8210753351449966E-2</v>
      </c>
      <c r="AK44" s="1">
        <v>2.5756269693374634E-2</v>
      </c>
      <c r="AL44" s="1">
        <v>3.2700665295124054E-2</v>
      </c>
      <c r="AM44" s="1">
        <v>2.4903755635023117E-2</v>
      </c>
      <c r="AN44" s="1">
        <v>1</v>
      </c>
      <c r="AO44" s="1">
        <v>-0.21956524252891541</v>
      </c>
      <c r="AP44" s="1">
        <v>2.737391471862793</v>
      </c>
      <c r="AQ44" s="1">
        <v>1</v>
      </c>
      <c r="AR44" s="1">
        <v>0</v>
      </c>
      <c r="AS44" s="1">
        <v>0.15999999642372131</v>
      </c>
      <c r="AT44" s="1">
        <v>111115</v>
      </c>
      <c r="AU44" s="1" t="s">
        <v>87</v>
      </c>
      <c r="AV44">
        <f t="shared" si="8"/>
        <v>0.83281280517578116</v>
      </c>
      <c r="AW44">
        <f t="shared" si="9"/>
        <v>1.0147443603344653E-3</v>
      </c>
      <c r="AX44">
        <f t="shared" si="10"/>
        <v>305.37081375122068</v>
      </c>
      <c r="AY44">
        <f t="shared" si="11"/>
        <v>306.31139602661131</v>
      </c>
      <c r="AZ44">
        <f t="shared" si="12"/>
        <v>0.15047673842735421</v>
      </c>
      <c r="BA44">
        <f t="shared" si="13"/>
        <v>-0.37156284060419503</v>
      </c>
      <c r="BB44">
        <f t="shared" si="14"/>
        <v>4.835088758763181</v>
      </c>
      <c r="BC44">
        <f t="shared" si="15"/>
        <v>48.462671335685691</v>
      </c>
      <c r="BD44">
        <f t="shared" si="16"/>
        <v>18.8065090737228</v>
      </c>
      <c r="BE44">
        <f t="shared" si="17"/>
        <v>32.691104888916016</v>
      </c>
      <c r="BF44">
        <f t="shared" si="18"/>
        <v>4.9650806916761061</v>
      </c>
      <c r="BG44">
        <f t="shared" si="19"/>
        <v>5.1849550259296454E-2</v>
      </c>
      <c r="BH44">
        <f t="shared" si="20"/>
        <v>2.9587757510859229</v>
      </c>
      <c r="BI44">
        <f t="shared" si="21"/>
        <v>2.0063049405901832</v>
      </c>
      <c r="BJ44">
        <f t="shared" si="22"/>
        <v>3.2491239799994978E-2</v>
      </c>
      <c r="BK44">
        <f t="shared" si="23"/>
        <v>44.288304312537946</v>
      </c>
      <c r="BL44">
        <f t="shared" si="24"/>
        <v>1.0568921432979821</v>
      </c>
      <c r="BM44">
        <f t="shared" si="25"/>
        <v>60.353745179786657</v>
      </c>
      <c r="BN44">
        <f t="shared" si="26"/>
        <v>420.58901549277687</v>
      </c>
      <c r="BO44">
        <f t="shared" si="27"/>
        <v>-1.7430980024040659E-3</v>
      </c>
    </row>
    <row r="45" spans="1:67" x14ac:dyDescent="0.25">
      <c r="A45" s="1">
        <v>33</v>
      </c>
      <c r="B45" s="1" t="s">
        <v>120</v>
      </c>
      <c r="C45" s="1" t="s">
        <v>469</v>
      </c>
      <c r="D45" s="1" t="s">
        <v>82</v>
      </c>
      <c r="E45" s="1" t="s">
        <v>83</v>
      </c>
      <c r="F45" s="1" t="s">
        <v>84</v>
      </c>
      <c r="G45" s="1" t="s">
        <v>85</v>
      </c>
      <c r="H45" s="1" t="s">
        <v>86</v>
      </c>
      <c r="I45" s="1">
        <v>407.99999635666609</v>
      </c>
      <c r="J45" s="1">
        <v>0</v>
      </c>
      <c r="K45">
        <f t="shared" si="0"/>
        <v>-1.2163794453413415</v>
      </c>
      <c r="L45">
        <f t="shared" si="1"/>
        <v>5.2347468729168373E-2</v>
      </c>
      <c r="M45">
        <f t="shared" si="2"/>
        <v>444.25901376405255</v>
      </c>
      <c r="N45">
        <f t="shared" si="3"/>
        <v>1.0076722797073305</v>
      </c>
      <c r="O45">
        <f t="shared" si="4"/>
        <v>1.8795665640258701</v>
      </c>
      <c r="P45">
        <f t="shared" si="5"/>
        <v>32.220489501953125</v>
      </c>
      <c r="Q45" s="1">
        <v>6</v>
      </c>
      <c r="R45">
        <f t="shared" si="6"/>
        <v>1.4200000166893005</v>
      </c>
      <c r="S45" s="1">
        <v>1</v>
      </c>
      <c r="T45">
        <f t="shared" si="7"/>
        <v>2.8400000333786011</v>
      </c>
      <c r="U45" s="1">
        <v>33.162212371826172</v>
      </c>
      <c r="V45" s="1">
        <v>32.220489501953125</v>
      </c>
      <c r="W45" s="1">
        <v>33.222629547119141</v>
      </c>
      <c r="X45" s="1">
        <v>419.0609130859375</v>
      </c>
      <c r="Y45" s="1">
        <v>420.01324462890625</v>
      </c>
      <c r="Z45" s="1">
        <v>28.448551177978516</v>
      </c>
      <c r="AA45" s="1">
        <v>29.622627258300781</v>
      </c>
      <c r="AB45" s="1">
        <v>55.681694030761719</v>
      </c>
      <c r="AC45" s="1">
        <v>57.9830322265625</v>
      </c>
      <c r="AD45" s="1">
        <v>499.70648193359375</v>
      </c>
      <c r="AE45" s="1">
        <v>0.96906411647796631</v>
      </c>
      <c r="AF45" s="1">
        <v>0.20580169558525085</v>
      </c>
      <c r="AG45" s="1">
        <v>99.769462585449219</v>
      </c>
      <c r="AH45" s="1">
        <v>0.23865018784999847</v>
      </c>
      <c r="AI45" s="1">
        <v>7.7529661357402802E-2</v>
      </c>
      <c r="AJ45" s="1">
        <v>3.8210753351449966E-2</v>
      </c>
      <c r="AK45" s="1">
        <v>2.5756269693374634E-2</v>
      </c>
      <c r="AL45" s="1">
        <v>3.2700665295124054E-2</v>
      </c>
      <c r="AM45" s="1">
        <v>2.4903755635023117E-2</v>
      </c>
      <c r="AN45" s="1">
        <v>1</v>
      </c>
      <c r="AO45" s="1">
        <v>-0.21956524252891541</v>
      </c>
      <c r="AP45" s="1">
        <v>2.737391471862793</v>
      </c>
      <c r="AQ45" s="1">
        <v>1</v>
      </c>
      <c r="AR45" s="1">
        <v>0</v>
      </c>
      <c r="AS45" s="1">
        <v>0.15999999642372131</v>
      </c>
      <c r="AT45" s="1">
        <v>111115</v>
      </c>
      <c r="AU45" s="1" t="s">
        <v>87</v>
      </c>
      <c r="AV45">
        <f t="shared" si="8"/>
        <v>0.83284413655598954</v>
      </c>
      <c r="AW45">
        <f t="shared" si="9"/>
        <v>1.0076722797073305E-3</v>
      </c>
      <c r="AX45">
        <f t="shared" si="10"/>
        <v>305.3704895019531</v>
      </c>
      <c r="AY45">
        <f t="shared" si="11"/>
        <v>306.31221237182615</v>
      </c>
      <c r="AZ45">
        <f t="shared" si="12"/>
        <v>0.15505025517083126</v>
      </c>
      <c r="BA45">
        <f t="shared" si="13"/>
        <v>-0.36784178017872632</v>
      </c>
      <c r="BB45">
        <f t="shared" si="14"/>
        <v>4.8350001659556181</v>
      </c>
      <c r="BC45">
        <f t="shared" si="15"/>
        <v>48.46172406526297</v>
      </c>
      <c r="BD45">
        <f t="shared" si="16"/>
        <v>18.839096806962189</v>
      </c>
      <c r="BE45">
        <f t="shared" si="17"/>
        <v>32.691350936889648</v>
      </c>
      <c r="BF45">
        <f t="shared" si="18"/>
        <v>4.965149489266425</v>
      </c>
      <c r="BG45">
        <f t="shared" si="19"/>
        <v>5.1400052320747763E-2</v>
      </c>
      <c r="BH45">
        <f t="shared" si="20"/>
        <v>2.955433601929748</v>
      </c>
      <c r="BI45">
        <f t="shared" si="21"/>
        <v>2.0097158873366769</v>
      </c>
      <c r="BJ45">
        <f t="shared" si="22"/>
        <v>3.2208829612173688E-2</v>
      </c>
      <c r="BK45">
        <f t="shared" si="23"/>
        <v>44.323483051981214</v>
      </c>
      <c r="BL45">
        <f t="shared" si="24"/>
        <v>1.0577262013643596</v>
      </c>
      <c r="BM45">
        <f t="shared" si="25"/>
        <v>60.278580060372676</v>
      </c>
      <c r="BN45">
        <f t="shared" si="26"/>
        <v>420.59145316126927</v>
      </c>
      <c r="BO45">
        <f t="shared" si="27"/>
        <v>-1.7432980444252091E-3</v>
      </c>
    </row>
    <row r="46" spans="1:67" x14ac:dyDescent="0.25">
      <c r="A46" s="1">
        <v>34</v>
      </c>
      <c r="B46" s="1" t="s">
        <v>121</v>
      </c>
      <c r="C46" s="1" t="s">
        <v>469</v>
      </c>
      <c r="D46" s="1" t="s">
        <v>82</v>
      </c>
      <c r="E46" s="1" t="s">
        <v>83</v>
      </c>
      <c r="F46" s="1" t="s">
        <v>84</v>
      </c>
      <c r="G46" s="1" t="s">
        <v>85</v>
      </c>
      <c r="H46" s="1" t="s">
        <v>86</v>
      </c>
      <c r="I46" s="1">
        <v>412.99999624490738</v>
      </c>
      <c r="J46" s="1">
        <v>0</v>
      </c>
      <c r="K46">
        <f t="shared" si="0"/>
        <v>-1.2061016716355255</v>
      </c>
      <c r="L46">
        <f t="shared" si="1"/>
        <v>5.1717775917469573E-2</v>
      </c>
      <c r="M46">
        <f t="shared" si="2"/>
        <v>444.35964039472964</v>
      </c>
      <c r="N46">
        <f t="shared" si="3"/>
        <v>0.99771253683282857</v>
      </c>
      <c r="O46">
        <f t="shared" si="4"/>
        <v>1.8832751448251819</v>
      </c>
      <c r="P46">
        <f t="shared" si="5"/>
        <v>32.221004486083984</v>
      </c>
      <c r="Q46" s="1">
        <v>6</v>
      </c>
      <c r="R46">
        <f t="shared" si="6"/>
        <v>1.4200000166893005</v>
      </c>
      <c r="S46" s="1">
        <v>1</v>
      </c>
      <c r="T46">
        <f t="shared" si="7"/>
        <v>2.8400000333786011</v>
      </c>
      <c r="U46" s="1">
        <v>33.161849975585938</v>
      </c>
      <c r="V46" s="1">
        <v>32.221004486083984</v>
      </c>
      <c r="W46" s="1">
        <v>33.221340179443359</v>
      </c>
      <c r="X46" s="1">
        <v>419.06753540039063</v>
      </c>
      <c r="Y46" s="1">
        <v>420.01251220703125</v>
      </c>
      <c r="Z46" s="1">
        <v>28.424339294433594</v>
      </c>
      <c r="AA46" s="1">
        <v>29.586807250976563</v>
      </c>
      <c r="AB46" s="1">
        <v>55.634727478027344</v>
      </c>
      <c r="AC46" s="1">
        <v>57.9140625</v>
      </c>
      <c r="AD46" s="1">
        <v>499.72650146484375</v>
      </c>
      <c r="AE46" s="1">
        <v>0.98284757137298584</v>
      </c>
      <c r="AF46" s="1">
        <v>0.17767506837844849</v>
      </c>
      <c r="AG46" s="1">
        <v>99.769660949707031</v>
      </c>
      <c r="AH46" s="1">
        <v>0.23865018784999847</v>
      </c>
      <c r="AI46" s="1">
        <v>7.7529661357402802E-2</v>
      </c>
      <c r="AJ46" s="1">
        <v>3.8210753351449966E-2</v>
      </c>
      <c r="AK46" s="1">
        <v>2.5756269693374634E-2</v>
      </c>
      <c r="AL46" s="1">
        <v>3.2700665295124054E-2</v>
      </c>
      <c r="AM46" s="1">
        <v>2.4903755635023117E-2</v>
      </c>
      <c r="AN46" s="1">
        <v>1</v>
      </c>
      <c r="AO46" s="1">
        <v>-0.21956524252891541</v>
      </c>
      <c r="AP46" s="1">
        <v>2.737391471862793</v>
      </c>
      <c r="AQ46" s="1">
        <v>1</v>
      </c>
      <c r="AR46" s="1">
        <v>0</v>
      </c>
      <c r="AS46" s="1">
        <v>0.15999999642372131</v>
      </c>
      <c r="AT46" s="1">
        <v>111115</v>
      </c>
      <c r="AU46" s="1" t="s">
        <v>87</v>
      </c>
      <c r="AV46">
        <f t="shared" si="8"/>
        <v>0.83287750244140613</v>
      </c>
      <c r="AW46">
        <f t="shared" si="9"/>
        <v>9.9771253683282862E-4</v>
      </c>
      <c r="AX46">
        <f t="shared" si="10"/>
        <v>305.37100448608396</v>
      </c>
      <c r="AY46">
        <f t="shared" si="11"/>
        <v>306.31184997558591</v>
      </c>
      <c r="AZ46">
        <f t="shared" si="12"/>
        <v>0.15725560790474091</v>
      </c>
      <c r="BA46">
        <f t="shared" si="13"/>
        <v>-0.36299359292608807</v>
      </c>
      <c r="BB46">
        <f t="shared" si="14"/>
        <v>4.8351408728394469</v>
      </c>
      <c r="BC46">
        <f t="shared" si="15"/>
        <v>48.463038029935745</v>
      </c>
      <c r="BD46">
        <f t="shared" si="16"/>
        <v>18.876230778959183</v>
      </c>
      <c r="BE46">
        <f t="shared" si="17"/>
        <v>32.691427230834961</v>
      </c>
      <c r="BF46">
        <f t="shared" si="18"/>
        <v>4.965170822021066</v>
      </c>
      <c r="BG46">
        <f t="shared" si="19"/>
        <v>5.0792814174227867E-2</v>
      </c>
      <c r="BH46">
        <f t="shared" si="20"/>
        <v>2.9518657280142651</v>
      </c>
      <c r="BI46">
        <f t="shared" si="21"/>
        <v>2.0133050940068009</v>
      </c>
      <c r="BJ46">
        <f t="shared" si="22"/>
        <v>3.1827334997853146E-2</v>
      </c>
      <c r="BK46">
        <f t="shared" si="23"/>
        <v>44.33361066191592</v>
      </c>
      <c r="BL46">
        <f t="shared" si="24"/>
        <v>1.0579676259160995</v>
      </c>
      <c r="BM46">
        <f t="shared" si="25"/>
        <v>60.193412007876034</v>
      </c>
      <c r="BN46">
        <f t="shared" si="26"/>
        <v>420.58583517800702</v>
      </c>
      <c r="BO46">
        <f t="shared" si="27"/>
        <v>-1.7261488326971008E-3</v>
      </c>
    </row>
    <row r="47" spans="1:67" x14ac:dyDescent="0.25">
      <c r="A47" s="1">
        <v>35</v>
      </c>
      <c r="B47" s="1" t="s">
        <v>122</v>
      </c>
      <c r="C47" s="1" t="s">
        <v>469</v>
      </c>
      <c r="D47" s="1" t="s">
        <v>82</v>
      </c>
      <c r="E47" s="1" t="s">
        <v>83</v>
      </c>
      <c r="F47" s="1" t="s">
        <v>84</v>
      </c>
      <c r="G47" s="1" t="s">
        <v>85</v>
      </c>
      <c r="H47" s="1" t="s">
        <v>86</v>
      </c>
      <c r="I47" s="1">
        <v>418.4999961219728</v>
      </c>
      <c r="J47" s="1">
        <v>0</v>
      </c>
      <c r="K47">
        <f t="shared" si="0"/>
        <v>-1.2094226023059707</v>
      </c>
      <c r="L47">
        <f t="shared" si="1"/>
        <v>5.100309501972302E-2</v>
      </c>
      <c r="M47">
        <f t="shared" si="2"/>
        <v>444.9574450124212</v>
      </c>
      <c r="N47">
        <f t="shared" si="3"/>
        <v>0.98634821787511617</v>
      </c>
      <c r="O47">
        <f t="shared" si="4"/>
        <v>1.8874788680420878</v>
      </c>
      <c r="P47">
        <f t="shared" si="5"/>
        <v>32.222251892089844</v>
      </c>
      <c r="Q47" s="1">
        <v>6</v>
      </c>
      <c r="R47">
        <f t="shared" si="6"/>
        <v>1.4200000166893005</v>
      </c>
      <c r="S47" s="1">
        <v>1</v>
      </c>
      <c r="T47">
        <f t="shared" si="7"/>
        <v>2.8400000333786011</v>
      </c>
      <c r="U47" s="1">
        <v>33.160148620605469</v>
      </c>
      <c r="V47" s="1">
        <v>32.222251892089844</v>
      </c>
      <c r="W47" s="1">
        <v>33.217597961425781</v>
      </c>
      <c r="X47" s="1">
        <v>419.06692504882813</v>
      </c>
      <c r="Y47" s="1">
        <v>420.02169799804688</v>
      </c>
      <c r="Z47" s="1">
        <v>28.398738861083984</v>
      </c>
      <c r="AA47" s="1">
        <v>29.548118591308594</v>
      </c>
      <c r="AB47" s="1">
        <v>55.588596343994141</v>
      </c>
      <c r="AC47" s="1">
        <v>57.843639373779297</v>
      </c>
      <c r="AD47" s="1">
        <v>499.68002319335938</v>
      </c>
      <c r="AE47" s="1">
        <v>0.95996081829071045</v>
      </c>
      <c r="AF47" s="1">
        <v>0.24057474732398987</v>
      </c>
      <c r="AG47" s="1">
        <v>99.769561767578125</v>
      </c>
      <c r="AH47" s="1">
        <v>0.23865018784999847</v>
      </c>
      <c r="AI47" s="1">
        <v>7.7529661357402802E-2</v>
      </c>
      <c r="AJ47" s="1">
        <v>3.8210753351449966E-2</v>
      </c>
      <c r="AK47" s="1">
        <v>2.5756269693374634E-2</v>
      </c>
      <c r="AL47" s="1">
        <v>3.2700665295124054E-2</v>
      </c>
      <c r="AM47" s="1">
        <v>2.4903755635023117E-2</v>
      </c>
      <c r="AN47" s="1">
        <v>1</v>
      </c>
      <c r="AO47" s="1">
        <v>-0.21956524252891541</v>
      </c>
      <c r="AP47" s="1">
        <v>2.737391471862793</v>
      </c>
      <c r="AQ47" s="1">
        <v>1</v>
      </c>
      <c r="AR47" s="1">
        <v>0</v>
      </c>
      <c r="AS47" s="1">
        <v>0.15999999642372131</v>
      </c>
      <c r="AT47" s="1">
        <v>111115</v>
      </c>
      <c r="AU47" s="1" t="s">
        <v>87</v>
      </c>
      <c r="AV47">
        <f t="shared" si="8"/>
        <v>0.83280003865559871</v>
      </c>
      <c r="AW47">
        <f t="shared" si="9"/>
        <v>9.8634821787511612E-4</v>
      </c>
      <c r="AX47">
        <f t="shared" si="10"/>
        <v>305.37225189208982</v>
      </c>
      <c r="AY47">
        <f t="shared" si="11"/>
        <v>306.31014862060545</v>
      </c>
      <c r="AZ47">
        <f t="shared" si="12"/>
        <v>0.15359372749342626</v>
      </c>
      <c r="BA47">
        <f t="shared" si="13"/>
        <v>-0.35780163977857016</v>
      </c>
      <c r="BB47">
        <f t="shared" si="14"/>
        <v>4.8354817109533741</v>
      </c>
      <c r="BC47">
        <f t="shared" si="15"/>
        <v>48.466502461121856</v>
      </c>
      <c r="BD47">
        <f t="shared" si="16"/>
        <v>18.918383869813262</v>
      </c>
      <c r="BE47">
        <f t="shared" si="17"/>
        <v>32.691200256347656</v>
      </c>
      <c r="BF47">
        <f t="shared" si="18"/>
        <v>4.9651073573103348</v>
      </c>
      <c r="BG47">
        <f t="shared" si="19"/>
        <v>5.0103298102854209E-2</v>
      </c>
      <c r="BH47">
        <f t="shared" si="20"/>
        <v>2.9480028429112863</v>
      </c>
      <c r="BI47">
        <f t="shared" si="21"/>
        <v>2.0171045143990485</v>
      </c>
      <c r="BJ47">
        <f t="shared" si="22"/>
        <v>3.1394178155197815E-2</v>
      </c>
      <c r="BK47">
        <f t="shared" si="23"/>
        <v>44.393209294110505</v>
      </c>
      <c r="BL47">
        <f t="shared" si="24"/>
        <v>1.0593677591734565</v>
      </c>
      <c r="BM47">
        <f t="shared" si="25"/>
        <v>60.098239950912017</v>
      </c>
      <c r="BN47">
        <f t="shared" si="26"/>
        <v>420.59659958041436</v>
      </c>
      <c r="BO47">
        <f t="shared" si="27"/>
        <v>-1.7281207177602036E-3</v>
      </c>
    </row>
    <row r="48" spans="1:67" x14ac:dyDescent="0.25">
      <c r="A48" s="1">
        <v>36</v>
      </c>
      <c r="B48" s="1" t="s">
        <v>123</v>
      </c>
      <c r="C48" s="1" t="s">
        <v>469</v>
      </c>
      <c r="D48" s="1" t="s">
        <v>82</v>
      </c>
      <c r="E48" s="1" t="s">
        <v>83</v>
      </c>
      <c r="F48" s="1" t="s">
        <v>84</v>
      </c>
      <c r="G48" s="1" t="s">
        <v>85</v>
      </c>
      <c r="H48" s="1" t="s">
        <v>86</v>
      </c>
      <c r="I48" s="1">
        <v>423.49999601021409</v>
      </c>
      <c r="J48" s="1">
        <v>0</v>
      </c>
      <c r="K48">
        <f t="shared" si="0"/>
        <v>-1.2128306392711576</v>
      </c>
      <c r="L48">
        <f t="shared" si="1"/>
        <v>5.0343364233054549E-2</v>
      </c>
      <c r="M48">
        <f t="shared" si="2"/>
        <v>445.53146418586709</v>
      </c>
      <c r="N48">
        <f t="shared" si="3"/>
        <v>0.97564517570203801</v>
      </c>
      <c r="O48">
        <f t="shared" si="4"/>
        <v>1.891069692265126</v>
      </c>
      <c r="P48">
        <f t="shared" si="5"/>
        <v>32.222667694091797</v>
      </c>
      <c r="Q48" s="1">
        <v>6</v>
      </c>
      <c r="R48">
        <f t="shared" si="6"/>
        <v>1.4200000166893005</v>
      </c>
      <c r="S48" s="1">
        <v>1</v>
      </c>
      <c r="T48">
        <f t="shared" si="7"/>
        <v>2.8400000333786011</v>
      </c>
      <c r="U48" s="1">
        <v>33.158866882324219</v>
      </c>
      <c r="V48" s="1">
        <v>32.222667694091797</v>
      </c>
      <c r="W48" s="1">
        <v>33.215446472167969</v>
      </c>
      <c r="X48" s="1">
        <v>419.059326171875</v>
      </c>
      <c r="Y48" s="1">
        <v>420.02365112304688</v>
      </c>
      <c r="Z48" s="1">
        <v>28.376176834106445</v>
      </c>
      <c r="AA48" s="1">
        <v>29.513200759887695</v>
      </c>
      <c r="AB48" s="1">
        <v>55.548744201660156</v>
      </c>
      <c r="AC48" s="1">
        <v>57.779380798339844</v>
      </c>
      <c r="AD48" s="1">
        <v>499.64688110351563</v>
      </c>
      <c r="AE48" s="1">
        <v>0.95750212669372559</v>
      </c>
      <c r="AF48" s="1">
        <v>0.25535029172897339</v>
      </c>
      <c r="AG48" s="1">
        <v>99.769783020019531</v>
      </c>
      <c r="AH48" s="1">
        <v>0.23865018784999847</v>
      </c>
      <c r="AI48" s="1">
        <v>7.7529661357402802E-2</v>
      </c>
      <c r="AJ48" s="1">
        <v>3.8210753351449966E-2</v>
      </c>
      <c r="AK48" s="1">
        <v>2.5756269693374634E-2</v>
      </c>
      <c r="AL48" s="1">
        <v>3.2700665295124054E-2</v>
      </c>
      <c r="AM48" s="1">
        <v>2.4903755635023117E-2</v>
      </c>
      <c r="AN48" s="1">
        <v>1</v>
      </c>
      <c r="AO48" s="1">
        <v>-0.21956524252891541</v>
      </c>
      <c r="AP48" s="1">
        <v>2.737391471862793</v>
      </c>
      <c r="AQ48" s="1">
        <v>1</v>
      </c>
      <c r="AR48" s="1">
        <v>0</v>
      </c>
      <c r="AS48" s="1">
        <v>0.15999999642372131</v>
      </c>
      <c r="AT48" s="1">
        <v>111115</v>
      </c>
      <c r="AU48" s="1" t="s">
        <v>87</v>
      </c>
      <c r="AV48">
        <f t="shared" si="8"/>
        <v>0.83274480183919264</v>
      </c>
      <c r="AW48">
        <f t="shared" si="9"/>
        <v>9.7564517570203802E-4</v>
      </c>
      <c r="AX48">
        <f t="shared" si="10"/>
        <v>305.37266769409177</v>
      </c>
      <c r="AY48">
        <f t="shared" si="11"/>
        <v>306.3088668823242</v>
      </c>
      <c r="AZ48">
        <f t="shared" si="12"/>
        <v>0.15320033684670165</v>
      </c>
      <c r="BA48">
        <f t="shared" si="13"/>
        <v>-0.35272822193521008</v>
      </c>
      <c r="BB48">
        <f t="shared" si="14"/>
        <v>4.8355953283053967</v>
      </c>
      <c r="BC48">
        <f t="shared" si="15"/>
        <v>48.467533775583128</v>
      </c>
      <c r="BD48">
        <f t="shared" si="16"/>
        <v>18.954333015695433</v>
      </c>
      <c r="BE48">
        <f t="shared" si="17"/>
        <v>32.690767288208008</v>
      </c>
      <c r="BF48">
        <f t="shared" si="18"/>
        <v>4.9649862963324036</v>
      </c>
      <c r="BG48">
        <f t="shared" si="19"/>
        <v>4.946649461112787E-2</v>
      </c>
      <c r="BH48">
        <f t="shared" si="20"/>
        <v>2.9445256360402707</v>
      </c>
      <c r="BI48">
        <f t="shared" si="21"/>
        <v>2.0204606602921329</v>
      </c>
      <c r="BJ48">
        <f t="shared" si="22"/>
        <v>3.0994162496267876E-2</v>
      </c>
      <c r="BK48">
        <f t="shared" si="23"/>
        <v>44.450577510415563</v>
      </c>
      <c r="BL48">
        <f t="shared" si="24"/>
        <v>1.0607294684349755</v>
      </c>
      <c r="BM48">
        <f t="shared" si="25"/>
        <v>60.014848526933108</v>
      </c>
      <c r="BN48">
        <f t="shared" si="26"/>
        <v>420.60017272296682</v>
      </c>
      <c r="BO48">
        <f t="shared" si="27"/>
        <v>-1.7305710226758401E-3</v>
      </c>
    </row>
    <row r="49" spans="1:67" x14ac:dyDescent="0.25">
      <c r="A49" s="1">
        <v>37</v>
      </c>
      <c r="B49" s="1" t="s">
        <v>124</v>
      </c>
      <c r="C49" s="1" t="s">
        <v>469</v>
      </c>
      <c r="D49" s="1" t="s">
        <v>82</v>
      </c>
      <c r="E49" s="1" t="s">
        <v>83</v>
      </c>
      <c r="F49" s="1" t="s">
        <v>84</v>
      </c>
      <c r="G49" s="1" t="s">
        <v>85</v>
      </c>
      <c r="H49" s="1" t="s">
        <v>86</v>
      </c>
      <c r="I49" s="1">
        <v>428.49999589845538</v>
      </c>
      <c r="J49" s="1">
        <v>0</v>
      </c>
      <c r="K49">
        <f t="shared" si="0"/>
        <v>-1.227402789857716</v>
      </c>
      <c r="L49">
        <f t="shared" si="1"/>
        <v>4.9888937252029565E-2</v>
      </c>
      <c r="M49">
        <f t="shared" si="2"/>
        <v>446.31753340900019</v>
      </c>
      <c r="N49">
        <f t="shared" si="3"/>
        <v>0.96862670910568138</v>
      </c>
      <c r="O49">
        <f t="shared" si="4"/>
        <v>1.8943007683079389</v>
      </c>
      <c r="P49">
        <f t="shared" si="5"/>
        <v>32.223320007324219</v>
      </c>
      <c r="Q49" s="1">
        <v>6</v>
      </c>
      <c r="R49">
        <f t="shared" si="6"/>
        <v>1.4200000166893005</v>
      </c>
      <c r="S49" s="1">
        <v>1</v>
      </c>
      <c r="T49">
        <f t="shared" si="7"/>
        <v>2.8400000333786011</v>
      </c>
      <c r="U49" s="1">
        <v>33.157985687255859</v>
      </c>
      <c r="V49" s="1">
        <v>32.223320007324219</v>
      </c>
      <c r="W49" s="1">
        <v>33.214378356933594</v>
      </c>
      <c r="X49" s="1">
        <v>419.03460693359375</v>
      </c>
      <c r="Y49" s="1">
        <v>420.01992797851563</v>
      </c>
      <c r="Z49" s="1">
        <v>28.353733062744141</v>
      </c>
      <c r="AA49" s="1">
        <v>29.482559204101563</v>
      </c>
      <c r="AB49" s="1">
        <v>55.507354736328125</v>
      </c>
      <c r="AC49" s="1">
        <v>57.720878601074219</v>
      </c>
      <c r="AD49" s="1">
        <v>499.67080688476563</v>
      </c>
      <c r="AE49" s="1">
        <v>0.9656364917755127</v>
      </c>
      <c r="AF49" s="1">
        <v>0.21503543853759766</v>
      </c>
      <c r="AG49" s="1">
        <v>99.769927978515625</v>
      </c>
      <c r="AH49" s="1">
        <v>0.23865018784999847</v>
      </c>
      <c r="AI49" s="1">
        <v>7.7529661357402802E-2</v>
      </c>
      <c r="AJ49" s="1">
        <v>3.8210753351449966E-2</v>
      </c>
      <c r="AK49" s="1">
        <v>2.5756269693374634E-2</v>
      </c>
      <c r="AL49" s="1">
        <v>3.2700665295124054E-2</v>
      </c>
      <c r="AM49" s="1">
        <v>2.4903755635023117E-2</v>
      </c>
      <c r="AN49" s="1">
        <v>1</v>
      </c>
      <c r="AO49" s="1">
        <v>-0.21956524252891541</v>
      </c>
      <c r="AP49" s="1">
        <v>2.737391471862793</v>
      </c>
      <c r="AQ49" s="1">
        <v>1</v>
      </c>
      <c r="AR49" s="1">
        <v>0</v>
      </c>
      <c r="AS49" s="1">
        <v>0.15999999642372131</v>
      </c>
      <c r="AT49" s="1">
        <v>111115</v>
      </c>
      <c r="AU49" s="1" t="s">
        <v>87</v>
      </c>
      <c r="AV49">
        <f t="shared" si="8"/>
        <v>0.83278467814127599</v>
      </c>
      <c r="AW49">
        <f t="shared" si="9"/>
        <v>9.6862670910568139E-4</v>
      </c>
      <c r="AX49">
        <f t="shared" si="10"/>
        <v>305.3733200073242</v>
      </c>
      <c r="AY49">
        <f t="shared" si="11"/>
        <v>306.30798568725584</v>
      </c>
      <c r="AZ49">
        <f t="shared" si="12"/>
        <v>0.15450183523069683</v>
      </c>
      <c r="BA49">
        <f t="shared" si="13"/>
        <v>-0.34944174247246057</v>
      </c>
      <c r="BB49">
        <f t="shared" si="14"/>
        <v>4.8357735767234749</v>
      </c>
      <c r="BC49">
        <f t="shared" si="15"/>
        <v>48.46924995039393</v>
      </c>
      <c r="BD49">
        <f t="shared" si="16"/>
        <v>18.986690746292368</v>
      </c>
      <c r="BE49">
        <f t="shared" si="17"/>
        <v>32.690652847290039</v>
      </c>
      <c r="BF49">
        <f t="shared" si="18"/>
        <v>4.9649542982652397</v>
      </c>
      <c r="BG49">
        <f t="shared" si="19"/>
        <v>4.9027690994671171E-2</v>
      </c>
      <c r="BH49">
        <f t="shared" si="20"/>
        <v>2.9414728084155359</v>
      </c>
      <c r="BI49">
        <f t="shared" si="21"/>
        <v>2.0234814898497038</v>
      </c>
      <c r="BJ49">
        <f t="shared" si="22"/>
        <v>3.0718537849149314E-2</v>
      </c>
      <c r="BK49">
        <f t="shared" si="23"/>
        <v>44.529068163764691</v>
      </c>
      <c r="BL49">
        <f t="shared" si="24"/>
        <v>1.0626103755530136</v>
      </c>
      <c r="BM49">
        <f t="shared" si="25"/>
        <v>59.942311184981698</v>
      </c>
      <c r="BN49">
        <f t="shared" si="26"/>
        <v>420.60337648092167</v>
      </c>
      <c r="BO49">
        <f t="shared" si="27"/>
        <v>-1.7492336983724419E-3</v>
      </c>
    </row>
    <row r="50" spans="1:67" x14ac:dyDescent="0.25">
      <c r="A50" s="1">
        <v>38</v>
      </c>
      <c r="B50" s="1" t="s">
        <v>125</v>
      </c>
      <c r="C50" s="1" t="s">
        <v>469</v>
      </c>
      <c r="D50" s="1" t="s">
        <v>82</v>
      </c>
      <c r="E50" s="1" t="s">
        <v>83</v>
      </c>
      <c r="F50" s="1" t="s">
        <v>84</v>
      </c>
      <c r="G50" s="1" t="s">
        <v>85</v>
      </c>
      <c r="H50" s="1" t="s">
        <v>86</v>
      </c>
      <c r="I50" s="1">
        <v>433.9999957755208</v>
      </c>
      <c r="J50" s="1">
        <v>0</v>
      </c>
      <c r="K50">
        <f t="shared" si="0"/>
        <v>-1.2211163143081416</v>
      </c>
      <c r="L50">
        <f t="shared" si="1"/>
        <v>4.9330499879161993E-2</v>
      </c>
      <c r="M50">
        <f t="shared" si="2"/>
        <v>446.51736792457478</v>
      </c>
      <c r="N50">
        <f t="shared" si="3"/>
        <v>0.9598694585842662</v>
      </c>
      <c r="O50">
        <f t="shared" si="4"/>
        <v>1.8980923781263663</v>
      </c>
      <c r="P50">
        <f t="shared" si="5"/>
        <v>32.224540710449219</v>
      </c>
      <c r="Q50" s="1">
        <v>6</v>
      </c>
      <c r="R50">
        <f t="shared" si="6"/>
        <v>1.4200000166893005</v>
      </c>
      <c r="S50" s="1">
        <v>1</v>
      </c>
      <c r="T50">
        <f t="shared" si="7"/>
        <v>2.8400000333786011</v>
      </c>
      <c r="U50" s="1">
        <v>33.156936645507813</v>
      </c>
      <c r="V50" s="1">
        <v>32.224540710449219</v>
      </c>
      <c r="W50" s="1">
        <v>33.213005065917969</v>
      </c>
      <c r="X50" s="1">
        <v>419.02935791015625</v>
      </c>
      <c r="Y50" s="1">
        <v>420.01156616210938</v>
      </c>
      <c r="Z50" s="1">
        <v>28.32917594909668</v>
      </c>
      <c r="AA50" s="1">
        <v>29.447847366333008</v>
      </c>
      <c r="AB50" s="1">
        <v>55.462875366210938</v>
      </c>
      <c r="AC50" s="1">
        <v>57.656242370605469</v>
      </c>
      <c r="AD50" s="1">
        <v>499.66595458984375</v>
      </c>
      <c r="AE50" s="1">
        <v>0.96613311767578125</v>
      </c>
      <c r="AF50" s="1">
        <v>0.16970725357532501</v>
      </c>
      <c r="AG50" s="1">
        <v>99.770103454589844</v>
      </c>
      <c r="AH50" s="1">
        <v>0.23865018784999847</v>
      </c>
      <c r="AI50" s="1">
        <v>7.7529661357402802E-2</v>
      </c>
      <c r="AJ50" s="1">
        <v>3.8210753351449966E-2</v>
      </c>
      <c r="AK50" s="1">
        <v>2.5756269693374634E-2</v>
      </c>
      <c r="AL50" s="1">
        <v>3.2700665295124054E-2</v>
      </c>
      <c r="AM50" s="1">
        <v>2.4903755635023117E-2</v>
      </c>
      <c r="AN50" s="1">
        <v>1</v>
      </c>
      <c r="AO50" s="1">
        <v>-0.21956524252891541</v>
      </c>
      <c r="AP50" s="1">
        <v>2.737391471862793</v>
      </c>
      <c r="AQ50" s="1">
        <v>1</v>
      </c>
      <c r="AR50" s="1">
        <v>0</v>
      </c>
      <c r="AS50" s="1">
        <v>0.15999999642372131</v>
      </c>
      <c r="AT50" s="1">
        <v>111115</v>
      </c>
      <c r="AU50" s="1" t="s">
        <v>87</v>
      </c>
      <c r="AV50">
        <f t="shared" si="8"/>
        <v>0.83277659098307277</v>
      </c>
      <c r="AW50">
        <f t="shared" si="9"/>
        <v>9.5986945858426618E-4</v>
      </c>
      <c r="AX50">
        <f t="shared" si="10"/>
        <v>305.3745407104492</v>
      </c>
      <c r="AY50">
        <f t="shared" si="11"/>
        <v>306.30693664550779</v>
      </c>
      <c r="AZ50">
        <f t="shared" si="12"/>
        <v>0.15458129537296372</v>
      </c>
      <c r="BA50">
        <f t="shared" si="13"/>
        <v>-0.34540742289965565</v>
      </c>
      <c r="BB50">
        <f t="shared" si="14"/>
        <v>4.8361071563803817</v>
      </c>
      <c r="BC50">
        <f t="shared" si="15"/>
        <v>48.472508185596155</v>
      </c>
      <c r="BD50">
        <f t="shared" si="16"/>
        <v>19.024660819263147</v>
      </c>
      <c r="BE50">
        <f t="shared" si="17"/>
        <v>32.690738677978516</v>
      </c>
      <c r="BF50">
        <f t="shared" si="18"/>
        <v>4.9649782967987894</v>
      </c>
      <c r="BG50">
        <f t="shared" si="19"/>
        <v>4.8488263869706824E-2</v>
      </c>
      <c r="BH50">
        <f t="shared" si="20"/>
        <v>2.9380147782540154</v>
      </c>
      <c r="BI50">
        <f t="shared" si="21"/>
        <v>2.0269635185447741</v>
      </c>
      <c r="BJ50">
        <f t="shared" si="22"/>
        <v>3.0379725620816339E-2</v>
      </c>
      <c r="BK50">
        <f t="shared" si="23"/>
        <v>44.549083992105984</v>
      </c>
      <c r="BL50">
        <f t="shared" si="24"/>
        <v>1.0631073139358147</v>
      </c>
      <c r="BM50">
        <f t="shared" si="25"/>
        <v>59.857800551310881</v>
      </c>
      <c r="BN50">
        <f t="shared" si="26"/>
        <v>420.5920263751168</v>
      </c>
      <c r="BO50">
        <f t="shared" si="27"/>
        <v>-1.7378678673907679E-3</v>
      </c>
    </row>
    <row r="51" spans="1:67" x14ac:dyDescent="0.25">
      <c r="A51" s="1">
        <v>39</v>
      </c>
      <c r="B51" s="1" t="s">
        <v>126</v>
      </c>
      <c r="C51" s="1" t="s">
        <v>469</v>
      </c>
      <c r="D51" s="1" t="s">
        <v>82</v>
      </c>
      <c r="E51" s="1" t="s">
        <v>83</v>
      </c>
      <c r="F51" s="1" t="s">
        <v>84</v>
      </c>
      <c r="G51" s="1" t="s">
        <v>85</v>
      </c>
      <c r="H51" s="1" t="s">
        <v>86</v>
      </c>
      <c r="I51" s="1">
        <v>438.99999566376209</v>
      </c>
      <c r="J51" s="1">
        <v>0</v>
      </c>
      <c r="K51">
        <f t="shared" si="0"/>
        <v>-1.2001993917290212</v>
      </c>
      <c r="L51">
        <f t="shared" si="1"/>
        <v>4.8776568436033112E-2</v>
      </c>
      <c r="M51">
        <f t="shared" si="2"/>
        <v>446.21943326201955</v>
      </c>
      <c r="N51">
        <f t="shared" si="3"/>
        <v>0.95096489118649918</v>
      </c>
      <c r="O51">
        <f t="shared" si="4"/>
        <v>1.9015059334282758</v>
      </c>
      <c r="P51">
        <f t="shared" si="5"/>
        <v>32.224998474121094</v>
      </c>
      <c r="Q51" s="1">
        <v>6</v>
      </c>
      <c r="R51">
        <f t="shared" si="6"/>
        <v>1.4200000166893005</v>
      </c>
      <c r="S51" s="1">
        <v>1</v>
      </c>
      <c r="T51">
        <f t="shared" si="7"/>
        <v>2.8400000333786011</v>
      </c>
      <c r="U51" s="1">
        <v>33.15545654296875</v>
      </c>
      <c r="V51" s="1">
        <v>32.224998474121094</v>
      </c>
      <c r="W51" s="1">
        <v>33.212352752685547</v>
      </c>
      <c r="X51" s="1">
        <v>419.01806640625</v>
      </c>
      <c r="Y51" s="1">
        <v>419.9796142578125</v>
      </c>
      <c r="Z51" s="1">
        <v>28.306646347045898</v>
      </c>
      <c r="AA51" s="1">
        <v>29.414896011352539</v>
      </c>
      <c r="AB51" s="1">
        <v>55.422710418701172</v>
      </c>
      <c r="AC51" s="1">
        <v>57.596355438232422</v>
      </c>
      <c r="AD51" s="1">
        <v>499.7027587890625</v>
      </c>
      <c r="AE51" s="1">
        <v>0.95509093999862671</v>
      </c>
      <c r="AF51" s="1">
        <v>0.22696040570735931</v>
      </c>
      <c r="AG51" s="1">
        <v>99.770072937011719</v>
      </c>
      <c r="AH51" s="1">
        <v>0.23865018784999847</v>
      </c>
      <c r="AI51" s="1">
        <v>7.7529661357402802E-2</v>
      </c>
      <c r="AJ51" s="1">
        <v>3.8210753351449966E-2</v>
      </c>
      <c r="AK51" s="1">
        <v>2.5756269693374634E-2</v>
      </c>
      <c r="AL51" s="1">
        <v>3.2700665295124054E-2</v>
      </c>
      <c r="AM51" s="1">
        <v>2.4903755635023117E-2</v>
      </c>
      <c r="AN51" s="1">
        <v>1</v>
      </c>
      <c r="AO51" s="1">
        <v>-0.21956524252891541</v>
      </c>
      <c r="AP51" s="1">
        <v>2.737391471862793</v>
      </c>
      <c r="AQ51" s="1">
        <v>1</v>
      </c>
      <c r="AR51" s="1">
        <v>0</v>
      </c>
      <c r="AS51" s="1">
        <v>0.15999999642372131</v>
      </c>
      <c r="AT51" s="1">
        <v>111115</v>
      </c>
      <c r="AU51" s="1" t="s">
        <v>87</v>
      </c>
      <c r="AV51">
        <f t="shared" si="8"/>
        <v>0.83283793131510409</v>
      </c>
      <c r="AW51">
        <f t="shared" si="9"/>
        <v>9.5096489118649916E-4</v>
      </c>
      <c r="AX51">
        <f t="shared" si="10"/>
        <v>305.37499847412107</v>
      </c>
      <c r="AY51">
        <f t="shared" si="11"/>
        <v>306.30545654296873</v>
      </c>
      <c r="AZ51">
        <f t="shared" si="12"/>
        <v>0.1528145469841089</v>
      </c>
      <c r="BA51">
        <f t="shared" si="13"/>
        <v>-0.34127581254882072</v>
      </c>
      <c r="BB51">
        <f t="shared" si="14"/>
        <v>4.8362322539155338</v>
      </c>
      <c r="BC51">
        <f t="shared" si="15"/>
        <v>48.473776870633479</v>
      </c>
      <c r="BD51">
        <f t="shared" si="16"/>
        <v>19.05888085928094</v>
      </c>
      <c r="BE51">
        <f t="shared" si="17"/>
        <v>32.690227508544922</v>
      </c>
      <c r="BF51">
        <f t="shared" si="18"/>
        <v>4.9648353736885795</v>
      </c>
      <c r="BG51">
        <f t="shared" si="19"/>
        <v>4.7952983245367793E-2</v>
      </c>
      <c r="BH51">
        <f t="shared" si="20"/>
        <v>2.934726320487258</v>
      </c>
      <c r="BI51">
        <f t="shared" si="21"/>
        <v>2.0301090532013215</v>
      </c>
      <c r="BJ51">
        <f t="shared" si="22"/>
        <v>3.004353612794947E-2</v>
      </c>
      <c r="BK51">
        <f t="shared" si="23"/>
        <v>44.519345402463728</v>
      </c>
      <c r="BL51">
        <f t="shared" si="24"/>
        <v>1.0624787920970356</v>
      </c>
      <c r="BM51">
        <f t="shared" si="25"/>
        <v>59.779600431131442</v>
      </c>
      <c r="BN51">
        <f t="shared" si="26"/>
        <v>420.5501315675981</v>
      </c>
      <c r="BO51">
        <f t="shared" si="27"/>
        <v>-1.7060377512618946E-3</v>
      </c>
    </row>
    <row r="52" spans="1:67" x14ac:dyDescent="0.25">
      <c r="A52" s="1">
        <v>40</v>
      </c>
      <c r="B52" s="1" t="s">
        <v>127</v>
      </c>
      <c r="C52" s="1" t="s">
        <v>469</v>
      </c>
      <c r="D52" s="1" t="s">
        <v>82</v>
      </c>
      <c r="E52" s="1" t="s">
        <v>83</v>
      </c>
      <c r="F52" s="1" t="s">
        <v>84</v>
      </c>
      <c r="G52" s="1" t="s">
        <v>85</v>
      </c>
      <c r="H52" s="1" t="s">
        <v>86</v>
      </c>
      <c r="I52" s="1">
        <v>443.99999555200338</v>
      </c>
      <c r="J52" s="1">
        <v>0</v>
      </c>
      <c r="K52">
        <f t="shared" si="0"/>
        <v>-1.1735999193697164</v>
      </c>
      <c r="L52">
        <f t="shared" si="1"/>
        <v>4.8189955009108769E-2</v>
      </c>
      <c r="M52">
        <f t="shared" si="2"/>
        <v>445.78582428104323</v>
      </c>
      <c r="N52">
        <f t="shared" si="3"/>
        <v>0.94140379516860506</v>
      </c>
      <c r="O52">
        <f t="shared" si="4"/>
        <v>1.9049479162882763</v>
      </c>
      <c r="P52">
        <f t="shared" si="5"/>
        <v>32.225566864013672</v>
      </c>
      <c r="Q52" s="1">
        <v>6</v>
      </c>
      <c r="R52">
        <f t="shared" si="6"/>
        <v>1.4200000166893005</v>
      </c>
      <c r="S52" s="1">
        <v>1</v>
      </c>
      <c r="T52">
        <f t="shared" si="7"/>
        <v>2.8400000333786011</v>
      </c>
      <c r="U52" s="1">
        <v>33.154972076416016</v>
      </c>
      <c r="V52" s="1">
        <v>32.225566864013672</v>
      </c>
      <c r="W52" s="1">
        <v>33.215068817138672</v>
      </c>
      <c r="X52" s="1">
        <v>419.04638671875</v>
      </c>
      <c r="Y52" s="1">
        <v>419.98086547851563</v>
      </c>
      <c r="Z52" s="1">
        <v>28.28472900390625</v>
      </c>
      <c r="AA52" s="1">
        <v>29.381931304931641</v>
      </c>
      <c r="AB52" s="1">
        <v>55.382041931152344</v>
      </c>
      <c r="AC52" s="1">
        <v>57.534507751464844</v>
      </c>
      <c r="AD52" s="1">
        <v>499.67642211914063</v>
      </c>
      <c r="AE52" s="1">
        <v>0.94376534223556519</v>
      </c>
      <c r="AF52" s="1">
        <v>0.22057493031024933</v>
      </c>
      <c r="AG52" s="1">
        <v>99.770149230957031</v>
      </c>
      <c r="AH52" s="1">
        <v>0.23865018784999847</v>
      </c>
      <c r="AI52" s="1">
        <v>7.7529661357402802E-2</v>
      </c>
      <c r="AJ52" s="1">
        <v>3.8210753351449966E-2</v>
      </c>
      <c r="AK52" s="1">
        <v>2.5756269693374634E-2</v>
      </c>
      <c r="AL52" s="1">
        <v>3.2700665295124054E-2</v>
      </c>
      <c r="AM52" s="1">
        <v>2.4903755635023117E-2</v>
      </c>
      <c r="AN52" s="1">
        <v>1</v>
      </c>
      <c r="AO52" s="1">
        <v>-0.21956524252891541</v>
      </c>
      <c r="AP52" s="1">
        <v>2.737391471862793</v>
      </c>
      <c r="AQ52" s="1">
        <v>1</v>
      </c>
      <c r="AR52" s="1">
        <v>0</v>
      </c>
      <c r="AS52" s="1">
        <v>0.15999999642372131</v>
      </c>
      <c r="AT52" s="1">
        <v>111115</v>
      </c>
      <c r="AU52" s="1" t="s">
        <v>87</v>
      </c>
      <c r="AV52">
        <f t="shared" si="8"/>
        <v>0.83279403686523434</v>
      </c>
      <c r="AW52">
        <f t="shared" si="9"/>
        <v>9.4140379516860506E-4</v>
      </c>
      <c r="AX52">
        <f t="shared" si="10"/>
        <v>305.37556686401365</v>
      </c>
      <c r="AY52">
        <f t="shared" si="11"/>
        <v>306.30497207641599</v>
      </c>
      <c r="AZ52">
        <f t="shared" si="12"/>
        <v>0.15100245138252255</v>
      </c>
      <c r="BA52">
        <f t="shared" si="13"/>
        <v>-0.33669519110411944</v>
      </c>
      <c r="BB52">
        <f t="shared" si="14"/>
        <v>4.8363875872750342</v>
      </c>
      <c r="BC52">
        <f t="shared" si="15"/>
        <v>48.475296715045737</v>
      </c>
      <c r="BD52">
        <f t="shared" si="16"/>
        <v>19.093365410114096</v>
      </c>
      <c r="BE52">
        <f t="shared" si="17"/>
        <v>32.690269470214844</v>
      </c>
      <c r="BF52">
        <f t="shared" si="18"/>
        <v>4.9648471060478103</v>
      </c>
      <c r="BG52">
        <f t="shared" si="19"/>
        <v>4.7385897182886501E-2</v>
      </c>
      <c r="BH52">
        <f t="shared" si="20"/>
        <v>2.9314396709867578</v>
      </c>
      <c r="BI52">
        <f t="shared" si="21"/>
        <v>2.0334074350610525</v>
      </c>
      <c r="BJ52">
        <f t="shared" si="22"/>
        <v>2.9687390764583325E-2</v>
      </c>
      <c r="BK52">
        <f t="shared" si="23"/>
        <v>44.476118213564874</v>
      </c>
      <c r="BL52">
        <f t="shared" si="24"/>
        <v>1.0614431773531541</v>
      </c>
      <c r="BM52">
        <f t="shared" si="25"/>
        <v>59.700565877935595</v>
      </c>
      <c r="BN52">
        <f t="shared" si="26"/>
        <v>420.53873867306777</v>
      </c>
      <c r="BO52">
        <f t="shared" si="27"/>
        <v>-1.6660671861466905E-3</v>
      </c>
    </row>
    <row r="53" spans="1:67" x14ac:dyDescent="0.25">
      <c r="A53" s="1">
        <v>41</v>
      </c>
      <c r="B53" s="1" t="s">
        <v>128</v>
      </c>
      <c r="C53" s="1" t="s">
        <v>469</v>
      </c>
      <c r="D53" s="1" t="s">
        <v>82</v>
      </c>
      <c r="E53" s="1" t="s">
        <v>83</v>
      </c>
      <c r="F53" s="1" t="s">
        <v>84</v>
      </c>
      <c r="G53" s="1" t="s">
        <v>85</v>
      </c>
      <c r="H53" s="1" t="s">
        <v>86</v>
      </c>
      <c r="I53" s="1">
        <v>449.4999954290688</v>
      </c>
      <c r="J53" s="1">
        <v>0</v>
      </c>
      <c r="K53">
        <f t="shared" si="0"/>
        <v>-1.1977880090014958</v>
      </c>
      <c r="L53">
        <f t="shared" si="1"/>
        <v>4.7608570514483084E-2</v>
      </c>
      <c r="M53">
        <f t="shared" si="2"/>
        <v>447.06803880071863</v>
      </c>
      <c r="N53">
        <f t="shared" si="3"/>
        <v>0.93179181274438794</v>
      </c>
      <c r="O53">
        <f t="shared" si="4"/>
        <v>1.9081801049240146</v>
      </c>
      <c r="P53">
        <f t="shared" si="5"/>
        <v>32.224613189697266</v>
      </c>
      <c r="Q53" s="1">
        <v>6</v>
      </c>
      <c r="R53">
        <f t="shared" si="6"/>
        <v>1.4200000166893005</v>
      </c>
      <c r="S53" s="1">
        <v>1</v>
      </c>
      <c r="T53">
        <f t="shared" si="7"/>
        <v>2.8400000333786011</v>
      </c>
      <c r="U53" s="1">
        <v>33.155551910400391</v>
      </c>
      <c r="V53" s="1">
        <v>32.224613189697266</v>
      </c>
      <c r="W53" s="1">
        <v>33.220424652099609</v>
      </c>
      <c r="X53" s="1">
        <v>419.03848266601563</v>
      </c>
      <c r="Y53" s="1">
        <v>420.0068359375</v>
      </c>
      <c r="Z53" s="1">
        <v>28.260814666748047</v>
      </c>
      <c r="AA53" s="1">
        <v>29.346866607666016</v>
      </c>
      <c r="AB53" s="1">
        <v>55.333831787109375</v>
      </c>
      <c r="AC53" s="1">
        <v>57.464565277099609</v>
      </c>
      <c r="AD53" s="1">
        <v>499.67037963867188</v>
      </c>
      <c r="AE53" s="1">
        <v>0.98800206184387207</v>
      </c>
      <c r="AF53" s="1">
        <v>0.23635488748550415</v>
      </c>
      <c r="AG53" s="1">
        <v>99.770339965820313</v>
      </c>
      <c r="AH53" s="1">
        <v>0.23865018784999847</v>
      </c>
      <c r="AI53" s="1">
        <v>7.7529661357402802E-2</v>
      </c>
      <c r="AJ53" s="1">
        <v>3.8210753351449966E-2</v>
      </c>
      <c r="AK53" s="1">
        <v>2.5756269693374634E-2</v>
      </c>
      <c r="AL53" s="1">
        <v>3.2700665295124054E-2</v>
      </c>
      <c r="AM53" s="1">
        <v>2.4903755635023117E-2</v>
      </c>
      <c r="AN53" s="1">
        <v>1</v>
      </c>
      <c r="AO53" s="1">
        <v>-0.21956524252891541</v>
      </c>
      <c r="AP53" s="1">
        <v>2.737391471862793</v>
      </c>
      <c r="AQ53" s="1">
        <v>1</v>
      </c>
      <c r="AR53" s="1">
        <v>0</v>
      </c>
      <c r="AS53" s="1">
        <v>0.15999999642372131</v>
      </c>
      <c r="AT53" s="1">
        <v>111115</v>
      </c>
      <c r="AU53" s="1" t="s">
        <v>87</v>
      </c>
      <c r="AV53">
        <f t="shared" si="8"/>
        <v>0.83278396606445304</v>
      </c>
      <c r="AW53">
        <f t="shared" si="9"/>
        <v>9.3179181274438791E-4</v>
      </c>
      <c r="AX53">
        <f t="shared" si="10"/>
        <v>305.37461318969724</v>
      </c>
      <c r="AY53">
        <f t="shared" si="11"/>
        <v>306.30555191040037</v>
      </c>
      <c r="AZ53">
        <f t="shared" si="12"/>
        <v>0.15808032636164882</v>
      </c>
      <c r="BA53">
        <f t="shared" si="13"/>
        <v>-0.33163125908270169</v>
      </c>
      <c r="BB53">
        <f t="shared" si="14"/>
        <v>4.8361269633024326</v>
      </c>
      <c r="BC53">
        <f t="shared" si="15"/>
        <v>48.472591803929014</v>
      </c>
      <c r="BD53">
        <f t="shared" si="16"/>
        <v>19.125725196262998</v>
      </c>
      <c r="BE53">
        <f t="shared" si="17"/>
        <v>32.690082550048828</v>
      </c>
      <c r="BF53">
        <f t="shared" si="18"/>
        <v>4.9647948439059615</v>
      </c>
      <c r="BG53">
        <f t="shared" si="19"/>
        <v>4.6823638656551682E-2</v>
      </c>
      <c r="BH53">
        <f t="shared" si="20"/>
        <v>2.9279468583784181</v>
      </c>
      <c r="BI53">
        <f t="shared" si="21"/>
        <v>2.0368479855275434</v>
      </c>
      <c r="BJ53">
        <f t="shared" si="22"/>
        <v>2.9334297457328906E-2</v>
      </c>
      <c r="BK53">
        <f t="shared" si="23"/>
        <v>44.604130219000247</v>
      </c>
      <c r="BL53">
        <f t="shared" si="24"/>
        <v>1.0644303867169569</v>
      </c>
      <c r="BM53">
        <f t="shared" si="25"/>
        <v>59.622678424047294</v>
      </c>
      <c r="BN53">
        <f t="shared" si="26"/>
        <v>420.57620699142507</v>
      </c>
      <c r="BO53">
        <f t="shared" si="27"/>
        <v>-1.6980354117448232E-3</v>
      </c>
    </row>
    <row r="54" spans="1:67" x14ac:dyDescent="0.25">
      <c r="A54" s="1">
        <v>42</v>
      </c>
      <c r="B54" s="1" t="s">
        <v>129</v>
      </c>
      <c r="C54" s="1" t="s">
        <v>469</v>
      </c>
      <c r="D54" s="1" t="s">
        <v>82</v>
      </c>
      <c r="E54" s="1" t="s">
        <v>83</v>
      </c>
      <c r="F54" s="1" t="s">
        <v>84</v>
      </c>
      <c r="G54" s="1" t="s">
        <v>85</v>
      </c>
      <c r="H54" s="1" t="s">
        <v>86</v>
      </c>
      <c r="I54" s="1">
        <v>454.49999531731009</v>
      </c>
      <c r="J54" s="1">
        <v>0</v>
      </c>
      <c r="K54">
        <f t="shared" si="0"/>
        <v>-1.2136435905044449</v>
      </c>
      <c r="L54">
        <f t="shared" si="1"/>
        <v>4.7136479624725357E-2</v>
      </c>
      <c r="M54">
        <f t="shared" si="2"/>
        <v>448.00356515803088</v>
      </c>
      <c r="N54">
        <f t="shared" si="3"/>
        <v>0.92416578081574452</v>
      </c>
      <c r="O54">
        <f t="shared" si="4"/>
        <v>1.9112352802828485</v>
      </c>
      <c r="P54">
        <f t="shared" si="5"/>
        <v>32.225261688232422</v>
      </c>
      <c r="Q54" s="1">
        <v>6</v>
      </c>
      <c r="R54">
        <f t="shared" si="6"/>
        <v>1.4200000166893005</v>
      </c>
      <c r="S54" s="1">
        <v>1</v>
      </c>
      <c r="T54">
        <f t="shared" si="7"/>
        <v>2.8400000333786011</v>
      </c>
      <c r="U54" s="1">
        <v>33.156551361083984</v>
      </c>
      <c r="V54" s="1">
        <v>32.225261688232422</v>
      </c>
      <c r="W54" s="1">
        <v>33.222827911376953</v>
      </c>
      <c r="X54" s="1">
        <v>419.03955078125</v>
      </c>
      <c r="Y54" s="1">
        <v>420.03076171875</v>
      </c>
      <c r="Z54" s="1">
        <v>28.240781784057617</v>
      </c>
      <c r="AA54" s="1">
        <v>29.317975997924805</v>
      </c>
      <c r="AB54" s="1">
        <v>55.291378021240234</v>
      </c>
      <c r="AC54" s="1">
        <v>57.403923034667969</v>
      </c>
      <c r="AD54" s="1">
        <v>499.67095947265625</v>
      </c>
      <c r="AE54" s="1">
        <v>0.9875062108039856</v>
      </c>
      <c r="AF54" s="1">
        <v>0.20232012867927551</v>
      </c>
      <c r="AG54" s="1">
        <v>99.770492553710938</v>
      </c>
      <c r="AH54" s="1">
        <v>0.23865018784999847</v>
      </c>
      <c r="AI54" s="1">
        <v>7.7529661357402802E-2</v>
      </c>
      <c r="AJ54" s="1">
        <v>3.8210753351449966E-2</v>
      </c>
      <c r="AK54" s="1">
        <v>2.5756269693374634E-2</v>
      </c>
      <c r="AL54" s="1">
        <v>3.2700665295124054E-2</v>
      </c>
      <c r="AM54" s="1">
        <v>2.4903755635023117E-2</v>
      </c>
      <c r="AN54" s="1">
        <v>1</v>
      </c>
      <c r="AO54" s="1">
        <v>-0.21956524252891541</v>
      </c>
      <c r="AP54" s="1">
        <v>2.737391471862793</v>
      </c>
      <c r="AQ54" s="1">
        <v>1</v>
      </c>
      <c r="AR54" s="1">
        <v>0</v>
      </c>
      <c r="AS54" s="1">
        <v>0.15999999642372131</v>
      </c>
      <c r="AT54" s="1">
        <v>111115</v>
      </c>
      <c r="AU54" s="1" t="s">
        <v>87</v>
      </c>
      <c r="AV54">
        <f t="shared" si="8"/>
        <v>0.83278493245442686</v>
      </c>
      <c r="AW54">
        <f t="shared" si="9"/>
        <v>9.2416578081574454E-4</v>
      </c>
      <c r="AX54">
        <f t="shared" si="10"/>
        <v>305.3752616882324</v>
      </c>
      <c r="AY54">
        <f t="shared" si="11"/>
        <v>306.30655136108396</v>
      </c>
      <c r="AZ54">
        <f t="shared" si="12"/>
        <v>0.15800099019704028</v>
      </c>
      <c r="BA54">
        <f t="shared" si="13"/>
        <v>-0.32779598904759144</v>
      </c>
      <c r="BB54">
        <f t="shared" si="14"/>
        <v>4.8363041862736811</v>
      </c>
      <c r="BC54">
        <f t="shared" si="15"/>
        <v>48.474293976949959</v>
      </c>
      <c r="BD54">
        <f t="shared" si="16"/>
        <v>19.156317979025154</v>
      </c>
      <c r="BE54">
        <f t="shared" si="17"/>
        <v>32.690906524658203</v>
      </c>
      <c r="BF54">
        <f t="shared" si="18"/>
        <v>4.9650252275561142</v>
      </c>
      <c r="BG54">
        <f t="shared" si="19"/>
        <v>4.6366911680360688E-2</v>
      </c>
      <c r="BH54">
        <f t="shared" si="20"/>
        <v>2.9250689059908326</v>
      </c>
      <c r="BI54">
        <f t="shared" si="21"/>
        <v>2.0399563215652816</v>
      </c>
      <c r="BJ54">
        <f t="shared" si="22"/>
        <v>2.9047491844416233E-2</v>
      </c>
      <c r="BK54">
        <f t="shared" si="23"/>
        <v>44.697536361635272</v>
      </c>
      <c r="BL54">
        <f t="shared" si="24"/>
        <v>1.0665970352381269</v>
      </c>
      <c r="BM54">
        <f t="shared" si="25"/>
        <v>59.553471974049074</v>
      </c>
      <c r="BN54">
        <f t="shared" si="26"/>
        <v>420.60766975675165</v>
      </c>
      <c r="BO54">
        <f t="shared" si="27"/>
        <v>-1.7183873417094425E-3</v>
      </c>
    </row>
    <row r="55" spans="1:67" x14ac:dyDescent="0.25">
      <c r="A55" s="1">
        <v>43</v>
      </c>
      <c r="B55" s="1" t="s">
        <v>130</v>
      </c>
      <c r="C55" s="1" t="s">
        <v>469</v>
      </c>
      <c r="D55" s="1" t="s">
        <v>82</v>
      </c>
      <c r="E55" s="1" t="s">
        <v>83</v>
      </c>
      <c r="F55" s="1" t="s">
        <v>84</v>
      </c>
      <c r="G55" s="1" t="s">
        <v>85</v>
      </c>
      <c r="H55" s="1" t="s">
        <v>86</v>
      </c>
      <c r="I55" s="1">
        <v>459.49999520555139</v>
      </c>
      <c r="J55" s="1">
        <v>0</v>
      </c>
      <c r="K55">
        <f t="shared" si="0"/>
        <v>-1.2298126610254305</v>
      </c>
      <c r="L55">
        <f t="shared" si="1"/>
        <v>4.6653964291124915E-2</v>
      </c>
      <c r="M55">
        <f t="shared" si="2"/>
        <v>448.94254580500592</v>
      </c>
      <c r="N55">
        <f t="shared" si="3"/>
        <v>0.91627504924774006</v>
      </c>
      <c r="O55">
        <f t="shared" si="4"/>
        <v>1.9142222929800701</v>
      </c>
      <c r="P55">
        <f t="shared" si="5"/>
        <v>32.225605010986328</v>
      </c>
      <c r="Q55" s="1">
        <v>6</v>
      </c>
      <c r="R55">
        <f t="shared" si="6"/>
        <v>1.4200000166893005</v>
      </c>
      <c r="S55" s="1">
        <v>1</v>
      </c>
      <c r="T55">
        <f t="shared" si="7"/>
        <v>2.8400000333786011</v>
      </c>
      <c r="U55" s="1">
        <v>33.155960083007813</v>
      </c>
      <c r="V55" s="1">
        <v>32.225605010986328</v>
      </c>
      <c r="W55" s="1">
        <v>33.218849182128906</v>
      </c>
      <c r="X55" s="1">
        <v>419.003173828125</v>
      </c>
      <c r="Y55" s="1">
        <v>420.017822265625</v>
      </c>
      <c r="Z55" s="1">
        <v>28.220926284790039</v>
      </c>
      <c r="AA55" s="1">
        <v>29.288984298706055</v>
      </c>
      <c r="AB55" s="1">
        <v>55.253345489501953</v>
      </c>
      <c r="AC55" s="1">
        <v>57.348106384277344</v>
      </c>
      <c r="AD55" s="1">
        <v>499.65728759765625</v>
      </c>
      <c r="AE55" s="1">
        <v>1.0122369527816772</v>
      </c>
      <c r="AF55" s="1">
        <v>0.24939088523387909</v>
      </c>
      <c r="AG55" s="1">
        <v>99.770469665527344</v>
      </c>
      <c r="AH55" s="1">
        <v>0.23865018784999847</v>
      </c>
      <c r="AI55" s="1">
        <v>7.7529661357402802E-2</v>
      </c>
      <c r="AJ55" s="1">
        <v>3.8210753351449966E-2</v>
      </c>
      <c r="AK55" s="1">
        <v>2.5756269693374634E-2</v>
      </c>
      <c r="AL55" s="1">
        <v>3.2700665295124054E-2</v>
      </c>
      <c r="AM55" s="1">
        <v>2.4903755635023117E-2</v>
      </c>
      <c r="AN55" s="1">
        <v>1</v>
      </c>
      <c r="AO55" s="1">
        <v>-0.21956524252891541</v>
      </c>
      <c r="AP55" s="1">
        <v>2.737391471862793</v>
      </c>
      <c r="AQ55" s="1">
        <v>1</v>
      </c>
      <c r="AR55" s="1">
        <v>0</v>
      </c>
      <c r="AS55" s="1">
        <v>0.15999999642372131</v>
      </c>
      <c r="AT55" s="1">
        <v>111115</v>
      </c>
      <c r="AU55" s="1" t="s">
        <v>87</v>
      </c>
      <c r="AV55">
        <f t="shared" si="8"/>
        <v>0.83276214599609366</v>
      </c>
      <c r="AW55">
        <f t="shared" si="9"/>
        <v>9.1627504924774003E-4</v>
      </c>
      <c r="AX55">
        <f t="shared" si="10"/>
        <v>305.37560501098631</v>
      </c>
      <c r="AY55">
        <f t="shared" si="11"/>
        <v>306.30596008300779</v>
      </c>
      <c r="AZ55">
        <f t="shared" si="12"/>
        <v>0.16195790882502692</v>
      </c>
      <c r="BA55">
        <f t="shared" si="13"/>
        <v>-0.32396362110164312</v>
      </c>
      <c r="BB55">
        <f t="shared" si="14"/>
        <v>4.8363980124882291</v>
      </c>
      <c r="BC55">
        <f t="shared" si="15"/>
        <v>48.475245518056326</v>
      </c>
      <c r="BD55">
        <f t="shared" si="16"/>
        <v>19.186261219350271</v>
      </c>
      <c r="BE55">
        <f t="shared" si="17"/>
        <v>32.69078254699707</v>
      </c>
      <c r="BF55">
        <f t="shared" si="18"/>
        <v>4.9649905627549167</v>
      </c>
      <c r="BG55">
        <f t="shared" si="19"/>
        <v>4.5899945144446924E-2</v>
      </c>
      <c r="BH55">
        <f t="shared" si="20"/>
        <v>2.922175719508159</v>
      </c>
      <c r="BI55">
        <f t="shared" si="21"/>
        <v>2.0428148432467577</v>
      </c>
      <c r="BJ55">
        <f t="shared" si="22"/>
        <v>2.8754269954177274E-2</v>
      </c>
      <c r="BK55">
        <f t="shared" si="23"/>
        <v>44.791208647802968</v>
      </c>
      <c r="BL55">
        <f t="shared" si="24"/>
        <v>1.0688654671446025</v>
      </c>
      <c r="BM55">
        <f t="shared" si="25"/>
        <v>59.484864975488371</v>
      </c>
      <c r="BN55">
        <f t="shared" si="26"/>
        <v>420.60241630536848</v>
      </c>
      <c r="BO55">
        <f t="shared" si="27"/>
        <v>-1.7392967146705866E-3</v>
      </c>
    </row>
    <row r="56" spans="1:67" x14ac:dyDescent="0.25">
      <c r="A56" s="1">
        <v>44</v>
      </c>
      <c r="B56" s="1" t="s">
        <v>131</v>
      </c>
      <c r="C56" s="1" t="s">
        <v>469</v>
      </c>
      <c r="D56" s="1" t="s">
        <v>82</v>
      </c>
      <c r="E56" s="1" t="s">
        <v>83</v>
      </c>
      <c r="F56" s="1" t="s">
        <v>84</v>
      </c>
      <c r="G56" s="1" t="s">
        <v>85</v>
      </c>
      <c r="H56" s="1" t="s">
        <v>86</v>
      </c>
      <c r="I56" s="1">
        <v>464.99999508261681</v>
      </c>
      <c r="J56" s="1">
        <v>0</v>
      </c>
      <c r="K56">
        <f t="shared" si="0"/>
        <v>-1.2224366185089317</v>
      </c>
      <c r="L56">
        <f t="shared" si="1"/>
        <v>4.6138154643292496E-2</v>
      </c>
      <c r="M56">
        <f t="shared" si="2"/>
        <v>449.10181001426997</v>
      </c>
      <c r="N56">
        <f t="shared" si="3"/>
        <v>0.90786635349943468</v>
      </c>
      <c r="O56">
        <f t="shared" si="4"/>
        <v>1.9175431807249415</v>
      </c>
      <c r="P56">
        <f t="shared" si="5"/>
        <v>32.226665496826172</v>
      </c>
      <c r="Q56" s="1">
        <v>6</v>
      </c>
      <c r="R56">
        <f t="shared" si="6"/>
        <v>1.4200000166893005</v>
      </c>
      <c r="S56" s="1">
        <v>1</v>
      </c>
      <c r="T56">
        <f t="shared" si="7"/>
        <v>2.8400000333786011</v>
      </c>
      <c r="U56" s="1">
        <v>33.153697967529297</v>
      </c>
      <c r="V56" s="1">
        <v>32.226665496826172</v>
      </c>
      <c r="W56" s="1">
        <v>33.211387634277344</v>
      </c>
      <c r="X56" s="1">
        <v>418.98117065429688</v>
      </c>
      <c r="Y56" s="1">
        <v>419.9912109375</v>
      </c>
      <c r="Z56" s="1">
        <v>28.200349807739258</v>
      </c>
      <c r="AA56" s="1">
        <v>29.258617401123047</v>
      </c>
      <c r="AB56" s="1">
        <v>55.218814849853516</v>
      </c>
      <c r="AC56" s="1">
        <v>57.294666290283203</v>
      </c>
      <c r="AD56" s="1">
        <v>499.66763305664063</v>
      </c>
      <c r="AE56" s="1">
        <v>0.98596924543380737</v>
      </c>
      <c r="AF56" s="1">
        <v>0.2228471040725708</v>
      </c>
      <c r="AG56" s="1">
        <v>99.770423889160156</v>
      </c>
      <c r="AH56" s="1">
        <v>0.23865018784999847</v>
      </c>
      <c r="AI56" s="1">
        <v>7.7529661357402802E-2</v>
      </c>
      <c r="AJ56" s="1">
        <v>3.8210753351449966E-2</v>
      </c>
      <c r="AK56" s="1">
        <v>2.5756269693374634E-2</v>
      </c>
      <c r="AL56" s="1">
        <v>3.2700665295124054E-2</v>
      </c>
      <c r="AM56" s="1">
        <v>2.4903755635023117E-2</v>
      </c>
      <c r="AN56" s="1">
        <v>1</v>
      </c>
      <c r="AO56" s="1">
        <v>-0.21956524252891541</v>
      </c>
      <c r="AP56" s="1">
        <v>2.737391471862793</v>
      </c>
      <c r="AQ56" s="1">
        <v>1</v>
      </c>
      <c r="AR56" s="1">
        <v>0</v>
      </c>
      <c r="AS56" s="1">
        <v>0.15999999642372131</v>
      </c>
      <c r="AT56" s="1">
        <v>111115</v>
      </c>
      <c r="AU56" s="1" t="s">
        <v>87</v>
      </c>
      <c r="AV56">
        <f t="shared" si="8"/>
        <v>0.83277938842773425</v>
      </c>
      <c r="AW56">
        <f t="shared" si="9"/>
        <v>9.0786635349943471E-4</v>
      </c>
      <c r="AX56">
        <f t="shared" si="10"/>
        <v>305.37666549682615</v>
      </c>
      <c r="AY56">
        <f t="shared" si="11"/>
        <v>306.30369796752927</v>
      </c>
      <c r="AZ56">
        <f t="shared" si="12"/>
        <v>0.15775507574330838</v>
      </c>
      <c r="BA56">
        <f t="shared" si="13"/>
        <v>-0.3202976711972248</v>
      </c>
      <c r="BB56">
        <f t="shared" si="14"/>
        <v>4.8366878412457455</v>
      </c>
      <c r="BC56">
        <f t="shared" si="15"/>
        <v>48.478172715985032</v>
      </c>
      <c r="BD56">
        <f t="shared" si="16"/>
        <v>19.219555314861985</v>
      </c>
      <c r="BE56">
        <f t="shared" si="17"/>
        <v>32.690181732177734</v>
      </c>
      <c r="BF56">
        <f t="shared" si="18"/>
        <v>4.9648225747787524</v>
      </c>
      <c r="BG56">
        <f t="shared" si="19"/>
        <v>4.5400584514903267E-2</v>
      </c>
      <c r="BH56">
        <f t="shared" si="20"/>
        <v>2.919144660520804</v>
      </c>
      <c r="BI56">
        <f t="shared" si="21"/>
        <v>2.0456779142579484</v>
      </c>
      <c r="BJ56">
        <f t="shared" si="22"/>
        <v>2.8440722241197935E-2</v>
      </c>
      <c r="BK56">
        <f t="shared" si="23"/>
        <v>44.807077954512792</v>
      </c>
      <c r="BL56">
        <f t="shared" si="24"/>
        <v>1.069312400637598</v>
      </c>
      <c r="BM56">
        <f t="shared" si="25"/>
        <v>59.410335744399156</v>
      </c>
      <c r="BN56">
        <f t="shared" si="26"/>
        <v>420.57229875989123</v>
      </c>
      <c r="BO56">
        <f t="shared" si="27"/>
        <v>-1.726822478465852E-3</v>
      </c>
    </row>
    <row r="57" spans="1:67" x14ac:dyDescent="0.25">
      <c r="A57" s="1">
        <v>45</v>
      </c>
      <c r="B57" s="1" t="s">
        <v>132</v>
      </c>
      <c r="C57" s="1" t="s">
        <v>469</v>
      </c>
      <c r="D57" s="1" t="s">
        <v>82</v>
      </c>
      <c r="E57" s="1" t="s">
        <v>83</v>
      </c>
      <c r="F57" s="1" t="s">
        <v>84</v>
      </c>
      <c r="G57" s="1" t="s">
        <v>85</v>
      </c>
      <c r="H57" s="1" t="s">
        <v>86</v>
      </c>
      <c r="I57" s="1">
        <v>469.9999949708581</v>
      </c>
      <c r="J57" s="1">
        <v>0</v>
      </c>
      <c r="K57">
        <f t="shared" si="0"/>
        <v>-1.2223499768305297</v>
      </c>
      <c r="L57">
        <f t="shared" si="1"/>
        <v>4.5576241335237452E-2</v>
      </c>
      <c r="M57">
        <f t="shared" si="2"/>
        <v>449.59104963210513</v>
      </c>
      <c r="N57">
        <f t="shared" si="3"/>
        <v>0.8983491495949858</v>
      </c>
      <c r="O57">
        <f t="shared" si="4"/>
        <v>1.9204858010142689</v>
      </c>
      <c r="P57">
        <f t="shared" si="5"/>
        <v>32.226554870605469</v>
      </c>
      <c r="Q57" s="1">
        <v>6</v>
      </c>
      <c r="R57">
        <f t="shared" si="6"/>
        <v>1.4200000166893005</v>
      </c>
      <c r="S57" s="1">
        <v>1</v>
      </c>
      <c r="T57">
        <f t="shared" si="7"/>
        <v>2.8400000333786011</v>
      </c>
      <c r="U57" s="1">
        <v>33.151218414306641</v>
      </c>
      <c r="V57" s="1">
        <v>32.226554870605469</v>
      </c>
      <c r="W57" s="1">
        <v>33.208713531494141</v>
      </c>
      <c r="X57" s="1">
        <v>418.97537231445313</v>
      </c>
      <c r="Y57" s="1">
        <v>419.99017333984375</v>
      </c>
      <c r="Z57" s="1">
        <v>28.181629180908203</v>
      </c>
      <c r="AA57" s="1">
        <v>29.228900909423828</v>
      </c>
      <c r="AB57" s="1">
        <v>55.189380645751953</v>
      </c>
      <c r="AC57" s="1">
        <v>57.243980407714844</v>
      </c>
      <c r="AD57" s="1">
        <v>499.63616943359375</v>
      </c>
      <c r="AE57" s="1">
        <v>0.98961043357849121</v>
      </c>
      <c r="AF57" s="1">
        <v>0.24912689626216888</v>
      </c>
      <c r="AG57" s="1">
        <v>99.770149230957031</v>
      </c>
      <c r="AH57" s="1">
        <v>0.23865018784999847</v>
      </c>
      <c r="AI57" s="1">
        <v>7.7529661357402802E-2</v>
      </c>
      <c r="AJ57" s="1">
        <v>3.8210753351449966E-2</v>
      </c>
      <c r="AK57" s="1">
        <v>2.5756269693374634E-2</v>
      </c>
      <c r="AL57" s="1">
        <v>3.2700665295124054E-2</v>
      </c>
      <c r="AM57" s="1">
        <v>2.4903755635023117E-2</v>
      </c>
      <c r="AN57" s="1">
        <v>1</v>
      </c>
      <c r="AO57" s="1">
        <v>-0.21956524252891541</v>
      </c>
      <c r="AP57" s="1">
        <v>2.737391471862793</v>
      </c>
      <c r="AQ57" s="1">
        <v>1</v>
      </c>
      <c r="AR57" s="1">
        <v>0</v>
      </c>
      <c r="AS57" s="1">
        <v>0.15999999642372131</v>
      </c>
      <c r="AT57" s="1">
        <v>111115</v>
      </c>
      <c r="AU57" s="1" t="s">
        <v>87</v>
      </c>
      <c r="AV57">
        <f t="shared" si="8"/>
        <v>0.83272694905598943</v>
      </c>
      <c r="AW57">
        <f t="shared" si="9"/>
        <v>8.9834914959498581E-4</v>
      </c>
      <c r="AX57">
        <f t="shared" si="10"/>
        <v>305.37655487060545</v>
      </c>
      <c r="AY57">
        <f t="shared" si="11"/>
        <v>306.30121841430662</v>
      </c>
      <c r="AZ57">
        <f t="shared" si="12"/>
        <v>0.15833766583343589</v>
      </c>
      <c r="BA57">
        <f t="shared" si="13"/>
        <v>-0.31589653228251069</v>
      </c>
      <c r="BB57">
        <f t="shared" si="14"/>
        <v>4.8366576066043399</v>
      </c>
      <c r="BC57">
        <f t="shared" si="15"/>
        <v>48.478003129052198</v>
      </c>
      <c r="BD57">
        <f t="shared" si="16"/>
        <v>19.249102219628369</v>
      </c>
      <c r="BE57">
        <f t="shared" si="17"/>
        <v>32.688886642456055</v>
      </c>
      <c r="BF57">
        <f t="shared" si="18"/>
        <v>4.9644604841852615</v>
      </c>
      <c r="BG57">
        <f t="shared" si="19"/>
        <v>4.4856387283050324E-2</v>
      </c>
      <c r="BH57">
        <f t="shared" si="20"/>
        <v>2.9161718055900709</v>
      </c>
      <c r="BI57">
        <f t="shared" si="21"/>
        <v>2.0482886785951906</v>
      </c>
      <c r="BJ57">
        <f t="shared" si="22"/>
        <v>2.8099039789834402E-2</v>
      </c>
      <c r="BK57">
        <f t="shared" si="23"/>
        <v>44.855766114697744</v>
      </c>
      <c r="BL57">
        <f t="shared" si="24"/>
        <v>1.0704799258917641</v>
      </c>
      <c r="BM57">
        <f t="shared" si="25"/>
        <v>59.340509474124772</v>
      </c>
      <c r="BN57">
        <f t="shared" si="26"/>
        <v>420.57121997693059</v>
      </c>
      <c r="BO57">
        <f t="shared" si="27"/>
        <v>-1.7246750832067626E-3</v>
      </c>
    </row>
    <row r="58" spans="1:67" x14ac:dyDescent="0.25">
      <c r="A58" s="1">
        <v>46</v>
      </c>
      <c r="B58" s="1" t="s">
        <v>133</v>
      </c>
      <c r="C58" s="1" t="s">
        <v>469</v>
      </c>
      <c r="D58" s="1" t="s">
        <v>82</v>
      </c>
      <c r="E58" s="1" t="s">
        <v>83</v>
      </c>
      <c r="F58" s="1" t="s">
        <v>84</v>
      </c>
      <c r="G58" s="1" t="s">
        <v>85</v>
      </c>
      <c r="H58" s="1" t="s">
        <v>86</v>
      </c>
      <c r="I58" s="1">
        <v>474.99999485909939</v>
      </c>
      <c r="J58" s="1">
        <v>0</v>
      </c>
      <c r="K58">
        <f t="shared" si="0"/>
        <v>-1.217885747800292</v>
      </c>
      <c r="L58">
        <f t="shared" si="1"/>
        <v>4.5051877392926439E-2</v>
      </c>
      <c r="M58">
        <f t="shared" si="2"/>
        <v>449.90233126468769</v>
      </c>
      <c r="N58">
        <f t="shared" si="3"/>
        <v>0.8895141959117282</v>
      </c>
      <c r="O58">
        <f t="shared" si="4"/>
        <v>1.9234024283050242</v>
      </c>
      <c r="P58">
        <f t="shared" si="5"/>
        <v>32.227016448974609</v>
      </c>
      <c r="Q58" s="1">
        <v>6</v>
      </c>
      <c r="R58">
        <f t="shared" si="6"/>
        <v>1.4200000166893005</v>
      </c>
      <c r="S58" s="1">
        <v>1</v>
      </c>
      <c r="T58">
        <f t="shared" si="7"/>
        <v>2.8400000333786011</v>
      </c>
      <c r="U58" s="1">
        <v>33.151077270507813</v>
      </c>
      <c r="V58" s="1">
        <v>32.227016448974609</v>
      </c>
      <c r="W58" s="1">
        <v>33.214275360107422</v>
      </c>
      <c r="X58" s="1">
        <v>418.97512817382813</v>
      </c>
      <c r="Y58" s="1">
        <v>419.98898315429688</v>
      </c>
      <c r="Z58" s="1">
        <v>28.1640625</v>
      </c>
      <c r="AA58" s="1">
        <v>29.201021194458008</v>
      </c>
      <c r="AB58" s="1">
        <v>55.156234741210938</v>
      </c>
      <c r="AC58" s="1">
        <v>57.190818786621094</v>
      </c>
      <c r="AD58" s="1">
        <v>499.65701293945313</v>
      </c>
      <c r="AE58" s="1">
        <v>0.98752981424331665</v>
      </c>
      <c r="AF58" s="1">
        <v>0.27150145173072815</v>
      </c>
      <c r="AG58" s="1">
        <v>99.769844055175781</v>
      </c>
      <c r="AH58" s="1">
        <v>0.23865018784999847</v>
      </c>
      <c r="AI58" s="1">
        <v>7.7529661357402802E-2</v>
      </c>
      <c r="AJ58" s="1">
        <v>3.8210753351449966E-2</v>
      </c>
      <c r="AK58" s="1">
        <v>2.5756269693374634E-2</v>
      </c>
      <c r="AL58" s="1">
        <v>3.2700665295124054E-2</v>
      </c>
      <c r="AM58" s="1">
        <v>2.4903755635023117E-2</v>
      </c>
      <c r="AN58" s="1">
        <v>1</v>
      </c>
      <c r="AO58" s="1">
        <v>-0.21956524252891541</v>
      </c>
      <c r="AP58" s="1">
        <v>2.737391471862793</v>
      </c>
      <c r="AQ58" s="1">
        <v>1</v>
      </c>
      <c r="AR58" s="1">
        <v>0</v>
      </c>
      <c r="AS58" s="1">
        <v>0.15999999642372131</v>
      </c>
      <c r="AT58" s="1">
        <v>111115</v>
      </c>
      <c r="AU58" s="1" t="s">
        <v>87</v>
      </c>
      <c r="AV58">
        <f t="shared" si="8"/>
        <v>0.8327616882324218</v>
      </c>
      <c r="AW58">
        <f t="shared" si="9"/>
        <v>8.8951419591172824E-4</v>
      </c>
      <c r="AX58">
        <f t="shared" si="10"/>
        <v>305.37701644897459</v>
      </c>
      <c r="AY58">
        <f t="shared" si="11"/>
        <v>306.30107727050779</v>
      </c>
      <c r="AZ58">
        <f t="shared" si="12"/>
        <v>0.15800476674724884</v>
      </c>
      <c r="BA58">
        <f t="shared" si="13"/>
        <v>-0.31159722090333619</v>
      </c>
      <c r="BB58">
        <f t="shared" si="14"/>
        <v>4.8367837591279823</v>
      </c>
      <c r="BC58">
        <f t="shared" si="15"/>
        <v>48.479415848872058</v>
      </c>
      <c r="BD58">
        <f t="shared" si="16"/>
        <v>19.278394654414051</v>
      </c>
      <c r="BE58">
        <f t="shared" si="17"/>
        <v>32.689046859741211</v>
      </c>
      <c r="BF58">
        <f t="shared" si="18"/>
        <v>4.9645052776521901</v>
      </c>
      <c r="BG58">
        <f t="shared" si="19"/>
        <v>4.4348364347268798E-2</v>
      </c>
      <c r="BH58">
        <f t="shared" si="20"/>
        <v>2.9133813308229581</v>
      </c>
      <c r="BI58">
        <f t="shared" si="21"/>
        <v>2.0511239468292319</v>
      </c>
      <c r="BJ58">
        <f t="shared" si="22"/>
        <v>2.7780086942980335E-2</v>
      </c>
      <c r="BK58">
        <f t="shared" si="23"/>
        <v>44.886685430337927</v>
      </c>
      <c r="BL58">
        <f t="shared" si="24"/>
        <v>1.071224125656175</v>
      </c>
      <c r="BM58">
        <f t="shared" si="25"/>
        <v>59.272982074488809</v>
      </c>
      <c r="BN58">
        <f t="shared" si="26"/>
        <v>420.56790771070769</v>
      </c>
      <c r="BO58">
        <f t="shared" si="27"/>
        <v>-1.7164343444815869E-3</v>
      </c>
    </row>
    <row r="59" spans="1:67" x14ac:dyDescent="0.25">
      <c r="A59" s="1">
        <v>47</v>
      </c>
      <c r="B59" s="1" t="s">
        <v>134</v>
      </c>
      <c r="C59" s="1" t="s">
        <v>469</v>
      </c>
      <c r="D59" s="1" t="s">
        <v>82</v>
      </c>
      <c r="E59" s="1" t="s">
        <v>83</v>
      </c>
      <c r="F59" s="1" t="s">
        <v>84</v>
      </c>
      <c r="G59" s="1" t="s">
        <v>85</v>
      </c>
      <c r="H59" s="1" t="s">
        <v>86</v>
      </c>
      <c r="I59" s="1">
        <v>480.49999473616481</v>
      </c>
      <c r="J59" s="1">
        <v>0</v>
      </c>
      <c r="K59">
        <f t="shared" si="0"/>
        <v>-1.2128947807204462</v>
      </c>
      <c r="L59">
        <f t="shared" si="1"/>
        <v>4.4480532155519718E-2</v>
      </c>
      <c r="M59">
        <f t="shared" si="2"/>
        <v>450.2612194059065</v>
      </c>
      <c r="N59">
        <f t="shared" si="3"/>
        <v>0.87993289139029718</v>
      </c>
      <c r="O59">
        <f t="shared" si="4"/>
        <v>1.9267658468035553</v>
      </c>
      <c r="P59">
        <f t="shared" si="5"/>
        <v>32.228237152099609</v>
      </c>
      <c r="Q59" s="1">
        <v>6</v>
      </c>
      <c r="R59">
        <f t="shared" si="6"/>
        <v>1.4200000166893005</v>
      </c>
      <c r="S59" s="1">
        <v>1</v>
      </c>
      <c r="T59">
        <f t="shared" si="7"/>
        <v>2.8400000333786011</v>
      </c>
      <c r="U59" s="1">
        <v>33.152908325195313</v>
      </c>
      <c r="V59" s="1">
        <v>32.228237152099609</v>
      </c>
      <c r="W59" s="1">
        <v>33.223464965820313</v>
      </c>
      <c r="X59" s="1">
        <v>418.9921875</v>
      </c>
      <c r="Y59" s="1">
        <v>420.00482177734375</v>
      </c>
      <c r="Z59" s="1">
        <v>28.144933700561523</v>
      </c>
      <c r="AA59" s="1">
        <v>29.170711517333984</v>
      </c>
      <c r="AB59" s="1">
        <v>55.113910675048828</v>
      </c>
      <c r="AC59" s="1">
        <v>57.126697540283203</v>
      </c>
      <c r="AD59" s="1">
        <v>499.67816162109375</v>
      </c>
      <c r="AE59" s="1">
        <v>0.99214017391204834</v>
      </c>
      <c r="AF59" s="1">
        <v>0.26870447397232056</v>
      </c>
      <c r="AG59" s="1">
        <v>99.769645690917969</v>
      </c>
      <c r="AH59" s="1">
        <v>0.23865018784999847</v>
      </c>
      <c r="AI59" s="1">
        <v>7.7529661357402802E-2</v>
      </c>
      <c r="AJ59" s="1">
        <v>3.8210753351449966E-2</v>
      </c>
      <c r="AK59" s="1">
        <v>2.5756269693374634E-2</v>
      </c>
      <c r="AL59" s="1">
        <v>3.2700665295124054E-2</v>
      </c>
      <c r="AM59" s="1">
        <v>2.4903755635023117E-2</v>
      </c>
      <c r="AN59" s="1">
        <v>1</v>
      </c>
      <c r="AO59" s="1">
        <v>-0.21956524252891541</v>
      </c>
      <c r="AP59" s="1">
        <v>2.737391471862793</v>
      </c>
      <c r="AQ59" s="1">
        <v>1</v>
      </c>
      <c r="AR59" s="1">
        <v>0</v>
      </c>
      <c r="AS59" s="1">
        <v>0.15999999642372131</v>
      </c>
      <c r="AT59" s="1">
        <v>111115</v>
      </c>
      <c r="AU59" s="1" t="s">
        <v>87</v>
      </c>
      <c r="AV59">
        <f t="shared" si="8"/>
        <v>0.83279693603515614</v>
      </c>
      <c r="AW59">
        <f t="shared" si="9"/>
        <v>8.7993289139029712E-4</v>
      </c>
      <c r="AX59">
        <f t="shared" si="10"/>
        <v>305.37823715209959</v>
      </c>
      <c r="AY59">
        <f t="shared" si="11"/>
        <v>306.30290832519529</v>
      </c>
      <c r="AZ59">
        <f t="shared" si="12"/>
        <v>0.15874242427775798</v>
      </c>
      <c r="BA59">
        <f t="shared" si="13"/>
        <v>-0.3067449323494747</v>
      </c>
      <c r="BB59">
        <f t="shared" si="14"/>
        <v>4.837117399439947</v>
      </c>
      <c r="BC59">
        <f t="shared" si="15"/>
        <v>48.482856343151973</v>
      </c>
      <c r="BD59">
        <f t="shared" si="16"/>
        <v>19.312144825817988</v>
      </c>
      <c r="BE59">
        <f t="shared" si="17"/>
        <v>32.690572738647461</v>
      </c>
      <c r="BF59">
        <f t="shared" si="18"/>
        <v>4.964931899725002</v>
      </c>
      <c r="BG59">
        <f t="shared" si="19"/>
        <v>4.3794613947410091E-2</v>
      </c>
      <c r="BH59">
        <f t="shared" si="20"/>
        <v>2.9103515526363917</v>
      </c>
      <c r="BI59">
        <f t="shared" si="21"/>
        <v>2.0545803470886104</v>
      </c>
      <c r="BJ59">
        <f t="shared" si="22"/>
        <v>2.7432443675592114E-2</v>
      </c>
      <c r="BK59">
        <f t="shared" si="23"/>
        <v>44.922402328487976</v>
      </c>
      <c r="BL59">
        <f t="shared" si="24"/>
        <v>1.0720382149436429</v>
      </c>
      <c r="BM59">
        <f t="shared" si="25"/>
        <v>59.197067289952528</v>
      </c>
      <c r="BN59">
        <f t="shared" si="26"/>
        <v>420.58137386703675</v>
      </c>
      <c r="BO59">
        <f t="shared" si="27"/>
        <v>-1.7071562939123257E-3</v>
      </c>
    </row>
    <row r="60" spans="1:67" x14ac:dyDescent="0.25">
      <c r="A60" s="1">
        <v>48</v>
      </c>
      <c r="B60" s="1" t="s">
        <v>135</v>
      </c>
      <c r="C60" s="1" t="s">
        <v>469</v>
      </c>
      <c r="D60" s="1" t="s">
        <v>82</v>
      </c>
      <c r="E60" s="1" t="s">
        <v>83</v>
      </c>
      <c r="F60" s="1" t="s">
        <v>84</v>
      </c>
      <c r="G60" s="1" t="s">
        <v>85</v>
      </c>
      <c r="H60" s="1" t="s">
        <v>86</v>
      </c>
      <c r="I60" s="1">
        <v>485.4999946244061</v>
      </c>
      <c r="J60" s="1">
        <v>0</v>
      </c>
      <c r="K60">
        <f t="shared" si="0"/>
        <v>-1.207901713359653</v>
      </c>
      <c r="L60">
        <f t="shared" si="1"/>
        <v>4.4104800873823076E-2</v>
      </c>
      <c r="M60">
        <f t="shared" si="2"/>
        <v>450.4334117304129</v>
      </c>
      <c r="N60">
        <f t="shared" si="3"/>
        <v>0.87383234999688131</v>
      </c>
      <c r="O60">
        <f t="shared" si="4"/>
        <v>1.9294747336536409</v>
      </c>
      <c r="P60">
        <f t="shared" si="5"/>
        <v>32.229106903076172</v>
      </c>
      <c r="Q60" s="1">
        <v>6</v>
      </c>
      <c r="R60">
        <f t="shared" si="6"/>
        <v>1.4200000166893005</v>
      </c>
      <c r="S60" s="1">
        <v>1</v>
      </c>
      <c r="T60">
        <f t="shared" si="7"/>
        <v>2.8400000333786011</v>
      </c>
      <c r="U60" s="1">
        <v>33.155094146728516</v>
      </c>
      <c r="V60" s="1">
        <v>32.229106903076172</v>
      </c>
      <c r="W60" s="1">
        <v>33.226943969726563</v>
      </c>
      <c r="X60" s="1">
        <v>419.00180053710938</v>
      </c>
      <c r="Y60" s="1">
        <v>420.01150512695313</v>
      </c>
      <c r="Z60" s="1">
        <v>28.1273193359375</v>
      </c>
      <c r="AA60" s="1">
        <v>29.146007537841797</v>
      </c>
      <c r="AB60" s="1">
        <v>55.072799682617188</v>
      </c>
      <c r="AC60" s="1">
        <v>57.070774078369141</v>
      </c>
      <c r="AD60" s="1">
        <v>499.6800537109375</v>
      </c>
      <c r="AE60" s="1">
        <v>0.98651295900344849</v>
      </c>
      <c r="AF60" s="1">
        <v>0.30047154426574707</v>
      </c>
      <c r="AG60" s="1">
        <v>99.769424438476563</v>
      </c>
      <c r="AH60" s="1">
        <v>0.23865018784999847</v>
      </c>
      <c r="AI60" s="1">
        <v>7.7529661357402802E-2</v>
      </c>
      <c r="AJ60" s="1">
        <v>3.8210753351449966E-2</v>
      </c>
      <c r="AK60" s="1">
        <v>2.5756269693374634E-2</v>
      </c>
      <c r="AL60" s="1">
        <v>3.2700665295124054E-2</v>
      </c>
      <c r="AM60" s="1">
        <v>2.4903755635023117E-2</v>
      </c>
      <c r="AN60" s="1">
        <v>1</v>
      </c>
      <c r="AO60" s="1">
        <v>-0.21956524252891541</v>
      </c>
      <c r="AP60" s="1">
        <v>2.737391471862793</v>
      </c>
      <c r="AQ60" s="1">
        <v>1</v>
      </c>
      <c r="AR60" s="1">
        <v>0</v>
      </c>
      <c r="AS60" s="1">
        <v>0.15999999642372131</v>
      </c>
      <c r="AT60" s="1">
        <v>111115</v>
      </c>
      <c r="AU60" s="1" t="s">
        <v>87</v>
      </c>
      <c r="AV60">
        <f t="shared" si="8"/>
        <v>0.83280008951822904</v>
      </c>
      <c r="AW60">
        <f t="shared" si="9"/>
        <v>8.7383234999688125E-4</v>
      </c>
      <c r="AX60">
        <f t="shared" si="10"/>
        <v>305.37910690307615</v>
      </c>
      <c r="AY60">
        <f t="shared" si="11"/>
        <v>306.30509414672849</v>
      </c>
      <c r="AZ60">
        <f t="shared" si="12"/>
        <v>0.15784206991250649</v>
      </c>
      <c r="BA60">
        <f t="shared" si="13"/>
        <v>-0.30354139150906256</v>
      </c>
      <c r="BB60">
        <f t="shared" si="14"/>
        <v>4.8373551303836164</v>
      </c>
      <c r="BC60">
        <f t="shared" si="15"/>
        <v>48.485346664163643</v>
      </c>
      <c r="BD60">
        <f t="shared" si="16"/>
        <v>19.339339126321846</v>
      </c>
      <c r="BE60">
        <f t="shared" si="17"/>
        <v>32.692100524902344</v>
      </c>
      <c r="BF60">
        <f t="shared" si="18"/>
        <v>4.9653590870386752</v>
      </c>
      <c r="BG60">
        <f t="shared" si="19"/>
        <v>4.3430333899870721E-2</v>
      </c>
      <c r="BH60">
        <f t="shared" si="20"/>
        <v>2.9078803967299756</v>
      </c>
      <c r="BI60">
        <f t="shared" si="21"/>
        <v>2.0574786903086997</v>
      </c>
      <c r="BJ60">
        <f t="shared" si="22"/>
        <v>2.7203760123482155E-2</v>
      </c>
      <c r="BK60">
        <f t="shared" si="23"/>
        <v>44.939482236202636</v>
      </c>
      <c r="BL60">
        <f t="shared" si="24"/>
        <v>1.0724311268432145</v>
      </c>
      <c r="BM60">
        <f t="shared" si="25"/>
        <v>59.136858844712535</v>
      </c>
      <c r="BN60">
        <f t="shared" si="26"/>
        <v>420.58568375155534</v>
      </c>
      <c r="BO60">
        <f t="shared" si="27"/>
        <v>-1.6983819440566507E-3</v>
      </c>
    </row>
    <row r="61" spans="1:67" x14ac:dyDescent="0.25">
      <c r="A61" s="1">
        <v>49</v>
      </c>
      <c r="B61" s="1" t="s">
        <v>136</v>
      </c>
      <c r="C61" s="1" t="s">
        <v>469</v>
      </c>
      <c r="D61" s="1" t="s">
        <v>82</v>
      </c>
      <c r="E61" s="1" t="s">
        <v>83</v>
      </c>
      <c r="F61" s="1" t="s">
        <v>84</v>
      </c>
      <c r="G61" s="1" t="s">
        <v>85</v>
      </c>
      <c r="H61" s="1" t="s">
        <v>86</v>
      </c>
      <c r="I61" s="1">
        <v>490.49999451264739</v>
      </c>
      <c r="J61" s="1">
        <v>0</v>
      </c>
      <c r="K61">
        <f t="shared" si="0"/>
        <v>-1.2088978467129483</v>
      </c>
      <c r="L61">
        <f t="shared" si="1"/>
        <v>4.3708441024618204E-2</v>
      </c>
      <c r="M61">
        <f t="shared" si="2"/>
        <v>450.83630149228708</v>
      </c>
      <c r="N61">
        <f t="shared" si="3"/>
        <v>0.8673178745761928</v>
      </c>
      <c r="O61">
        <f t="shared" si="4"/>
        <v>1.9322131629972747</v>
      </c>
      <c r="P61">
        <f t="shared" si="5"/>
        <v>32.229709625244141</v>
      </c>
      <c r="Q61" s="1">
        <v>6</v>
      </c>
      <c r="R61">
        <f t="shared" si="6"/>
        <v>1.4200000166893005</v>
      </c>
      <c r="S61" s="1">
        <v>1</v>
      </c>
      <c r="T61">
        <f t="shared" si="7"/>
        <v>2.8400000333786011</v>
      </c>
      <c r="U61" s="1">
        <v>33.155044555664063</v>
      </c>
      <c r="V61" s="1">
        <v>32.229709625244141</v>
      </c>
      <c r="W61" s="1">
        <v>33.223476409912109</v>
      </c>
      <c r="X61" s="1">
        <v>418.99224853515625</v>
      </c>
      <c r="Y61" s="1">
        <v>420.00643920898438</v>
      </c>
      <c r="Z61" s="1">
        <v>28.109127044677734</v>
      </c>
      <c r="AA61" s="1">
        <v>29.120246887207031</v>
      </c>
      <c r="AB61" s="1">
        <v>55.036575317382813</v>
      </c>
      <c r="AC61" s="1">
        <v>57.019046783447266</v>
      </c>
      <c r="AD61" s="1">
        <v>499.68045043945313</v>
      </c>
      <c r="AE61" s="1">
        <v>0.97093212604522705</v>
      </c>
      <c r="AF61" s="1">
        <v>0.32289797067642212</v>
      </c>
      <c r="AG61" s="1">
        <v>99.769302368164063</v>
      </c>
      <c r="AH61" s="1">
        <v>0.23865018784999847</v>
      </c>
      <c r="AI61" s="1">
        <v>7.7529661357402802E-2</v>
      </c>
      <c r="AJ61" s="1">
        <v>3.8210753351449966E-2</v>
      </c>
      <c r="AK61" s="1">
        <v>2.5756269693374634E-2</v>
      </c>
      <c r="AL61" s="1">
        <v>3.2700665295124054E-2</v>
      </c>
      <c r="AM61" s="1">
        <v>2.4903755635023117E-2</v>
      </c>
      <c r="AN61" s="1">
        <v>1</v>
      </c>
      <c r="AO61" s="1">
        <v>-0.21956524252891541</v>
      </c>
      <c r="AP61" s="1">
        <v>2.737391471862793</v>
      </c>
      <c r="AQ61" s="1">
        <v>1</v>
      </c>
      <c r="AR61" s="1">
        <v>0</v>
      </c>
      <c r="AS61" s="1">
        <v>0.15999999642372131</v>
      </c>
      <c r="AT61" s="1">
        <v>111115</v>
      </c>
      <c r="AU61" s="1" t="s">
        <v>87</v>
      </c>
      <c r="AV61">
        <f t="shared" si="8"/>
        <v>0.83280075073242166</v>
      </c>
      <c r="AW61">
        <f t="shared" si="9"/>
        <v>8.6731787457619276E-4</v>
      </c>
      <c r="AX61">
        <f t="shared" si="10"/>
        <v>305.37970962524412</v>
      </c>
      <c r="AY61">
        <f t="shared" si="11"/>
        <v>306.30504455566404</v>
      </c>
      <c r="AZ61">
        <f t="shared" si="12"/>
        <v>0.15534913669491246</v>
      </c>
      <c r="BA61">
        <f t="shared" si="13"/>
        <v>-0.30042514925512348</v>
      </c>
      <c r="BB61">
        <f t="shared" si="14"/>
        <v>4.8375198797226213</v>
      </c>
      <c r="BC61">
        <f t="shared" si="15"/>
        <v>48.4870572901415</v>
      </c>
      <c r="BD61">
        <f t="shared" si="16"/>
        <v>19.366810402934469</v>
      </c>
      <c r="BE61">
        <f t="shared" si="17"/>
        <v>32.692377090454102</v>
      </c>
      <c r="BF61">
        <f t="shared" si="18"/>
        <v>4.9654364214945383</v>
      </c>
      <c r="BG61">
        <f t="shared" si="19"/>
        <v>4.3045951097581497E-2</v>
      </c>
      <c r="BH61">
        <f t="shared" si="20"/>
        <v>2.9053067167253466</v>
      </c>
      <c r="BI61">
        <f t="shared" si="21"/>
        <v>2.0601297047691918</v>
      </c>
      <c r="BJ61">
        <f t="shared" si="22"/>
        <v>2.6962465858486225E-2</v>
      </c>
      <c r="BK61">
        <f t="shared" si="23"/>
        <v>44.979623282128763</v>
      </c>
      <c r="BL61">
        <f t="shared" si="24"/>
        <v>1.0734033086287103</v>
      </c>
      <c r="BM61">
        <f t="shared" si="25"/>
        <v>59.075144652457602</v>
      </c>
      <c r="BN61">
        <f t="shared" si="26"/>
        <v>420.581091347675</v>
      </c>
      <c r="BO61">
        <f t="shared" si="27"/>
        <v>-1.6980272445385753E-3</v>
      </c>
    </row>
    <row r="62" spans="1:67" x14ac:dyDescent="0.25">
      <c r="A62" s="1">
        <v>50</v>
      </c>
      <c r="B62" s="1" t="s">
        <v>137</v>
      </c>
      <c r="C62" s="1" t="s">
        <v>469</v>
      </c>
      <c r="D62" s="1" t="s">
        <v>82</v>
      </c>
      <c r="E62" s="1" t="s">
        <v>83</v>
      </c>
      <c r="F62" s="1" t="s">
        <v>84</v>
      </c>
      <c r="G62" s="1" t="s">
        <v>85</v>
      </c>
      <c r="H62" s="1" t="s">
        <v>86</v>
      </c>
      <c r="I62" s="1">
        <v>495.99999438971281</v>
      </c>
      <c r="J62" s="1">
        <v>0</v>
      </c>
      <c r="K62">
        <f t="shared" si="0"/>
        <v>-1.2019796906820575</v>
      </c>
      <c r="L62">
        <f t="shared" si="1"/>
        <v>4.325294424782862E-2</v>
      </c>
      <c r="M62">
        <f t="shared" si="2"/>
        <v>450.99579374361349</v>
      </c>
      <c r="N62">
        <f t="shared" si="3"/>
        <v>0.85968063087839208</v>
      </c>
      <c r="O62">
        <f t="shared" si="4"/>
        <v>1.9350867445980806</v>
      </c>
      <c r="P62">
        <f t="shared" si="5"/>
        <v>32.229892730712891</v>
      </c>
      <c r="Q62" s="1">
        <v>6</v>
      </c>
      <c r="R62">
        <f t="shared" si="6"/>
        <v>1.4200000166893005</v>
      </c>
      <c r="S62" s="1">
        <v>1</v>
      </c>
      <c r="T62">
        <f t="shared" si="7"/>
        <v>2.8400000333786011</v>
      </c>
      <c r="U62" s="1">
        <v>33.15301513671875</v>
      </c>
      <c r="V62" s="1">
        <v>32.229892730712891</v>
      </c>
      <c r="W62" s="1">
        <v>33.217315673828125</v>
      </c>
      <c r="X62" s="1">
        <v>418.97250366210938</v>
      </c>
      <c r="Y62" s="1">
        <v>419.9822998046875</v>
      </c>
      <c r="Z62" s="1">
        <v>28.089714050292969</v>
      </c>
      <c r="AA62" s="1">
        <v>29.091995239257813</v>
      </c>
      <c r="AB62" s="1">
        <v>55.003005981445313</v>
      </c>
      <c r="AC62" s="1">
        <v>56.969043731689453</v>
      </c>
      <c r="AD62" s="1">
        <v>499.66265869140625</v>
      </c>
      <c r="AE62" s="1">
        <v>0.9632713794708252</v>
      </c>
      <c r="AF62" s="1">
        <v>0.28553652763366699</v>
      </c>
      <c r="AG62" s="1">
        <v>99.769134521484375</v>
      </c>
      <c r="AH62" s="1">
        <v>0.23865018784999847</v>
      </c>
      <c r="AI62" s="1">
        <v>7.7529661357402802E-2</v>
      </c>
      <c r="AJ62" s="1">
        <v>3.8210753351449966E-2</v>
      </c>
      <c r="AK62" s="1">
        <v>2.5756269693374634E-2</v>
      </c>
      <c r="AL62" s="1">
        <v>3.2700665295124054E-2</v>
      </c>
      <c r="AM62" s="1">
        <v>2.4903755635023117E-2</v>
      </c>
      <c r="AN62" s="1">
        <v>1</v>
      </c>
      <c r="AO62" s="1">
        <v>-0.21956524252891541</v>
      </c>
      <c r="AP62" s="1">
        <v>2.737391471862793</v>
      </c>
      <c r="AQ62" s="1">
        <v>1</v>
      </c>
      <c r="AR62" s="1">
        <v>0</v>
      </c>
      <c r="AS62" s="1">
        <v>0.15999999642372131</v>
      </c>
      <c r="AT62" s="1">
        <v>111115</v>
      </c>
      <c r="AU62" s="1" t="s">
        <v>87</v>
      </c>
      <c r="AV62">
        <f t="shared" si="8"/>
        <v>0.83277109781901026</v>
      </c>
      <c r="AW62">
        <f t="shared" si="9"/>
        <v>8.596806308783921E-4</v>
      </c>
      <c r="AX62">
        <f t="shared" si="10"/>
        <v>305.37989273071287</v>
      </c>
      <c r="AY62">
        <f t="shared" si="11"/>
        <v>306.30301513671873</v>
      </c>
      <c r="AZ62">
        <f t="shared" si="12"/>
        <v>0.15412341727040513</v>
      </c>
      <c r="BA62">
        <f t="shared" si="13"/>
        <v>-0.29695543946817371</v>
      </c>
      <c r="BB62">
        <f t="shared" si="14"/>
        <v>4.8375699311219762</v>
      </c>
      <c r="BC62">
        <f t="shared" si="15"/>
        <v>48.487640534560811</v>
      </c>
      <c r="BD62">
        <f t="shared" si="16"/>
        <v>19.395645295302998</v>
      </c>
      <c r="BE62">
        <f t="shared" si="17"/>
        <v>32.69145393371582</v>
      </c>
      <c r="BF62">
        <f t="shared" si="18"/>
        <v>4.965178288504033</v>
      </c>
      <c r="BG62">
        <f t="shared" si="19"/>
        <v>4.260408783438762E-2</v>
      </c>
      <c r="BH62">
        <f t="shared" si="20"/>
        <v>2.9024831865238956</v>
      </c>
      <c r="BI62">
        <f t="shared" si="21"/>
        <v>2.0626951019801374</v>
      </c>
      <c r="BJ62">
        <f t="shared" si="22"/>
        <v>2.6685100164476509E-2</v>
      </c>
      <c r="BK62">
        <f t="shared" si="23"/>
        <v>44.995460014630197</v>
      </c>
      <c r="BL62">
        <f t="shared" si="24"/>
        <v>1.0738447642992306</v>
      </c>
      <c r="BM62">
        <f t="shared" si="25"/>
        <v>59.008820494927797</v>
      </c>
      <c r="BN62">
        <f t="shared" si="26"/>
        <v>420.5536633833317</v>
      </c>
      <c r="BO62">
        <f t="shared" si="27"/>
        <v>-1.6865244552954125E-3</v>
      </c>
    </row>
    <row r="63" spans="1:67" x14ac:dyDescent="0.25">
      <c r="A63" s="1">
        <v>51</v>
      </c>
      <c r="B63" s="1" t="s">
        <v>138</v>
      </c>
      <c r="C63" s="1" t="s">
        <v>469</v>
      </c>
      <c r="D63" s="1" t="s">
        <v>82</v>
      </c>
      <c r="E63" s="1" t="s">
        <v>83</v>
      </c>
      <c r="F63" s="1" t="s">
        <v>84</v>
      </c>
      <c r="G63" s="1" t="s">
        <v>85</v>
      </c>
      <c r="H63" s="1" t="s">
        <v>86</v>
      </c>
      <c r="I63" s="1">
        <v>500.9999942779541</v>
      </c>
      <c r="J63" s="1">
        <v>0</v>
      </c>
      <c r="K63">
        <f t="shared" si="0"/>
        <v>-1.1884345434193007</v>
      </c>
      <c r="L63">
        <f t="shared" si="1"/>
        <v>4.2881279134422176E-2</v>
      </c>
      <c r="M63">
        <f t="shared" si="2"/>
        <v>450.82151037565365</v>
      </c>
      <c r="N63">
        <f t="shared" si="3"/>
        <v>0.85335667079224309</v>
      </c>
      <c r="O63">
        <f t="shared" si="4"/>
        <v>1.9372832014823311</v>
      </c>
      <c r="P63">
        <f t="shared" si="5"/>
        <v>32.229236602783203</v>
      </c>
      <c r="Q63" s="1">
        <v>6</v>
      </c>
      <c r="R63">
        <f t="shared" si="6"/>
        <v>1.4200000166893005</v>
      </c>
      <c r="S63" s="1">
        <v>1</v>
      </c>
      <c r="T63">
        <f t="shared" si="7"/>
        <v>2.8400000333786011</v>
      </c>
      <c r="U63" s="1">
        <v>33.150825500488281</v>
      </c>
      <c r="V63" s="1">
        <v>32.229236602783203</v>
      </c>
      <c r="W63" s="1">
        <v>33.214336395263672</v>
      </c>
      <c r="X63" s="1">
        <v>418.95046997070313</v>
      </c>
      <c r="Y63" s="1">
        <v>419.9471435546875</v>
      </c>
      <c r="Z63" s="1">
        <v>28.073236465454102</v>
      </c>
      <c r="AA63" s="1">
        <v>29.068086624145508</v>
      </c>
      <c r="AB63" s="1">
        <v>54.977039337158203</v>
      </c>
      <c r="AC63" s="1">
        <v>56.928318023681641</v>
      </c>
      <c r="AD63" s="1">
        <v>499.70413208007813</v>
      </c>
      <c r="AE63" s="1">
        <v>0.98133480548858643</v>
      </c>
      <c r="AF63" s="1">
        <v>0.19941611588001251</v>
      </c>
      <c r="AG63" s="1">
        <v>99.769462585449219</v>
      </c>
      <c r="AH63" s="1">
        <v>0.23865018784999847</v>
      </c>
      <c r="AI63" s="1">
        <v>7.7529661357402802E-2</v>
      </c>
      <c r="AJ63" s="1">
        <v>3.8210753351449966E-2</v>
      </c>
      <c r="AK63" s="1">
        <v>2.5756269693374634E-2</v>
      </c>
      <c r="AL63" s="1">
        <v>3.2700665295124054E-2</v>
      </c>
      <c r="AM63" s="1">
        <v>2.4903755635023117E-2</v>
      </c>
      <c r="AN63" s="1">
        <v>1</v>
      </c>
      <c r="AO63" s="1">
        <v>-0.21956524252891541</v>
      </c>
      <c r="AP63" s="1">
        <v>2.737391471862793</v>
      </c>
      <c r="AQ63" s="1">
        <v>1</v>
      </c>
      <c r="AR63" s="1">
        <v>0</v>
      </c>
      <c r="AS63" s="1">
        <v>0.15999999642372131</v>
      </c>
      <c r="AT63" s="1">
        <v>111115</v>
      </c>
      <c r="AU63" s="1" t="s">
        <v>87</v>
      </c>
      <c r="AV63">
        <f t="shared" si="8"/>
        <v>0.83284022013346348</v>
      </c>
      <c r="AW63">
        <f t="shared" si="9"/>
        <v>8.5335667079224314E-4</v>
      </c>
      <c r="AX63">
        <f t="shared" si="10"/>
        <v>305.37923660278318</v>
      </c>
      <c r="AY63">
        <f t="shared" si="11"/>
        <v>306.30082550048826</v>
      </c>
      <c r="AZ63">
        <f t="shared" si="12"/>
        <v>0.15701356536864708</v>
      </c>
      <c r="BA63">
        <f t="shared" si="13"/>
        <v>-0.29399812123544899</v>
      </c>
      <c r="BB63">
        <f t="shared" si="14"/>
        <v>4.8373905823606131</v>
      </c>
      <c r="BC63">
        <f t="shared" si="15"/>
        <v>48.485683464692904</v>
      </c>
      <c r="BD63">
        <f t="shared" si="16"/>
        <v>19.417596840547397</v>
      </c>
      <c r="BE63">
        <f t="shared" si="17"/>
        <v>32.690031051635742</v>
      </c>
      <c r="BF63">
        <f t="shared" si="18"/>
        <v>4.9647804452367144</v>
      </c>
      <c r="BG63">
        <f t="shared" si="19"/>
        <v>4.2243443614720766E-2</v>
      </c>
      <c r="BH63">
        <f t="shared" si="20"/>
        <v>2.900107380878282</v>
      </c>
      <c r="BI63">
        <f t="shared" si="21"/>
        <v>2.0646730643584323</v>
      </c>
      <c r="BJ63">
        <f t="shared" si="22"/>
        <v>2.6458726372663516E-2</v>
      </c>
      <c r="BK63">
        <f t="shared" si="23"/>
        <v>44.978219812139486</v>
      </c>
      <c r="BL63">
        <f t="shared" si="24"/>
        <v>1.0735196495435753</v>
      </c>
      <c r="BM63">
        <f t="shared" si="25"/>
        <v>58.956032586703301</v>
      </c>
      <c r="BN63">
        <f t="shared" si="26"/>
        <v>420.51206841903951</v>
      </c>
      <c r="BO63">
        <f t="shared" si="27"/>
        <v>-1.6661920294561469E-3</v>
      </c>
    </row>
    <row r="64" spans="1:67" x14ac:dyDescent="0.25">
      <c r="A64" s="1">
        <v>52</v>
      </c>
      <c r="B64" s="1" t="s">
        <v>139</v>
      </c>
      <c r="C64" s="1" t="s">
        <v>469</v>
      </c>
      <c r="D64" s="1" t="s">
        <v>82</v>
      </c>
      <c r="E64" s="1" t="s">
        <v>83</v>
      </c>
      <c r="F64" s="1" t="s">
        <v>84</v>
      </c>
      <c r="G64" s="1" t="s">
        <v>85</v>
      </c>
      <c r="H64" s="1" t="s">
        <v>86</v>
      </c>
      <c r="I64" s="1">
        <v>505.99999416619539</v>
      </c>
      <c r="J64" s="1">
        <v>0</v>
      </c>
      <c r="K64">
        <f t="shared" si="0"/>
        <v>-1.2106307785983159</v>
      </c>
      <c r="L64">
        <f t="shared" si="1"/>
        <v>4.2407034434539644E-2</v>
      </c>
      <c r="M64">
        <f t="shared" si="2"/>
        <v>452.14158375631479</v>
      </c>
      <c r="N64">
        <f t="shared" si="3"/>
        <v>0.84504523134062004</v>
      </c>
      <c r="O64">
        <f t="shared" si="4"/>
        <v>1.9395817463457576</v>
      </c>
      <c r="P64">
        <f t="shared" si="5"/>
        <v>32.228355407714844</v>
      </c>
      <c r="Q64" s="1">
        <v>6</v>
      </c>
      <c r="R64">
        <f t="shared" si="6"/>
        <v>1.4200000166893005</v>
      </c>
      <c r="S64" s="1">
        <v>1</v>
      </c>
      <c r="T64">
        <f t="shared" si="7"/>
        <v>2.8400000333786011</v>
      </c>
      <c r="U64" s="1">
        <v>33.149486541748047</v>
      </c>
      <c r="V64" s="1">
        <v>32.228355407714844</v>
      </c>
      <c r="W64" s="1">
        <v>33.213146209716797</v>
      </c>
      <c r="X64" s="1">
        <v>418.9339599609375</v>
      </c>
      <c r="Y64" s="1">
        <v>419.96145629882813</v>
      </c>
      <c r="Z64" s="1">
        <v>28.057392120361328</v>
      </c>
      <c r="AA64" s="1">
        <v>29.042573928833008</v>
      </c>
      <c r="AB64" s="1">
        <v>54.950580596923828</v>
      </c>
      <c r="AC64" s="1">
        <v>56.883903503417969</v>
      </c>
      <c r="AD64" s="1">
        <v>499.70651245117188</v>
      </c>
      <c r="AE64" s="1">
        <v>0.99022465944290161</v>
      </c>
      <c r="AF64" s="1">
        <v>0.17746454477310181</v>
      </c>
      <c r="AG64" s="1">
        <v>99.769668579101563</v>
      </c>
      <c r="AH64" s="1">
        <v>0.23865018784999847</v>
      </c>
      <c r="AI64" s="1">
        <v>7.7529661357402802E-2</v>
      </c>
      <c r="AJ64" s="1">
        <v>3.8210753351449966E-2</v>
      </c>
      <c r="AK64" s="1">
        <v>2.5756269693374634E-2</v>
      </c>
      <c r="AL64" s="1">
        <v>3.2700665295124054E-2</v>
      </c>
      <c r="AM64" s="1">
        <v>2.4903755635023117E-2</v>
      </c>
      <c r="AN64" s="1">
        <v>1</v>
      </c>
      <c r="AO64" s="1">
        <v>-0.21956524252891541</v>
      </c>
      <c r="AP64" s="1">
        <v>2.737391471862793</v>
      </c>
      <c r="AQ64" s="1">
        <v>1</v>
      </c>
      <c r="AR64" s="1">
        <v>0</v>
      </c>
      <c r="AS64" s="1">
        <v>0.15999999642372131</v>
      </c>
      <c r="AT64" s="1">
        <v>111115</v>
      </c>
      <c r="AU64" s="1" t="s">
        <v>87</v>
      </c>
      <c r="AV64">
        <f t="shared" si="8"/>
        <v>0.83284418741861965</v>
      </c>
      <c r="AW64">
        <f t="shared" si="9"/>
        <v>8.4504523134062005E-4</v>
      </c>
      <c r="AX64">
        <f t="shared" si="10"/>
        <v>305.37835540771482</v>
      </c>
      <c r="AY64">
        <f t="shared" si="11"/>
        <v>306.29948654174802</v>
      </c>
      <c r="AZ64">
        <f t="shared" si="12"/>
        <v>0.15843594196954491</v>
      </c>
      <c r="BA64">
        <f t="shared" si="13"/>
        <v>-0.28992099283399098</v>
      </c>
      <c r="BB64">
        <f t="shared" si="14"/>
        <v>4.8371497219094826</v>
      </c>
      <c r="BC64">
        <f t="shared" si="15"/>
        <v>48.483169191590413</v>
      </c>
      <c r="BD64">
        <f t="shared" si="16"/>
        <v>19.440595262757405</v>
      </c>
      <c r="BE64">
        <f t="shared" si="17"/>
        <v>32.688920974731445</v>
      </c>
      <c r="BF64">
        <f t="shared" si="18"/>
        <v>4.9644700827557067</v>
      </c>
      <c r="BG64">
        <f t="shared" si="19"/>
        <v>4.1783126524510605E-2</v>
      </c>
      <c r="BH64">
        <f t="shared" si="20"/>
        <v>2.8975679755637249</v>
      </c>
      <c r="BI64">
        <f t="shared" si="21"/>
        <v>2.0669021071919818</v>
      </c>
      <c r="BJ64">
        <f t="shared" si="22"/>
        <v>2.6169800666350763E-2</v>
      </c>
      <c r="BK64">
        <f t="shared" si="23"/>
        <v>45.110015962197622</v>
      </c>
      <c r="BL64">
        <f t="shared" si="24"/>
        <v>1.0766263831473823</v>
      </c>
      <c r="BM64">
        <f t="shared" si="25"/>
        <v>58.899126495123241</v>
      </c>
      <c r="BN64">
        <f t="shared" si="26"/>
        <v>420.53693219034193</v>
      </c>
      <c r="BO64">
        <f t="shared" si="27"/>
        <v>-1.6955727288008532E-3</v>
      </c>
    </row>
    <row r="65" spans="1:67" x14ac:dyDescent="0.25">
      <c r="A65" s="1">
        <v>53</v>
      </c>
      <c r="B65" s="1" t="s">
        <v>140</v>
      </c>
      <c r="C65" s="1" t="s">
        <v>469</v>
      </c>
      <c r="D65" s="1" t="s">
        <v>82</v>
      </c>
      <c r="E65" s="1" t="s">
        <v>83</v>
      </c>
      <c r="F65" s="1" t="s">
        <v>84</v>
      </c>
      <c r="G65" s="1" t="s">
        <v>85</v>
      </c>
      <c r="H65" s="1" t="s">
        <v>86</v>
      </c>
      <c r="I65" s="1">
        <v>511.49999404326081</v>
      </c>
      <c r="J65" s="1">
        <v>0</v>
      </c>
      <c r="K65">
        <f t="shared" si="0"/>
        <v>-1.228796486060896</v>
      </c>
      <c r="L65">
        <f t="shared" si="1"/>
        <v>4.1953592578218693E-2</v>
      </c>
      <c r="M65">
        <f t="shared" si="2"/>
        <v>453.30670693730303</v>
      </c>
      <c r="N65">
        <f t="shared" si="3"/>
        <v>0.83734631196881149</v>
      </c>
      <c r="O65">
        <f t="shared" si="4"/>
        <v>1.9424062808353684</v>
      </c>
      <c r="P65">
        <f t="shared" si="5"/>
        <v>32.228847503662109</v>
      </c>
      <c r="Q65" s="1">
        <v>6</v>
      </c>
      <c r="R65">
        <f t="shared" si="6"/>
        <v>1.4200000166893005</v>
      </c>
      <c r="S65" s="1">
        <v>1</v>
      </c>
      <c r="T65">
        <f t="shared" si="7"/>
        <v>2.8400000333786011</v>
      </c>
      <c r="U65" s="1">
        <v>33.148754119873047</v>
      </c>
      <c r="V65" s="1">
        <v>32.228847503662109</v>
      </c>
      <c r="W65" s="1">
        <v>33.212001800537109</v>
      </c>
      <c r="X65" s="1">
        <v>418.91775512695313</v>
      </c>
      <c r="Y65" s="1">
        <v>419.970947265625</v>
      </c>
      <c r="Z65" s="1">
        <v>28.039327621459961</v>
      </c>
      <c r="AA65" s="1">
        <v>29.015571594238281</v>
      </c>
      <c r="AB65" s="1">
        <v>54.917995452880859</v>
      </c>
      <c r="AC65" s="1">
        <v>56.833419799804688</v>
      </c>
      <c r="AD65" s="1">
        <v>499.7010498046875</v>
      </c>
      <c r="AE65" s="1">
        <v>1.0007932186126709</v>
      </c>
      <c r="AF65" s="1">
        <v>0.22511579096317291</v>
      </c>
      <c r="AG65" s="1">
        <v>99.769805908203125</v>
      </c>
      <c r="AH65" s="1">
        <v>0.23865018784999847</v>
      </c>
      <c r="AI65" s="1">
        <v>7.7529661357402802E-2</v>
      </c>
      <c r="AJ65" s="1">
        <v>3.8210753351449966E-2</v>
      </c>
      <c r="AK65" s="1">
        <v>2.5756269693374634E-2</v>
      </c>
      <c r="AL65" s="1">
        <v>3.2700665295124054E-2</v>
      </c>
      <c r="AM65" s="1">
        <v>2.4903755635023117E-2</v>
      </c>
      <c r="AN65" s="1">
        <v>1</v>
      </c>
      <c r="AO65" s="1">
        <v>-0.21956524252891541</v>
      </c>
      <c r="AP65" s="1">
        <v>2.737391471862793</v>
      </c>
      <c r="AQ65" s="1">
        <v>1</v>
      </c>
      <c r="AR65" s="1">
        <v>0</v>
      </c>
      <c r="AS65" s="1">
        <v>0.15999999642372131</v>
      </c>
      <c r="AT65" s="1">
        <v>111115</v>
      </c>
      <c r="AU65" s="1" t="s">
        <v>87</v>
      </c>
      <c r="AV65">
        <f t="shared" si="8"/>
        <v>0.83283508300781239</v>
      </c>
      <c r="AW65">
        <f t="shared" si="9"/>
        <v>8.3734631196881145E-4</v>
      </c>
      <c r="AX65">
        <f t="shared" si="10"/>
        <v>305.37884750366209</v>
      </c>
      <c r="AY65">
        <f t="shared" si="11"/>
        <v>306.29875411987302</v>
      </c>
      <c r="AZ65">
        <f t="shared" si="12"/>
        <v>0.16012691139891189</v>
      </c>
      <c r="BA65">
        <f t="shared" si="13"/>
        <v>-0.2862495658429392</v>
      </c>
      <c r="BB65">
        <f t="shared" si="14"/>
        <v>4.8372842271080936</v>
      </c>
      <c r="BC65">
        <f t="shared" si="15"/>
        <v>48.484450611829544</v>
      </c>
      <c r="BD65">
        <f t="shared" si="16"/>
        <v>19.468879017591263</v>
      </c>
      <c r="BE65">
        <f t="shared" si="17"/>
        <v>32.688800811767578</v>
      </c>
      <c r="BF65">
        <f t="shared" si="18"/>
        <v>4.9644364878297962</v>
      </c>
      <c r="BG65">
        <f t="shared" si="19"/>
        <v>4.1342859666222302E-2</v>
      </c>
      <c r="BH65">
        <f t="shared" si="20"/>
        <v>2.8948779462727252</v>
      </c>
      <c r="BI65">
        <f t="shared" si="21"/>
        <v>2.069558541557071</v>
      </c>
      <c r="BJ65">
        <f t="shared" si="22"/>
        <v>2.5893472446000654E-2</v>
      </c>
      <c r="BK65">
        <f t="shared" si="23"/>
        <v>45.22632216802144</v>
      </c>
      <c r="BL65">
        <f t="shared" si="24"/>
        <v>1.0793763470752507</v>
      </c>
      <c r="BM65">
        <f t="shared" si="25"/>
        <v>58.834492241874379</v>
      </c>
      <c r="BN65">
        <f t="shared" si="26"/>
        <v>420.5550582644579</v>
      </c>
      <c r="BO65">
        <f t="shared" si="27"/>
        <v>-1.719052378643145E-3</v>
      </c>
    </row>
    <row r="66" spans="1:67" x14ac:dyDescent="0.25">
      <c r="A66" s="1">
        <v>54</v>
      </c>
      <c r="B66" s="1" t="s">
        <v>141</v>
      </c>
      <c r="C66" s="1" t="s">
        <v>469</v>
      </c>
      <c r="D66" s="1" t="s">
        <v>82</v>
      </c>
      <c r="E66" s="1" t="s">
        <v>83</v>
      </c>
      <c r="F66" s="1" t="s">
        <v>84</v>
      </c>
      <c r="G66" s="1" t="s">
        <v>85</v>
      </c>
      <c r="H66" s="1" t="s">
        <v>86</v>
      </c>
      <c r="I66" s="1">
        <v>516.4999939315021</v>
      </c>
      <c r="J66" s="1">
        <v>0</v>
      </c>
      <c r="K66">
        <f t="shared" si="0"/>
        <v>-1.2387594705194562</v>
      </c>
      <c r="L66">
        <f t="shared" si="1"/>
        <v>4.1515845526347697E-2</v>
      </c>
      <c r="M66">
        <f t="shared" si="2"/>
        <v>454.16408230228478</v>
      </c>
      <c r="N66">
        <f t="shared" si="3"/>
        <v>0.83004739018058393</v>
      </c>
      <c r="O66">
        <f t="shared" si="4"/>
        <v>1.945498450777615</v>
      </c>
      <c r="P66">
        <f t="shared" si="5"/>
        <v>32.231090545654297</v>
      </c>
      <c r="Q66" s="1">
        <v>6</v>
      </c>
      <c r="R66">
        <f t="shared" si="6"/>
        <v>1.4200000166893005</v>
      </c>
      <c r="S66" s="1">
        <v>1</v>
      </c>
      <c r="T66">
        <f t="shared" si="7"/>
        <v>2.8400000333786011</v>
      </c>
      <c r="U66" s="1">
        <v>33.148338317871094</v>
      </c>
      <c r="V66" s="1">
        <v>32.231090545654297</v>
      </c>
      <c r="W66" s="1">
        <v>33.211711883544922</v>
      </c>
      <c r="X66" s="1">
        <v>418.9132080078125</v>
      </c>
      <c r="Y66" s="1">
        <v>419.98214721679688</v>
      </c>
      <c r="Z66" s="1">
        <v>28.022891998291016</v>
      </c>
      <c r="AA66" s="1">
        <v>28.990755081176758</v>
      </c>
      <c r="AB66" s="1">
        <v>54.887405395507813</v>
      </c>
      <c r="AC66" s="1">
        <v>56.786602020263672</v>
      </c>
      <c r="AD66" s="1">
        <v>499.6473388671875</v>
      </c>
      <c r="AE66" s="1">
        <v>1.0111974477767944</v>
      </c>
      <c r="AF66" s="1">
        <v>0.29160794615745544</v>
      </c>
      <c r="AG66" s="1">
        <v>99.769699096679688</v>
      </c>
      <c r="AH66" s="1">
        <v>0.23865018784999847</v>
      </c>
      <c r="AI66" s="1">
        <v>7.7529661357402802E-2</v>
      </c>
      <c r="AJ66" s="1">
        <v>3.8210753351449966E-2</v>
      </c>
      <c r="AK66" s="1">
        <v>2.5756269693374634E-2</v>
      </c>
      <c r="AL66" s="1">
        <v>3.2700665295124054E-2</v>
      </c>
      <c r="AM66" s="1">
        <v>2.4903755635023117E-2</v>
      </c>
      <c r="AN66" s="1">
        <v>1</v>
      </c>
      <c r="AO66" s="1">
        <v>-0.21956524252891541</v>
      </c>
      <c r="AP66" s="1">
        <v>2.737391471862793</v>
      </c>
      <c r="AQ66" s="1">
        <v>1</v>
      </c>
      <c r="AR66" s="1">
        <v>0</v>
      </c>
      <c r="AS66" s="1">
        <v>0.15999999642372131</v>
      </c>
      <c r="AT66" s="1">
        <v>111115</v>
      </c>
      <c r="AU66" s="1" t="s">
        <v>87</v>
      </c>
      <c r="AV66">
        <f t="shared" si="8"/>
        <v>0.8327455647786457</v>
      </c>
      <c r="AW66">
        <f t="shared" si="9"/>
        <v>8.300473901805839E-4</v>
      </c>
      <c r="AX66">
        <f t="shared" si="10"/>
        <v>305.38109054565427</v>
      </c>
      <c r="AY66">
        <f t="shared" si="11"/>
        <v>306.29833831787107</v>
      </c>
      <c r="AZ66">
        <f t="shared" si="12"/>
        <v>0.16179158802796323</v>
      </c>
      <c r="BA66">
        <f t="shared" si="13"/>
        <v>-0.28297412093418889</v>
      </c>
      <c r="BB66">
        <f t="shared" si="14"/>
        <v>4.8378973618121579</v>
      </c>
      <c r="BC66">
        <f t="shared" si="15"/>
        <v>48.490648018534138</v>
      </c>
      <c r="BD66">
        <f t="shared" si="16"/>
        <v>19.49989293735738</v>
      </c>
      <c r="BE66">
        <f t="shared" si="17"/>
        <v>32.689714431762695</v>
      </c>
      <c r="BF66">
        <f t="shared" si="18"/>
        <v>4.964691920883558</v>
      </c>
      <c r="BG66">
        <f t="shared" si="19"/>
        <v>4.0917700139613766E-2</v>
      </c>
      <c r="BH66">
        <f t="shared" si="20"/>
        <v>2.8923989110345429</v>
      </c>
      <c r="BI66">
        <f t="shared" si="21"/>
        <v>2.0722930098490151</v>
      </c>
      <c r="BJ66">
        <f t="shared" si="22"/>
        <v>2.5626637874784853E-2</v>
      </c>
      <c r="BK66">
        <f t="shared" si="23"/>
        <v>45.311813831818625</v>
      </c>
      <c r="BL66">
        <f t="shared" si="24"/>
        <v>1.0813890193000109</v>
      </c>
      <c r="BM66">
        <f t="shared" si="25"/>
        <v>58.76832166699333</v>
      </c>
      <c r="BN66">
        <f t="shared" si="26"/>
        <v>420.57099414128504</v>
      </c>
      <c r="BO66">
        <f t="shared" si="27"/>
        <v>-1.7309756508568359E-3</v>
      </c>
    </row>
    <row r="67" spans="1:67" x14ac:dyDescent="0.25">
      <c r="A67" s="1">
        <v>55</v>
      </c>
      <c r="B67" s="1" t="s">
        <v>142</v>
      </c>
      <c r="C67" s="1" t="s">
        <v>469</v>
      </c>
      <c r="D67" s="1" t="s">
        <v>82</v>
      </c>
      <c r="E67" s="1" t="s">
        <v>83</v>
      </c>
      <c r="F67" s="1" t="s">
        <v>84</v>
      </c>
      <c r="G67" s="1" t="s">
        <v>85</v>
      </c>
      <c r="H67" s="1" t="s">
        <v>86</v>
      </c>
      <c r="I67" s="1">
        <v>521.49999381974339</v>
      </c>
      <c r="J67" s="1">
        <v>0</v>
      </c>
      <c r="K67">
        <f t="shared" si="0"/>
        <v>-1.2027039560978723</v>
      </c>
      <c r="L67">
        <f t="shared" si="1"/>
        <v>4.1160125276117059E-2</v>
      </c>
      <c r="M67">
        <f t="shared" si="2"/>
        <v>453.15257430207589</v>
      </c>
      <c r="N67">
        <f t="shared" si="3"/>
        <v>0.82424365843372482</v>
      </c>
      <c r="O67">
        <f t="shared" si="4"/>
        <v>1.9483677470654164</v>
      </c>
      <c r="P67">
        <f t="shared" si="5"/>
        <v>32.233489990234375</v>
      </c>
      <c r="Q67" s="1">
        <v>6</v>
      </c>
      <c r="R67">
        <f t="shared" si="6"/>
        <v>1.4200000166893005</v>
      </c>
      <c r="S67" s="1">
        <v>1</v>
      </c>
      <c r="T67">
        <f t="shared" si="7"/>
        <v>2.8400000333786011</v>
      </c>
      <c r="U67" s="1">
        <v>33.148929595947266</v>
      </c>
      <c r="V67" s="1">
        <v>32.233489990234375</v>
      </c>
      <c r="W67" s="1">
        <v>33.215709686279297</v>
      </c>
      <c r="X67" s="1">
        <v>418.95306396484375</v>
      </c>
      <c r="Y67" s="1">
        <v>419.98159790039063</v>
      </c>
      <c r="Z67" s="1">
        <v>28.007472991943359</v>
      </c>
      <c r="AA67" s="1">
        <v>28.968557357788086</v>
      </c>
      <c r="AB67" s="1">
        <v>54.855495452880859</v>
      </c>
      <c r="AC67" s="1">
        <v>56.740592956542969</v>
      </c>
      <c r="AD67" s="1">
        <v>499.6646728515625</v>
      </c>
      <c r="AE67" s="1">
        <v>1.0137988328933716</v>
      </c>
      <c r="AF67" s="1">
        <v>0.2773614227771759</v>
      </c>
      <c r="AG67" s="1">
        <v>99.769744873046875</v>
      </c>
      <c r="AH67" s="1">
        <v>0.23865018784999847</v>
      </c>
      <c r="AI67" s="1">
        <v>7.7529661357402802E-2</v>
      </c>
      <c r="AJ67" s="1">
        <v>3.8210753351449966E-2</v>
      </c>
      <c r="AK67" s="1">
        <v>2.5756269693374634E-2</v>
      </c>
      <c r="AL67" s="1">
        <v>3.2700665295124054E-2</v>
      </c>
      <c r="AM67" s="1">
        <v>2.4903755635023117E-2</v>
      </c>
      <c r="AN67" s="1">
        <v>1</v>
      </c>
      <c r="AO67" s="1">
        <v>-0.21956524252891541</v>
      </c>
      <c r="AP67" s="1">
        <v>2.737391471862793</v>
      </c>
      <c r="AQ67" s="1">
        <v>1</v>
      </c>
      <c r="AR67" s="1">
        <v>0</v>
      </c>
      <c r="AS67" s="1">
        <v>0.15999999642372131</v>
      </c>
      <c r="AT67" s="1">
        <v>111115</v>
      </c>
      <c r="AU67" s="1" t="s">
        <v>87</v>
      </c>
      <c r="AV67">
        <f t="shared" si="8"/>
        <v>0.83277445475260403</v>
      </c>
      <c r="AW67">
        <f t="shared" si="9"/>
        <v>8.2424365843372486E-4</v>
      </c>
      <c r="AX67">
        <f t="shared" si="10"/>
        <v>305.38348999023435</v>
      </c>
      <c r="AY67">
        <f t="shared" si="11"/>
        <v>306.29892959594724</v>
      </c>
      <c r="AZ67">
        <f t="shared" si="12"/>
        <v>0.16220780963731229</v>
      </c>
      <c r="BA67">
        <f t="shared" si="13"/>
        <v>-0.28033622654730872</v>
      </c>
      <c r="BB67">
        <f t="shared" si="14"/>
        <v>4.8385533239921585</v>
      </c>
      <c r="BC67">
        <f t="shared" si="15"/>
        <v>48.497200530571966</v>
      </c>
      <c r="BD67">
        <f t="shared" si="16"/>
        <v>19.52864317278388</v>
      </c>
      <c r="BE67">
        <f t="shared" si="17"/>
        <v>32.69120979309082</v>
      </c>
      <c r="BF67">
        <f t="shared" si="18"/>
        <v>4.9651100238806114</v>
      </c>
      <c r="BG67">
        <f t="shared" si="19"/>
        <v>4.0572113565745256E-2</v>
      </c>
      <c r="BH67">
        <f t="shared" si="20"/>
        <v>2.8901855769267422</v>
      </c>
      <c r="BI67">
        <f t="shared" si="21"/>
        <v>2.0749244469538692</v>
      </c>
      <c r="BJ67">
        <f t="shared" si="22"/>
        <v>2.5409752600927878E-2</v>
      </c>
      <c r="BK67">
        <f t="shared" si="23"/>
        <v>45.210916726682534</v>
      </c>
      <c r="BL67">
        <f t="shared" si="24"/>
        <v>1.0789819757996935</v>
      </c>
      <c r="BM67">
        <f t="shared" si="25"/>
        <v>58.708348184706736</v>
      </c>
      <c r="BN67">
        <f t="shared" si="26"/>
        <v>420.55330576012631</v>
      </c>
      <c r="BO67">
        <f t="shared" si="27"/>
        <v>-1.6789491760169804E-3</v>
      </c>
    </row>
    <row r="68" spans="1:67" x14ac:dyDescent="0.25">
      <c r="A68" s="1">
        <v>56</v>
      </c>
      <c r="B68" s="1" t="s">
        <v>143</v>
      </c>
      <c r="C68" s="1" t="s">
        <v>469</v>
      </c>
      <c r="D68" s="1" t="s">
        <v>82</v>
      </c>
      <c r="E68" s="1" t="s">
        <v>83</v>
      </c>
      <c r="F68" s="1" t="s">
        <v>84</v>
      </c>
      <c r="G68" s="1" t="s">
        <v>85</v>
      </c>
      <c r="H68" s="1" t="s">
        <v>86</v>
      </c>
      <c r="I68" s="1">
        <v>526.99999369680882</v>
      </c>
      <c r="J68" s="1">
        <v>0</v>
      </c>
      <c r="K68">
        <f t="shared" si="0"/>
        <v>-1.1913591985796157</v>
      </c>
      <c r="L68">
        <f t="shared" si="1"/>
        <v>4.0765426905539769E-2</v>
      </c>
      <c r="M68">
        <f t="shared" si="2"/>
        <v>453.13789746374033</v>
      </c>
      <c r="N68">
        <f t="shared" si="3"/>
        <v>0.81754824329261078</v>
      </c>
      <c r="O68">
        <f t="shared" si="4"/>
        <v>1.951011144451094</v>
      </c>
      <c r="P68">
        <f t="shared" si="5"/>
        <v>32.234241485595703</v>
      </c>
      <c r="Q68" s="1">
        <v>6</v>
      </c>
      <c r="R68">
        <f t="shared" si="6"/>
        <v>1.4200000166893005</v>
      </c>
      <c r="S68" s="1">
        <v>1</v>
      </c>
      <c r="T68">
        <f t="shared" si="7"/>
        <v>2.8400000333786011</v>
      </c>
      <c r="U68" s="1">
        <v>33.150409698486328</v>
      </c>
      <c r="V68" s="1">
        <v>32.234241485595703</v>
      </c>
      <c r="W68" s="1">
        <v>33.22265625</v>
      </c>
      <c r="X68" s="1">
        <v>418.96591186523438</v>
      </c>
      <c r="Y68" s="1">
        <v>419.98410034179688</v>
      </c>
      <c r="Z68" s="1">
        <v>27.990859985351563</v>
      </c>
      <c r="AA68" s="1">
        <v>28.944070816040039</v>
      </c>
      <c r="AB68" s="1">
        <v>54.819168090820313</v>
      </c>
      <c r="AC68" s="1">
        <v>56.688392639160156</v>
      </c>
      <c r="AD68" s="1">
        <v>499.712158203125</v>
      </c>
      <c r="AE68" s="1">
        <v>0.99292242527008057</v>
      </c>
      <c r="AF68" s="1">
        <v>0.23942060768604279</v>
      </c>
      <c r="AG68" s="1">
        <v>99.769920349121094</v>
      </c>
      <c r="AH68" s="1">
        <v>0.23865018784999847</v>
      </c>
      <c r="AI68" s="1">
        <v>7.7529661357402802E-2</v>
      </c>
      <c r="AJ68" s="1">
        <v>3.8210753351449966E-2</v>
      </c>
      <c r="AK68" s="1">
        <v>2.5756269693374634E-2</v>
      </c>
      <c r="AL68" s="1">
        <v>3.2700665295124054E-2</v>
      </c>
      <c r="AM68" s="1">
        <v>2.4903755635023117E-2</v>
      </c>
      <c r="AN68" s="1">
        <v>1</v>
      </c>
      <c r="AO68" s="1">
        <v>-0.21956524252891541</v>
      </c>
      <c r="AP68" s="1">
        <v>2.737391471862793</v>
      </c>
      <c r="AQ68" s="1">
        <v>1</v>
      </c>
      <c r="AR68" s="1">
        <v>0</v>
      </c>
      <c r="AS68" s="1">
        <v>0.15999999642372131</v>
      </c>
      <c r="AT68" s="1">
        <v>111115</v>
      </c>
      <c r="AU68" s="1" t="s">
        <v>87</v>
      </c>
      <c r="AV68">
        <f t="shared" si="8"/>
        <v>0.83285359700520822</v>
      </c>
      <c r="AW68">
        <f t="shared" si="9"/>
        <v>8.1754824329261075E-4</v>
      </c>
      <c r="AX68">
        <f t="shared" si="10"/>
        <v>305.38424148559568</v>
      </c>
      <c r="AY68">
        <f t="shared" si="11"/>
        <v>306.30040969848631</v>
      </c>
      <c r="AZ68">
        <f t="shared" si="12"/>
        <v>0.15886758449224558</v>
      </c>
      <c r="BA68">
        <f t="shared" si="13"/>
        <v>-0.27694698008429552</v>
      </c>
      <c r="BB68">
        <f t="shared" si="14"/>
        <v>4.8387587843467292</v>
      </c>
      <c r="BC68">
        <f t="shared" si="15"/>
        <v>48.499174575008624</v>
      </c>
      <c r="BD68">
        <f t="shared" si="16"/>
        <v>19.555103758968585</v>
      </c>
      <c r="BE68">
        <f t="shared" si="17"/>
        <v>32.692325592041016</v>
      </c>
      <c r="BF68">
        <f t="shared" si="18"/>
        <v>4.965422021206102</v>
      </c>
      <c r="BG68">
        <f t="shared" si="19"/>
        <v>4.0188559384145998E-2</v>
      </c>
      <c r="BH68">
        <f t="shared" si="20"/>
        <v>2.8877476398956352</v>
      </c>
      <c r="BI68">
        <f t="shared" si="21"/>
        <v>2.0776743813104668</v>
      </c>
      <c r="BJ68">
        <f t="shared" si="22"/>
        <v>2.5169048292338538E-2</v>
      </c>
      <c r="BK68">
        <f t="shared" si="23"/>
        <v>45.209531937125575</v>
      </c>
      <c r="BL68">
        <f t="shared" si="24"/>
        <v>1.0789406005964555</v>
      </c>
      <c r="BM68">
        <f t="shared" si="25"/>
        <v>58.648901828277843</v>
      </c>
      <c r="BN68">
        <f t="shared" si="26"/>
        <v>420.55041544714186</v>
      </c>
      <c r="BO68">
        <f t="shared" si="27"/>
        <v>-1.6614395352676499E-3</v>
      </c>
    </row>
    <row r="69" spans="1:67" x14ac:dyDescent="0.25">
      <c r="A69" s="1">
        <v>57</v>
      </c>
      <c r="B69" s="1" t="s">
        <v>144</v>
      </c>
      <c r="C69" s="1" t="s">
        <v>469</v>
      </c>
      <c r="D69" s="1" t="s">
        <v>82</v>
      </c>
      <c r="E69" s="1" t="s">
        <v>83</v>
      </c>
      <c r="F69" s="1" t="s">
        <v>84</v>
      </c>
      <c r="G69" s="1" t="s">
        <v>85</v>
      </c>
      <c r="H69" s="1" t="s">
        <v>86</v>
      </c>
      <c r="I69" s="1">
        <v>531.99999358505011</v>
      </c>
      <c r="J69" s="1">
        <v>0</v>
      </c>
      <c r="K69">
        <f t="shared" si="0"/>
        <v>-1.2047872352361024</v>
      </c>
      <c r="L69">
        <f t="shared" si="1"/>
        <v>4.0480849987592861E-2</v>
      </c>
      <c r="M69">
        <f t="shared" si="2"/>
        <v>453.99293211778075</v>
      </c>
      <c r="N69">
        <f t="shared" si="3"/>
        <v>0.81277624812822402</v>
      </c>
      <c r="O69">
        <f t="shared" si="4"/>
        <v>1.9530833471989997</v>
      </c>
      <c r="P69">
        <f t="shared" si="5"/>
        <v>32.234481811523438</v>
      </c>
      <c r="Q69" s="1">
        <v>6</v>
      </c>
      <c r="R69">
        <f t="shared" si="6"/>
        <v>1.4200000166893005</v>
      </c>
      <c r="S69" s="1">
        <v>1</v>
      </c>
      <c r="T69">
        <f t="shared" si="7"/>
        <v>2.8400000333786011</v>
      </c>
      <c r="U69" s="1">
        <v>33.151710510253906</v>
      </c>
      <c r="V69" s="1">
        <v>32.234481811523438</v>
      </c>
      <c r="W69" s="1">
        <v>33.226375579833984</v>
      </c>
      <c r="X69" s="1">
        <v>418.96578979492188</v>
      </c>
      <c r="Y69" s="1">
        <v>420.00253295898438</v>
      </c>
      <c r="Z69" s="1">
        <v>27.976282119750977</v>
      </c>
      <c r="AA69" s="1">
        <v>28.923988342285156</v>
      </c>
      <c r="AB69" s="1">
        <v>54.786239624023438</v>
      </c>
      <c r="AC69" s="1">
        <v>56.643802642822266</v>
      </c>
      <c r="AD69" s="1">
        <v>499.69125366210938</v>
      </c>
      <c r="AE69" s="1">
        <v>0.98448121547698975</v>
      </c>
      <c r="AF69" s="1">
        <v>0.20517157018184662</v>
      </c>
      <c r="AG69" s="1">
        <v>99.769821166992188</v>
      </c>
      <c r="AH69" s="1">
        <v>0.23865018784999847</v>
      </c>
      <c r="AI69" s="1">
        <v>7.7529661357402802E-2</v>
      </c>
      <c r="AJ69" s="1">
        <v>3.8210753351449966E-2</v>
      </c>
      <c r="AK69" s="1">
        <v>2.5756269693374634E-2</v>
      </c>
      <c r="AL69" s="1">
        <v>3.2700665295124054E-2</v>
      </c>
      <c r="AM69" s="1">
        <v>2.4903755635023117E-2</v>
      </c>
      <c r="AN69" s="1">
        <v>1</v>
      </c>
      <c r="AO69" s="1">
        <v>-0.21956524252891541</v>
      </c>
      <c r="AP69" s="1">
        <v>2.737391471862793</v>
      </c>
      <c r="AQ69" s="1">
        <v>1</v>
      </c>
      <c r="AR69" s="1">
        <v>0</v>
      </c>
      <c r="AS69" s="1">
        <v>0.15999999642372131</v>
      </c>
      <c r="AT69" s="1">
        <v>111115</v>
      </c>
      <c r="AU69" s="1" t="s">
        <v>87</v>
      </c>
      <c r="AV69">
        <f t="shared" si="8"/>
        <v>0.83281875610351552</v>
      </c>
      <c r="AW69">
        <f t="shared" si="9"/>
        <v>8.1277624812822399E-4</v>
      </c>
      <c r="AX69">
        <f t="shared" si="10"/>
        <v>305.38448181152341</v>
      </c>
      <c r="AY69">
        <f t="shared" si="11"/>
        <v>306.30171051025388</v>
      </c>
      <c r="AZ69">
        <f t="shared" si="12"/>
        <v>0.15751699095553917</v>
      </c>
      <c r="BA69">
        <f t="shared" si="13"/>
        <v>-0.27444481436346296</v>
      </c>
      <c r="BB69">
        <f t="shared" si="14"/>
        <v>4.8388244915449565</v>
      </c>
      <c r="BC69">
        <f t="shared" si="15"/>
        <v>48.499881376411963</v>
      </c>
      <c r="BD69">
        <f t="shared" si="16"/>
        <v>19.575893034126807</v>
      </c>
      <c r="BE69">
        <f t="shared" si="17"/>
        <v>32.693096160888672</v>
      </c>
      <c r="BF69">
        <f t="shared" si="18"/>
        <v>4.9656374959851819</v>
      </c>
      <c r="BG69">
        <f t="shared" si="19"/>
        <v>3.9911952195151E-2</v>
      </c>
      <c r="BH69">
        <f t="shared" si="20"/>
        <v>2.8857411443459569</v>
      </c>
      <c r="BI69">
        <f t="shared" si="21"/>
        <v>2.079896351639225</v>
      </c>
      <c r="BJ69">
        <f t="shared" si="22"/>
        <v>2.4995465742365143E-2</v>
      </c>
      <c r="BK69">
        <f t="shared" si="23"/>
        <v>45.294793648469408</v>
      </c>
      <c r="BL69">
        <f t="shared" si="24"/>
        <v>1.0809290337354125</v>
      </c>
      <c r="BM69">
        <f t="shared" si="25"/>
        <v>58.601871871033786</v>
      </c>
      <c r="BN69">
        <f t="shared" si="26"/>
        <v>420.57523110984806</v>
      </c>
      <c r="BO69">
        <f t="shared" si="27"/>
        <v>-1.6787195718789894E-3</v>
      </c>
    </row>
    <row r="70" spans="1:67" x14ac:dyDescent="0.25">
      <c r="A70" s="1">
        <v>58</v>
      </c>
      <c r="B70" s="1" t="s">
        <v>145</v>
      </c>
      <c r="C70" s="1" t="s">
        <v>469</v>
      </c>
      <c r="D70" s="1" t="s">
        <v>82</v>
      </c>
      <c r="E70" s="1" t="s">
        <v>83</v>
      </c>
      <c r="F70" s="1" t="s">
        <v>84</v>
      </c>
      <c r="G70" s="1" t="s">
        <v>85</v>
      </c>
      <c r="H70" s="1" t="s">
        <v>86</v>
      </c>
      <c r="I70" s="1">
        <v>536.9999934732914</v>
      </c>
      <c r="J70" s="1">
        <v>0</v>
      </c>
      <c r="K70">
        <f t="shared" si="0"/>
        <v>-1.225420457072999</v>
      </c>
      <c r="L70">
        <f t="shared" si="1"/>
        <v>4.0241391279642859E-2</v>
      </c>
      <c r="M70">
        <f t="shared" si="2"/>
        <v>455.07520864029857</v>
      </c>
      <c r="N70">
        <f t="shared" si="3"/>
        <v>0.80876308694946841</v>
      </c>
      <c r="O70">
        <f t="shared" si="4"/>
        <v>1.9548542106900086</v>
      </c>
      <c r="P70">
        <f t="shared" si="5"/>
        <v>32.23382568359375</v>
      </c>
      <c r="Q70" s="1">
        <v>6</v>
      </c>
      <c r="R70">
        <f t="shared" si="6"/>
        <v>1.4200000166893005</v>
      </c>
      <c r="S70" s="1">
        <v>1</v>
      </c>
      <c r="T70">
        <f t="shared" si="7"/>
        <v>2.8400000333786011</v>
      </c>
      <c r="U70" s="1">
        <v>33.151447296142578</v>
      </c>
      <c r="V70" s="1">
        <v>32.23382568359375</v>
      </c>
      <c r="W70" s="1">
        <v>33.222072601318359</v>
      </c>
      <c r="X70" s="1">
        <v>418.93814086914063</v>
      </c>
      <c r="Y70" s="1">
        <v>420.00167846679688</v>
      </c>
      <c r="Z70" s="1">
        <v>27.961532592773438</v>
      </c>
      <c r="AA70" s="1">
        <v>28.904573440551758</v>
      </c>
      <c r="AB70" s="1">
        <v>54.757022857666016</v>
      </c>
      <c r="AC70" s="1">
        <v>56.605537414550781</v>
      </c>
      <c r="AD70" s="1">
        <v>499.69381713867188</v>
      </c>
      <c r="AE70" s="1">
        <v>1.0207493305206299</v>
      </c>
      <c r="AF70" s="1">
        <v>0.25424695014953613</v>
      </c>
      <c r="AG70" s="1">
        <v>99.769363403320313</v>
      </c>
      <c r="AH70" s="1">
        <v>0.23865018784999847</v>
      </c>
      <c r="AI70" s="1">
        <v>7.7529661357402802E-2</v>
      </c>
      <c r="AJ70" s="1">
        <v>3.8210753351449966E-2</v>
      </c>
      <c r="AK70" s="1">
        <v>2.5756269693374634E-2</v>
      </c>
      <c r="AL70" s="1">
        <v>3.2700665295124054E-2</v>
      </c>
      <c r="AM70" s="1">
        <v>2.4903755635023117E-2</v>
      </c>
      <c r="AN70" s="1">
        <v>1</v>
      </c>
      <c r="AO70" s="1">
        <v>-0.21956524252891541</v>
      </c>
      <c r="AP70" s="1">
        <v>2.737391471862793</v>
      </c>
      <c r="AQ70" s="1">
        <v>1</v>
      </c>
      <c r="AR70" s="1">
        <v>0</v>
      </c>
      <c r="AS70" s="1">
        <v>0.15999999642372131</v>
      </c>
      <c r="AT70" s="1">
        <v>111115</v>
      </c>
      <c r="AU70" s="1" t="s">
        <v>87</v>
      </c>
      <c r="AV70">
        <f t="shared" si="8"/>
        <v>0.83282302856445312</v>
      </c>
      <c r="AW70">
        <f t="shared" si="9"/>
        <v>8.0876308694946845E-4</v>
      </c>
      <c r="AX70">
        <f t="shared" si="10"/>
        <v>305.38382568359373</v>
      </c>
      <c r="AY70">
        <f t="shared" si="11"/>
        <v>306.30144729614256</v>
      </c>
      <c r="AZ70">
        <f t="shared" si="12"/>
        <v>0.16331988923281671</v>
      </c>
      <c r="BA70">
        <f t="shared" si="13"/>
        <v>-0.27233337053169832</v>
      </c>
      <c r="BB70">
        <f t="shared" si="14"/>
        <v>4.8386451022983774</v>
      </c>
      <c r="BC70">
        <f t="shared" si="15"/>
        <v>48.498305865078294</v>
      </c>
      <c r="BD70">
        <f t="shared" si="16"/>
        <v>19.593732424526536</v>
      </c>
      <c r="BE70">
        <f t="shared" si="17"/>
        <v>32.692636489868164</v>
      </c>
      <c r="BF70">
        <f t="shared" si="18"/>
        <v>4.9655089568333173</v>
      </c>
      <c r="BG70">
        <f t="shared" si="19"/>
        <v>3.9679157309164687E-2</v>
      </c>
      <c r="BH70">
        <f t="shared" si="20"/>
        <v>2.8837908916083688</v>
      </c>
      <c r="BI70">
        <f t="shared" si="21"/>
        <v>2.0817180652249485</v>
      </c>
      <c r="BJ70">
        <f t="shared" si="22"/>
        <v>2.4849381014518872E-2</v>
      </c>
      <c r="BK70">
        <f t="shared" si="23"/>
        <v>45.402563866675763</v>
      </c>
      <c r="BL70">
        <f t="shared" si="24"/>
        <v>1.0835080714475631</v>
      </c>
      <c r="BM70">
        <f t="shared" si="25"/>
        <v>58.559807346378953</v>
      </c>
      <c r="BN70">
        <f t="shared" si="26"/>
        <v>420.5841846631368</v>
      </c>
      <c r="BO70">
        <f t="shared" si="27"/>
        <v>-1.7062074253215752E-3</v>
      </c>
    </row>
    <row r="71" spans="1:67" x14ac:dyDescent="0.25">
      <c r="A71" s="1">
        <v>59</v>
      </c>
      <c r="B71" s="1" t="s">
        <v>146</v>
      </c>
      <c r="C71" s="1" t="s">
        <v>469</v>
      </c>
      <c r="D71" s="1" t="s">
        <v>82</v>
      </c>
      <c r="E71" s="1" t="s">
        <v>83</v>
      </c>
      <c r="F71" s="1" t="s">
        <v>84</v>
      </c>
      <c r="G71" s="1" t="s">
        <v>85</v>
      </c>
      <c r="H71" s="1" t="s">
        <v>86</v>
      </c>
      <c r="I71" s="1">
        <v>542.49999335035682</v>
      </c>
      <c r="J71" s="1">
        <v>0</v>
      </c>
      <c r="K71">
        <f t="shared" si="0"/>
        <v>-1.2234337822139569</v>
      </c>
      <c r="L71">
        <f t="shared" si="1"/>
        <v>3.9767774960951553E-2</v>
      </c>
      <c r="M71">
        <f t="shared" si="2"/>
        <v>455.53474909784489</v>
      </c>
      <c r="N71">
        <f t="shared" si="3"/>
        <v>0.80028840998678896</v>
      </c>
      <c r="O71">
        <f t="shared" si="4"/>
        <v>1.9570991418531896</v>
      </c>
      <c r="P71">
        <f t="shared" si="5"/>
        <v>32.233131408691406</v>
      </c>
      <c r="Q71" s="1">
        <v>6</v>
      </c>
      <c r="R71">
        <f t="shared" si="6"/>
        <v>1.4200000166893005</v>
      </c>
      <c r="S71" s="1">
        <v>1</v>
      </c>
      <c r="T71">
        <f t="shared" si="7"/>
        <v>2.8400000333786011</v>
      </c>
      <c r="U71" s="1">
        <v>33.149417877197266</v>
      </c>
      <c r="V71" s="1">
        <v>32.233131408691406</v>
      </c>
      <c r="W71" s="1">
        <v>33.213336944580078</v>
      </c>
      <c r="X71" s="1">
        <v>418.92013549804688</v>
      </c>
      <c r="Y71" s="1">
        <v>419.98565673828125</v>
      </c>
      <c r="Z71" s="1">
        <v>27.947107315063477</v>
      </c>
      <c r="AA71" s="1">
        <v>28.880359649658203</v>
      </c>
      <c r="AB71" s="1">
        <v>54.733051300048828</v>
      </c>
      <c r="AC71" s="1">
        <v>56.564140319824219</v>
      </c>
      <c r="AD71" s="1">
        <v>499.6563720703125</v>
      </c>
      <c r="AE71" s="1">
        <v>1.0600905418395996</v>
      </c>
      <c r="AF71" s="1">
        <v>0.31123697757720947</v>
      </c>
      <c r="AG71" s="1">
        <v>99.768707275390625</v>
      </c>
      <c r="AH71" s="1">
        <v>0.23865018784999847</v>
      </c>
      <c r="AI71" s="1">
        <v>7.7529661357402802E-2</v>
      </c>
      <c r="AJ71" s="1">
        <v>3.8210753351449966E-2</v>
      </c>
      <c r="AK71" s="1">
        <v>2.5756269693374634E-2</v>
      </c>
      <c r="AL71" s="1">
        <v>3.2700665295124054E-2</v>
      </c>
      <c r="AM71" s="1">
        <v>2.4903755635023117E-2</v>
      </c>
      <c r="AN71" s="1">
        <v>1</v>
      </c>
      <c r="AO71" s="1">
        <v>-0.21956524252891541</v>
      </c>
      <c r="AP71" s="1">
        <v>2.737391471862793</v>
      </c>
      <c r="AQ71" s="1">
        <v>1</v>
      </c>
      <c r="AR71" s="1">
        <v>0</v>
      </c>
      <c r="AS71" s="1">
        <v>0.15999999642372131</v>
      </c>
      <c r="AT71" s="1">
        <v>111115</v>
      </c>
      <c r="AU71" s="1" t="s">
        <v>87</v>
      </c>
      <c r="AV71">
        <f t="shared" si="8"/>
        <v>0.83276062011718743</v>
      </c>
      <c r="AW71">
        <f t="shared" si="9"/>
        <v>8.00288409986789E-4</v>
      </c>
      <c r="AX71">
        <f t="shared" si="10"/>
        <v>305.38313140869138</v>
      </c>
      <c r="AY71">
        <f t="shared" si="11"/>
        <v>306.29941787719724</v>
      </c>
      <c r="AZ71">
        <f t="shared" si="12"/>
        <v>0.16961448290315673</v>
      </c>
      <c r="BA71">
        <f t="shared" si="13"/>
        <v>-0.26824235770876992</v>
      </c>
      <c r="BB71">
        <f t="shared" si="14"/>
        <v>4.8384552897479418</v>
      </c>
      <c r="BC71">
        <f t="shared" si="15"/>
        <v>48.49672228780512</v>
      </c>
      <c r="BD71">
        <f t="shared" si="16"/>
        <v>19.616362638146917</v>
      </c>
      <c r="BE71">
        <f t="shared" si="17"/>
        <v>32.691274642944336</v>
      </c>
      <c r="BF71">
        <f t="shared" si="18"/>
        <v>4.9651281565915442</v>
      </c>
      <c r="BG71">
        <f t="shared" si="19"/>
        <v>3.9218607100693838E-2</v>
      </c>
      <c r="BH71">
        <f t="shared" si="20"/>
        <v>2.8813561478947523</v>
      </c>
      <c r="BI71">
        <f t="shared" si="21"/>
        <v>2.0837720086967919</v>
      </c>
      <c r="BJ71">
        <f t="shared" si="22"/>
        <v>2.4560384176173771E-2</v>
      </c>
      <c r="BK71">
        <f t="shared" si="23"/>
        <v>45.448113036511401</v>
      </c>
      <c r="BL71">
        <f t="shared" si="24"/>
        <v>1.0846435867254307</v>
      </c>
      <c r="BM71">
        <f t="shared" si="25"/>
        <v>58.504323660179793</v>
      </c>
      <c r="BN71">
        <f t="shared" si="26"/>
        <v>420.56721856454078</v>
      </c>
      <c r="BO71">
        <f t="shared" si="27"/>
        <v>-1.7018959826622599E-3</v>
      </c>
    </row>
    <row r="72" spans="1:67" x14ac:dyDescent="0.25">
      <c r="A72" s="1">
        <v>60</v>
      </c>
      <c r="B72" s="1" t="s">
        <v>147</v>
      </c>
      <c r="C72" s="1" t="s">
        <v>469</v>
      </c>
      <c r="D72" s="1" t="s">
        <v>82</v>
      </c>
      <c r="E72" s="1" t="s">
        <v>83</v>
      </c>
      <c r="F72" s="1" t="s">
        <v>84</v>
      </c>
      <c r="G72" s="1" t="s">
        <v>85</v>
      </c>
      <c r="H72" s="1" t="s">
        <v>86</v>
      </c>
      <c r="I72" s="1">
        <v>547.49999323859811</v>
      </c>
      <c r="J72" s="1">
        <v>0</v>
      </c>
      <c r="K72">
        <f t="shared" si="0"/>
        <v>-1.2027111285457799</v>
      </c>
      <c r="L72">
        <f t="shared" si="1"/>
        <v>3.9444730206203336E-2</v>
      </c>
      <c r="M72">
        <f t="shared" si="2"/>
        <v>455.0515893480445</v>
      </c>
      <c r="N72">
        <f t="shared" si="3"/>
        <v>0.79449903024853508</v>
      </c>
      <c r="O72">
        <f t="shared" si="4"/>
        <v>1.9586562725026497</v>
      </c>
      <c r="P72">
        <f t="shared" si="5"/>
        <v>32.231430053710938</v>
      </c>
      <c r="Q72" s="1">
        <v>6</v>
      </c>
      <c r="R72">
        <f t="shared" si="6"/>
        <v>1.4200000166893005</v>
      </c>
      <c r="S72" s="1">
        <v>1</v>
      </c>
      <c r="T72">
        <f t="shared" si="7"/>
        <v>2.8400000333786011</v>
      </c>
      <c r="U72" s="1">
        <v>33.147457122802734</v>
      </c>
      <c r="V72" s="1">
        <v>32.231430053710938</v>
      </c>
      <c r="W72" s="1">
        <v>33.208732604980469</v>
      </c>
      <c r="X72" s="1">
        <v>418.909423828125</v>
      </c>
      <c r="Y72" s="1">
        <v>419.95294189453125</v>
      </c>
      <c r="Z72" s="1">
        <v>27.933673858642578</v>
      </c>
      <c r="AA72" s="1">
        <v>28.860132217407227</v>
      </c>
      <c r="AB72" s="1">
        <v>54.712406158447266</v>
      </c>
      <c r="AC72" s="1">
        <v>56.530052185058594</v>
      </c>
      <c r="AD72" s="1">
        <v>499.6898193359375</v>
      </c>
      <c r="AE72" s="1">
        <v>1.0579137802124023</v>
      </c>
      <c r="AF72" s="1">
        <v>0.31967756152153015</v>
      </c>
      <c r="AG72" s="1">
        <v>99.768562316894531</v>
      </c>
      <c r="AH72" s="1">
        <v>0.23865018784999847</v>
      </c>
      <c r="AI72" s="1">
        <v>7.7529661357402802E-2</v>
      </c>
      <c r="AJ72" s="1">
        <v>3.8210753351449966E-2</v>
      </c>
      <c r="AK72" s="1">
        <v>2.5756269693374634E-2</v>
      </c>
      <c r="AL72" s="1">
        <v>3.2700665295124054E-2</v>
      </c>
      <c r="AM72" s="1">
        <v>2.4903755635023117E-2</v>
      </c>
      <c r="AN72" s="1">
        <v>1</v>
      </c>
      <c r="AO72" s="1">
        <v>-0.21956524252891541</v>
      </c>
      <c r="AP72" s="1">
        <v>2.737391471862793</v>
      </c>
      <c r="AQ72" s="1">
        <v>1</v>
      </c>
      <c r="AR72" s="1">
        <v>0</v>
      </c>
      <c r="AS72" s="1">
        <v>0.15999999642372131</v>
      </c>
      <c r="AT72" s="1">
        <v>111115</v>
      </c>
      <c r="AU72" s="1" t="s">
        <v>87</v>
      </c>
      <c r="AV72">
        <f t="shared" si="8"/>
        <v>0.8328163655598958</v>
      </c>
      <c r="AW72">
        <f t="shared" si="9"/>
        <v>7.9449903024853507E-4</v>
      </c>
      <c r="AX72">
        <f t="shared" si="10"/>
        <v>305.38143005371091</v>
      </c>
      <c r="AY72">
        <f t="shared" si="11"/>
        <v>306.29745712280271</v>
      </c>
      <c r="AZ72">
        <f t="shared" si="12"/>
        <v>0.16926620105058987</v>
      </c>
      <c r="BA72">
        <f t="shared" si="13"/>
        <v>-0.26541093449784775</v>
      </c>
      <c r="BB72">
        <f t="shared" si="14"/>
        <v>4.8379901721088583</v>
      </c>
      <c r="BC72">
        <f t="shared" si="15"/>
        <v>48.49213078506601</v>
      </c>
      <c r="BD72">
        <f t="shared" si="16"/>
        <v>19.631998567658783</v>
      </c>
      <c r="BE72">
        <f t="shared" si="17"/>
        <v>32.689443588256836</v>
      </c>
      <c r="BF72">
        <f t="shared" si="18"/>
        <v>4.9646161963221251</v>
      </c>
      <c r="BG72">
        <f t="shared" si="19"/>
        <v>3.8904387581570679E-2</v>
      </c>
      <c r="BH72">
        <f t="shared" si="20"/>
        <v>2.8793338996062086</v>
      </c>
      <c r="BI72">
        <f t="shared" si="21"/>
        <v>2.0852822967159166</v>
      </c>
      <c r="BJ72">
        <f t="shared" si="22"/>
        <v>2.436321809581676E-2</v>
      </c>
      <c r="BK72">
        <f t="shared" si="23"/>
        <v>45.399842849272275</v>
      </c>
      <c r="BL72">
        <f t="shared" si="24"/>
        <v>1.0835775725136558</v>
      </c>
      <c r="BM72">
        <f t="shared" si="25"/>
        <v>58.463192507408813</v>
      </c>
      <c r="BN72">
        <f t="shared" si="26"/>
        <v>420.52465316370512</v>
      </c>
      <c r="BO72">
        <f t="shared" si="27"/>
        <v>-1.6720620707961758E-3</v>
      </c>
    </row>
    <row r="73" spans="1:67" x14ac:dyDescent="0.25">
      <c r="A73" s="1">
        <v>61</v>
      </c>
      <c r="B73" s="1" t="s">
        <v>148</v>
      </c>
      <c r="C73" s="1" t="s">
        <v>469</v>
      </c>
      <c r="D73" s="1" t="s">
        <v>82</v>
      </c>
      <c r="E73" s="1" t="s">
        <v>83</v>
      </c>
      <c r="F73" s="1" t="s">
        <v>84</v>
      </c>
      <c r="G73" s="1" t="s">
        <v>85</v>
      </c>
      <c r="H73" s="1" t="s">
        <v>86</v>
      </c>
      <c r="I73" s="1">
        <v>552.4999931268394</v>
      </c>
      <c r="J73" s="1">
        <v>0</v>
      </c>
      <c r="K73">
        <f t="shared" si="0"/>
        <v>-1.1821472330556462</v>
      </c>
      <c r="L73">
        <f t="shared" si="1"/>
        <v>3.9026764225551763E-2</v>
      </c>
      <c r="M73">
        <f t="shared" si="2"/>
        <v>454.70640581732494</v>
      </c>
      <c r="N73">
        <f t="shared" si="3"/>
        <v>0.78692354884552318</v>
      </c>
      <c r="O73">
        <f t="shared" si="4"/>
        <v>1.9605035664237067</v>
      </c>
      <c r="P73">
        <f t="shared" si="5"/>
        <v>32.230819702148438</v>
      </c>
      <c r="Q73" s="1">
        <v>6</v>
      </c>
      <c r="R73">
        <f t="shared" si="6"/>
        <v>1.4200000166893005</v>
      </c>
      <c r="S73" s="1">
        <v>1</v>
      </c>
      <c r="T73">
        <f t="shared" si="7"/>
        <v>2.8400000333786011</v>
      </c>
      <c r="U73" s="1">
        <v>33.147518157958984</v>
      </c>
      <c r="V73" s="1">
        <v>32.230819702148438</v>
      </c>
      <c r="W73" s="1">
        <v>33.213527679443359</v>
      </c>
      <c r="X73" s="1">
        <v>418.92337036132813</v>
      </c>
      <c r="Y73" s="1">
        <v>419.946044921875</v>
      </c>
      <c r="Z73" s="1">
        <v>27.922159194946289</v>
      </c>
      <c r="AA73" s="1">
        <v>28.839822769165039</v>
      </c>
      <c r="AB73" s="1">
        <v>54.690433502197266</v>
      </c>
      <c r="AC73" s="1">
        <v>56.490718841552734</v>
      </c>
      <c r="AD73" s="1">
        <v>499.6790771484375</v>
      </c>
      <c r="AE73" s="1">
        <v>1.0323563814163208</v>
      </c>
      <c r="AF73" s="1">
        <v>0.23223824799060822</v>
      </c>
      <c r="AG73" s="1">
        <v>99.76898193359375</v>
      </c>
      <c r="AH73" s="1">
        <v>0.23865018784999847</v>
      </c>
      <c r="AI73" s="1">
        <v>7.7529661357402802E-2</v>
      </c>
      <c r="AJ73" s="1">
        <v>3.8210753351449966E-2</v>
      </c>
      <c r="AK73" s="1">
        <v>2.5756269693374634E-2</v>
      </c>
      <c r="AL73" s="1">
        <v>3.2700665295124054E-2</v>
      </c>
      <c r="AM73" s="1">
        <v>2.4903755635023117E-2</v>
      </c>
      <c r="AN73" s="1">
        <v>1</v>
      </c>
      <c r="AO73" s="1">
        <v>-0.21956524252891541</v>
      </c>
      <c r="AP73" s="1">
        <v>2.737391471862793</v>
      </c>
      <c r="AQ73" s="1">
        <v>1</v>
      </c>
      <c r="AR73" s="1">
        <v>0</v>
      </c>
      <c r="AS73" s="1">
        <v>0.15999999642372131</v>
      </c>
      <c r="AT73" s="1">
        <v>111115</v>
      </c>
      <c r="AU73" s="1" t="s">
        <v>87</v>
      </c>
      <c r="AV73">
        <f t="shared" si="8"/>
        <v>0.83279846191406226</v>
      </c>
      <c r="AW73">
        <f t="shared" si="9"/>
        <v>7.869235488455232E-4</v>
      </c>
      <c r="AX73">
        <f t="shared" si="10"/>
        <v>305.38081970214841</v>
      </c>
      <c r="AY73">
        <f t="shared" si="11"/>
        <v>306.29751815795896</v>
      </c>
      <c r="AZ73">
        <f t="shared" si="12"/>
        <v>0.1651770173346172</v>
      </c>
      <c r="BA73">
        <f t="shared" si="13"/>
        <v>-0.26160336108443083</v>
      </c>
      <c r="BB73">
        <f t="shared" si="14"/>
        <v>4.8378233232485792</v>
      </c>
      <c r="BC73">
        <f t="shared" si="15"/>
        <v>48.490254480782767</v>
      </c>
      <c r="BD73">
        <f t="shared" si="16"/>
        <v>19.650431711617728</v>
      </c>
      <c r="BE73">
        <f t="shared" si="17"/>
        <v>32.689168930053711</v>
      </c>
      <c r="BF73">
        <f t="shared" si="18"/>
        <v>4.9645394062440173</v>
      </c>
      <c r="BG73">
        <f t="shared" si="19"/>
        <v>3.8497735344269979E-2</v>
      </c>
      <c r="BH73">
        <f t="shared" si="20"/>
        <v>2.8773197568248725</v>
      </c>
      <c r="BI73">
        <f t="shared" si="21"/>
        <v>2.0872196494191448</v>
      </c>
      <c r="BJ73">
        <f t="shared" si="22"/>
        <v>2.4108061774878647E-2</v>
      </c>
      <c r="BK73">
        <f t="shared" si="23"/>
        <v>45.365595187078043</v>
      </c>
      <c r="BL73">
        <f t="shared" si="24"/>
        <v>1.0827733974775655</v>
      </c>
      <c r="BM73">
        <f t="shared" si="25"/>
        <v>58.41702723213298</v>
      </c>
      <c r="BN73">
        <f t="shared" si="26"/>
        <v>420.50798109999772</v>
      </c>
      <c r="BO73">
        <f t="shared" si="27"/>
        <v>-1.6422405806699851E-3</v>
      </c>
    </row>
    <row r="74" spans="1:67" x14ac:dyDescent="0.25">
      <c r="A74" s="1">
        <v>62</v>
      </c>
      <c r="B74" s="1" t="s">
        <v>149</v>
      </c>
      <c r="C74" s="1" t="s">
        <v>469</v>
      </c>
      <c r="D74" s="1" t="s">
        <v>82</v>
      </c>
      <c r="E74" s="1" t="s">
        <v>83</v>
      </c>
      <c r="F74" s="1" t="s">
        <v>84</v>
      </c>
      <c r="G74" s="1" t="s">
        <v>85</v>
      </c>
      <c r="H74" s="1" t="s">
        <v>86</v>
      </c>
      <c r="I74" s="1">
        <v>557.99999300390482</v>
      </c>
      <c r="J74" s="1">
        <v>0</v>
      </c>
      <c r="K74">
        <f t="shared" si="0"/>
        <v>-1.1701636495499514</v>
      </c>
      <c r="L74">
        <f t="shared" si="1"/>
        <v>3.8875683888860514E-2</v>
      </c>
      <c r="M74">
        <f t="shared" si="2"/>
        <v>454.4054634541647</v>
      </c>
      <c r="N74">
        <f t="shared" si="3"/>
        <v>0.78456316911685908</v>
      </c>
      <c r="O74">
        <f t="shared" si="4"/>
        <v>1.9621452259077352</v>
      </c>
      <c r="P74">
        <f t="shared" si="5"/>
        <v>32.23052978515625</v>
      </c>
      <c r="Q74" s="1">
        <v>6</v>
      </c>
      <c r="R74">
        <f t="shared" si="6"/>
        <v>1.4200000166893005</v>
      </c>
      <c r="S74" s="1">
        <v>1</v>
      </c>
      <c r="T74">
        <f t="shared" si="7"/>
        <v>2.8400000333786011</v>
      </c>
      <c r="U74" s="1">
        <v>33.149227142333984</v>
      </c>
      <c r="V74" s="1">
        <v>32.23052978515625</v>
      </c>
      <c r="W74" s="1">
        <v>33.222412109375</v>
      </c>
      <c r="X74" s="1">
        <v>418.9534912109375</v>
      </c>
      <c r="Y74" s="1">
        <v>419.96295166015625</v>
      </c>
      <c r="Z74" s="1">
        <v>27.907495498657227</v>
      </c>
      <c r="AA74" s="1">
        <v>28.822423934936523</v>
      </c>
      <c r="AB74" s="1">
        <v>54.658275604248047</v>
      </c>
      <c r="AC74" s="1">
        <v>56.451553344726563</v>
      </c>
      <c r="AD74" s="1">
        <v>499.67852783203125</v>
      </c>
      <c r="AE74" s="1">
        <v>0.99880814552307129</v>
      </c>
      <c r="AF74" s="1">
        <v>0.1472277045249939</v>
      </c>
      <c r="AG74" s="1">
        <v>99.769500732421875</v>
      </c>
      <c r="AH74" s="1">
        <v>0.23865018784999847</v>
      </c>
      <c r="AI74" s="1">
        <v>7.7529661357402802E-2</v>
      </c>
      <c r="AJ74" s="1">
        <v>3.8210753351449966E-2</v>
      </c>
      <c r="AK74" s="1">
        <v>2.5756269693374634E-2</v>
      </c>
      <c r="AL74" s="1">
        <v>3.2700665295124054E-2</v>
      </c>
      <c r="AM74" s="1">
        <v>2.4903755635023117E-2</v>
      </c>
      <c r="AN74" s="1">
        <v>1</v>
      </c>
      <c r="AO74" s="1">
        <v>-0.21956524252891541</v>
      </c>
      <c r="AP74" s="1">
        <v>2.737391471862793</v>
      </c>
      <c r="AQ74" s="1">
        <v>1</v>
      </c>
      <c r="AR74" s="1">
        <v>0</v>
      </c>
      <c r="AS74" s="1">
        <v>0.15999999642372131</v>
      </c>
      <c r="AT74" s="1">
        <v>111115</v>
      </c>
      <c r="AU74" s="1" t="s">
        <v>87</v>
      </c>
      <c r="AV74">
        <f t="shared" si="8"/>
        <v>0.83279754638671866</v>
      </c>
      <c r="AW74">
        <f t="shared" si="9"/>
        <v>7.8456316911685914E-4</v>
      </c>
      <c r="AX74">
        <f t="shared" si="10"/>
        <v>305.38052978515623</v>
      </c>
      <c r="AY74">
        <f t="shared" si="11"/>
        <v>306.29922714233396</v>
      </c>
      <c r="AZ74">
        <f t="shared" si="12"/>
        <v>0.15980929971167512</v>
      </c>
      <c r="BA74">
        <f t="shared" si="13"/>
        <v>-0.26021373722927782</v>
      </c>
      <c r="BB74">
        <f t="shared" si="14"/>
        <v>4.8377440717945586</v>
      </c>
      <c r="BC74">
        <f t="shared" si="15"/>
        <v>48.489207987210534</v>
      </c>
      <c r="BD74">
        <f t="shared" si="16"/>
        <v>19.666784052274011</v>
      </c>
      <c r="BE74">
        <f t="shared" si="17"/>
        <v>32.689878463745117</v>
      </c>
      <c r="BF74">
        <f t="shared" si="18"/>
        <v>4.9647377827263677</v>
      </c>
      <c r="BG74">
        <f t="shared" si="19"/>
        <v>3.8350715482353165E-2</v>
      </c>
      <c r="BH74">
        <f t="shared" si="20"/>
        <v>2.8755988458868234</v>
      </c>
      <c r="BI74">
        <f t="shared" si="21"/>
        <v>2.0891389368395443</v>
      </c>
      <c r="BJ74">
        <f t="shared" si="22"/>
        <v>2.4015815894268031E-2</v>
      </c>
      <c r="BK74">
        <f t="shared" si="23"/>
        <v>45.335806218906789</v>
      </c>
      <c r="BL74">
        <f t="shared" si="24"/>
        <v>1.0820132148749162</v>
      </c>
      <c r="BM74">
        <f t="shared" si="25"/>
        <v>58.379740471123498</v>
      </c>
      <c r="BN74">
        <f t="shared" si="26"/>
        <v>420.51919141660903</v>
      </c>
      <c r="BO74">
        <f t="shared" si="27"/>
        <v>-1.6245120689816566E-3</v>
      </c>
    </row>
    <row r="75" spans="1:67" x14ac:dyDescent="0.25">
      <c r="A75" s="1">
        <v>63</v>
      </c>
      <c r="B75" s="1" t="s">
        <v>150</v>
      </c>
      <c r="C75" s="1" t="s">
        <v>469</v>
      </c>
      <c r="D75" s="1" t="s">
        <v>82</v>
      </c>
      <c r="E75" s="1" t="s">
        <v>83</v>
      </c>
      <c r="F75" s="1" t="s">
        <v>84</v>
      </c>
      <c r="G75" s="1" t="s">
        <v>85</v>
      </c>
      <c r="H75" s="1" t="s">
        <v>86</v>
      </c>
      <c r="I75" s="1">
        <v>562.99999289214611</v>
      </c>
      <c r="J75" s="1">
        <v>0</v>
      </c>
      <c r="K75">
        <f t="shared" si="0"/>
        <v>-1.1834166542061955</v>
      </c>
      <c r="L75">
        <f t="shared" si="1"/>
        <v>3.8539319971285478E-2</v>
      </c>
      <c r="M75">
        <f t="shared" si="2"/>
        <v>455.38176723831685</v>
      </c>
      <c r="N75">
        <f t="shared" si="3"/>
        <v>0.77871661842853324</v>
      </c>
      <c r="O75">
        <f t="shared" si="4"/>
        <v>1.9643121929731739</v>
      </c>
      <c r="P75">
        <f t="shared" si="5"/>
        <v>32.231735229492188</v>
      </c>
      <c r="Q75" s="1">
        <v>6</v>
      </c>
      <c r="R75">
        <f t="shared" si="6"/>
        <v>1.4200000166893005</v>
      </c>
      <c r="S75" s="1">
        <v>1</v>
      </c>
      <c r="T75">
        <f t="shared" si="7"/>
        <v>2.8400000333786011</v>
      </c>
      <c r="U75" s="1">
        <v>33.150653839111328</v>
      </c>
      <c r="V75" s="1">
        <v>32.231735229492188</v>
      </c>
      <c r="W75" s="1">
        <v>33.226917266845703</v>
      </c>
      <c r="X75" s="1">
        <v>418.96636962890625</v>
      </c>
      <c r="Y75" s="1">
        <v>419.99465942382813</v>
      </c>
      <c r="Z75" s="1">
        <v>27.895807266235352</v>
      </c>
      <c r="AA75" s="1">
        <v>28.803932189941406</v>
      </c>
      <c r="AB75" s="1">
        <v>54.630767822265625</v>
      </c>
      <c r="AC75" s="1">
        <v>56.410865783691406</v>
      </c>
      <c r="AD75" s="1">
        <v>499.6800537109375</v>
      </c>
      <c r="AE75" s="1">
        <v>0.97734147310256958</v>
      </c>
      <c r="AF75" s="1">
        <v>0.16432800889015198</v>
      </c>
      <c r="AG75" s="1">
        <v>99.769760131835938</v>
      </c>
      <c r="AH75" s="1">
        <v>0.23865018784999847</v>
      </c>
      <c r="AI75" s="1">
        <v>7.7529661357402802E-2</v>
      </c>
      <c r="AJ75" s="1">
        <v>3.8210753351449966E-2</v>
      </c>
      <c r="AK75" s="1">
        <v>2.5756269693374634E-2</v>
      </c>
      <c r="AL75" s="1">
        <v>3.2700665295124054E-2</v>
      </c>
      <c r="AM75" s="1">
        <v>2.4903755635023117E-2</v>
      </c>
      <c r="AN75" s="1">
        <v>1</v>
      </c>
      <c r="AO75" s="1">
        <v>-0.21956524252891541</v>
      </c>
      <c r="AP75" s="1">
        <v>2.737391471862793</v>
      </c>
      <c r="AQ75" s="1">
        <v>1</v>
      </c>
      <c r="AR75" s="1">
        <v>0</v>
      </c>
      <c r="AS75" s="1">
        <v>0.15999999642372131</v>
      </c>
      <c r="AT75" s="1">
        <v>111115</v>
      </c>
      <c r="AU75" s="1" t="s">
        <v>87</v>
      </c>
      <c r="AV75">
        <f t="shared" si="8"/>
        <v>0.83280008951822904</v>
      </c>
      <c r="AW75">
        <f t="shared" si="9"/>
        <v>7.7871661842853325E-4</v>
      </c>
      <c r="AX75">
        <f t="shared" si="10"/>
        <v>305.38173522949216</v>
      </c>
      <c r="AY75">
        <f t="shared" si="11"/>
        <v>306.30065383911131</v>
      </c>
      <c r="AZ75">
        <f t="shared" si="12"/>
        <v>0.15637463220116565</v>
      </c>
      <c r="BA75">
        <f t="shared" si="13"/>
        <v>-0.25731699603301528</v>
      </c>
      <c r="BB75">
        <f t="shared" si="14"/>
        <v>4.8380735984172958</v>
      </c>
      <c r="BC75">
        <f t="shared" si="15"/>
        <v>48.492384786976103</v>
      </c>
      <c r="BD75">
        <f t="shared" si="16"/>
        <v>19.688452597034697</v>
      </c>
      <c r="BE75">
        <f t="shared" si="17"/>
        <v>32.691194534301758</v>
      </c>
      <c r="BF75">
        <f t="shared" si="18"/>
        <v>4.9651057573687654</v>
      </c>
      <c r="BG75">
        <f t="shared" si="19"/>
        <v>3.8023336341559993E-2</v>
      </c>
      <c r="BH75">
        <f t="shared" si="20"/>
        <v>2.8737614054441218</v>
      </c>
      <c r="BI75">
        <f t="shared" si="21"/>
        <v>2.0913443519246435</v>
      </c>
      <c r="BJ75">
        <f t="shared" si="22"/>
        <v>2.3810410650457622E-2</v>
      </c>
      <c r="BK75">
        <f t="shared" si="23"/>
        <v>45.433329685778418</v>
      </c>
      <c r="BL75">
        <f t="shared" si="24"/>
        <v>1.0842560899775124</v>
      </c>
      <c r="BM75">
        <f t="shared" si="25"/>
        <v>58.332076982626461</v>
      </c>
      <c r="BN75">
        <f t="shared" si="26"/>
        <v>420.55719902396953</v>
      </c>
      <c r="BO75">
        <f t="shared" si="27"/>
        <v>-1.6414212272643472E-3</v>
      </c>
    </row>
    <row r="76" spans="1:67" x14ac:dyDescent="0.25">
      <c r="A76" s="1">
        <v>64</v>
      </c>
      <c r="B76" s="1" t="s">
        <v>151</v>
      </c>
      <c r="C76" s="1" t="s">
        <v>469</v>
      </c>
      <c r="D76" s="1" t="s">
        <v>82</v>
      </c>
      <c r="E76" s="1" t="s">
        <v>83</v>
      </c>
      <c r="F76" s="1" t="s">
        <v>84</v>
      </c>
      <c r="G76" s="1" t="s">
        <v>85</v>
      </c>
      <c r="H76" s="1" t="s">
        <v>86</v>
      </c>
      <c r="I76" s="1">
        <v>567.9999927803874</v>
      </c>
      <c r="J76" s="1">
        <v>0</v>
      </c>
      <c r="K76">
        <f t="shared" si="0"/>
        <v>-1.186383121313797</v>
      </c>
      <c r="L76">
        <f t="shared" si="1"/>
        <v>3.8344891208704039E-2</v>
      </c>
      <c r="M76">
        <f t="shared" si="2"/>
        <v>455.73747065303007</v>
      </c>
      <c r="N76">
        <f t="shared" si="3"/>
        <v>0.77563163330117724</v>
      </c>
      <c r="O76">
        <f t="shared" si="4"/>
        <v>1.9663275077796292</v>
      </c>
      <c r="P76">
        <f t="shared" si="5"/>
        <v>32.232967376708984</v>
      </c>
      <c r="Q76" s="1">
        <v>6</v>
      </c>
      <c r="R76">
        <f t="shared" si="6"/>
        <v>1.4200000166893005</v>
      </c>
      <c r="S76" s="1">
        <v>1</v>
      </c>
      <c r="T76">
        <f t="shared" si="7"/>
        <v>2.8400000333786011</v>
      </c>
      <c r="U76" s="1">
        <v>33.150478363037109</v>
      </c>
      <c r="V76" s="1">
        <v>32.232967376708984</v>
      </c>
      <c r="W76" s="1">
        <v>33.224338531494141</v>
      </c>
      <c r="X76" s="1">
        <v>418.9632568359375</v>
      </c>
      <c r="Y76" s="1">
        <v>419.99664306640625</v>
      </c>
      <c r="Z76" s="1">
        <v>27.882644653320313</v>
      </c>
      <c r="AA76" s="1">
        <v>28.78717041015625</v>
      </c>
      <c r="AB76" s="1">
        <v>54.604816436767578</v>
      </c>
      <c r="AC76" s="1">
        <v>56.377811431884766</v>
      </c>
      <c r="AD76" s="1">
        <v>499.68951416015625</v>
      </c>
      <c r="AE76" s="1">
        <v>0.95421785116195679</v>
      </c>
      <c r="AF76" s="1">
        <v>0.28348231315612793</v>
      </c>
      <c r="AG76" s="1">
        <v>99.769546508789063</v>
      </c>
      <c r="AH76" s="1">
        <v>0.23865018784999847</v>
      </c>
      <c r="AI76" s="1">
        <v>7.7529661357402802E-2</v>
      </c>
      <c r="AJ76" s="1">
        <v>3.8210753351449966E-2</v>
      </c>
      <c r="AK76" s="1">
        <v>2.5756269693374634E-2</v>
      </c>
      <c r="AL76" s="1">
        <v>3.2700665295124054E-2</v>
      </c>
      <c r="AM76" s="1">
        <v>2.4903755635023117E-2</v>
      </c>
      <c r="AN76" s="1">
        <v>1</v>
      </c>
      <c r="AO76" s="1">
        <v>-0.21956524252891541</v>
      </c>
      <c r="AP76" s="1">
        <v>2.737391471862793</v>
      </c>
      <c r="AQ76" s="1">
        <v>1</v>
      </c>
      <c r="AR76" s="1">
        <v>0</v>
      </c>
      <c r="AS76" s="1">
        <v>0.15999999642372131</v>
      </c>
      <c r="AT76" s="1">
        <v>111115</v>
      </c>
      <c r="AU76" s="1" t="s">
        <v>87</v>
      </c>
      <c r="AV76">
        <f t="shared" si="8"/>
        <v>0.8328158569335935</v>
      </c>
      <c r="AW76">
        <f t="shared" si="9"/>
        <v>7.7563163330117727E-4</v>
      </c>
      <c r="AX76">
        <f t="shared" si="10"/>
        <v>305.38296737670896</v>
      </c>
      <c r="AY76">
        <f t="shared" si="11"/>
        <v>306.30047836303709</v>
      </c>
      <c r="AZ76">
        <f t="shared" si="12"/>
        <v>0.15267485277336412</v>
      </c>
      <c r="BA76">
        <f t="shared" si="13"/>
        <v>-0.25602131677591294</v>
      </c>
      <c r="BB76">
        <f t="shared" si="14"/>
        <v>4.8384104448721494</v>
      </c>
      <c r="BC76">
        <f t="shared" si="15"/>
        <v>48.495864862389809</v>
      </c>
      <c r="BD76">
        <f t="shared" si="16"/>
        <v>19.708694452233559</v>
      </c>
      <c r="BE76">
        <f t="shared" si="17"/>
        <v>32.691722869873047</v>
      </c>
      <c r="BF76">
        <f t="shared" si="18"/>
        <v>4.9652534871986722</v>
      </c>
      <c r="BG76">
        <f t="shared" si="19"/>
        <v>3.7834066161557142E-2</v>
      </c>
      <c r="BH76">
        <f t="shared" si="20"/>
        <v>2.8720829370925203</v>
      </c>
      <c r="BI76">
        <f t="shared" si="21"/>
        <v>2.0931705501061519</v>
      </c>
      <c r="BJ76">
        <f t="shared" si="22"/>
        <v>2.3691661273949362E-2</v>
      </c>
      <c r="BK76">
        <f t="shared" si="23"/>
        <v>45.468720774115376</v>
      </c>
      <c r="BL76">
        <f t="shared" si="24"/>
        <v>1.0850978887013933</v>
      </c>
      <c r="BM76">
        <f t="shared" si="25"/>
        <v>58.289701850801109</v>
      </c>
      <c r="BN76">
        <f t="shared" si="26"/>
        <v>420.56059278293787</v>
      </c>
      <c r="BO76">
        <f t="shared" si="27"/>
        <v>-1.6443271102648494E-3</v>
      </c>
    </row>
    <row r="77" spans="1:67" x14ac:dyDescent="0.25">
      <c r="A77" s="1">
        <v>65</v>
      </c>
      <c r="B77" s="1" t="s">
        <v>152</v>
      </c>
      <c r="C77" s="1" t="s">
        <v>469</v>
      </c>
      <c r="D77" s="1" t="s">
        <v>82</v>
      </c>
      <c r="E77" s="1" t="s">
        <v>83</v>
      </c>
      <c r="F77" s="1" t="s">
        <v>84</v>
      </c>
      <c r="G77" s="1" t="s">
        <v>85</v>
      </c>
      <c r="H77" s="1" t="s">
        <v>86</v>
      </c>
      <c r="I77" s="1">
        <v>573.49999265745282</v>
      </c>
      <c r="J77" s="1">
        <v>0</v>
      </c>
      <c r="K77">
        <f t="shared" si="0"/>
        <v>-1.1944262088206981</v>
      </c>
      <c r="L77">
        <f t="shared" si="1"/>
        <v>3.7922375394183194E-2</v>
      </c>
      <c r="M77">
        <f t="shared" si="2"/>
        <v>456.60939378116251</v>
      </c>
      <c r="N77">
        <f t="shared" si="3"/>
        <v>0.76804021637961906</v>
      </c>
      <c r="O77">
        <f t="shared" si="4"/>
        <v>1.9685098258084306</v>
      </c>
      <c r="P77">
        <f t="shared" si="5"/>
        <v>32.233287811279297</v>
      </c>
      <c r="Q77" s="1">
        <v>6</v>
      </c>
      <c r="R77">
        <f t="shared" si="6"/>
        <v>1.4200000166893005</v>
      </c>
      <c r="S77" s="1">
        <v>1</v>
      </c>
      <c r="T77">
        <f t="shared" si="7"/>
        <v>2.8400000333786011</v>
      </c>
      <c r="U77" s="1">
        <v>33.149391174316406</v>
      </c>
      <c r="V77" s="1">
        <v>32.233287811279297</v>
      </c>
      <c r="W77" s="1">
        <v>33.219173431396484</v>
      </c>
      <c r="X77" s="1">
        <v>418.95736694335938</v>
      </c>
      <c r="Y77" s="1">
        <v>420.00424194335938</v>
      </c>
      <c r="Z77" s="1">
        <v>27.870441436767578</v>
      </c>
      <c r="AA77" s="1">
        <v>28.766141891479492</v>
      </c>
      <c r="AB77" s="1">
        <v>54.583457946777344</v>
      </c>
      <c r="AC77" s="1">
        <v>56.340450286865234</v>
      </c>
      <c r="AD77" s="1">
        <v>499.68490600585938</v>
      </c>
      <c r="AE77" s="1">
        <v>0.9684983491897583</v>
      </c>
      <c r="AF77" s="1">
        <v>0.36833757162094116</v>
      </c>
      <c r="AG77" s="1">
        <v>99.769660949707031</v>
      </c>
      <c r="AH77" s="1">
        <v>0.23865018784999847</v>
      </c>
      <c r="AI77" s="1">
        <v>7.7529661357402802E-2</v>
      </c>
      <c r="AJ77" s="1">
        <v>3.8210753351449966E-2</v>
      </c>
      <c r="AK77" s="1">
        <v>2.5756269693374634E-2</v>
      </c>
      <c r="AL77" s="1">
        <v>3.2700665295124054E-2</v>
      </c>
      <c r="AM77" s="1">
        <v>2.4903755635023117E-2</v>
      </c>
      <c r="AN77" s="1">
        <v>1</v>
      </c>
      <c r="AO77" s="1">
        <v>-0.21956524252891541</v>
      </c>
      <c r="AP77" s="1">
        <v>2.737391471862793</v>
      </c>
      <c r="AQ77" s="1">
        <v>1</v>
      </c>
      <c r="AR77" s="1">
        <v>0</v>
      </c>
      <c r="AS77" s="1">
        <v>0.15999999642372131</v>
      </c>
      <c r="AT77" s="1">
        <v>111115</v>
      </c>
      <c r="AU77" s="1" t="s">
        <v>87</v>
      </c>
      <c r="AV77">
        <f t="shared" si="8"/>
        <v>0.83280817667643214</v>
      </c>
      <c r="AW77">
        <f t="shared" si="9"/>
        <v>7.6804021637961908E-4</v>
      </c>
      <c r="AX77">
        <f t="shared" si="10"/>
        <v>305.38328781127927</v>
      </c>
      <c r="AY77">
        <f t="shared" si="11"/>
        <v>306.29939117431638</v>
      </c>
      <c r="AZ77">
        <f t="shared" si="12"/>
        <v>0.15495973240674132</v>
      </c>
      <c r="BA77">
        <f t="shared" si="13"/>
        <v>-0.25242242416451177</v>
      </c>
      <c r="BB77">
        <f t="shared" si="14"/>
        <v>4.8384980491525038</v>
      </c>
      <c r="BC77">
        <f t="shared" si="15"/>
        <v>48.496687300476509</v>
      </c>
      <c r="BD77">
        <f t="shared" si="16"/>
        <v>19.730545408997017</v>
      </c>
      <c r="BE77">
        <f t="shared" si="17"/>
        <v>32.691339492797852</v>
      </c>
      <c r="BF77">
        <f t="shared" si="18"/>
        <v>4.965146289360109</v>
      </c>
      <c r="BG77">
        <f t="shared" si="19"/>
        <v>3.7422672361483784E-2</v>
      </c>
      <c r="BH77">
        <f t="shared" si="20"/>
        <v>2.8699882233440732</v>
      </c>
      <c r="BI77">
        <f t="shared" si="21"/>
        <v>2.0951580660160358</v>
      </c>
      <c r="BJ77">
        <f t="shared" si="22"/>
        <v>2.3433557915288901E-2</v>
      </c>
      <c r="BK77">
        <f t="shared" si="23"/>
        <v>45.555764403997848</v>
      </c>
      <c r="BL77">
        <f t="shared" si="24"/>
        <v>1.0871542431772383</v>
      </c>
      <c r="BM77">
        <f t="shared" si="25"/>
        <v>58.238474518435936</v>
      </c>
      <c r="BN77">
        <f t="shared" si="26"/>
        <v>420.57201495848489</v>
      </c>
      <c r="BO77">
        <f t="shared" si="27"/>
        <v>-1.6539750114715254E-3</v>
      </c>
    </row>
    <row r="78" spans="1:67" x14ac:dyDescent="0.25">
      <c r="A78" s="1">
        <v>66</v>
      </c>
      <c r="B78" s="1" t="s">
        <v>153</v>
      </c>
      <c r="C78" s="1" t="s">
        <v>469</v>
      </c>
      <c r="D78" s="1" t="s">
        <v>82</v>
      </c>
      <c r="E78" s="1" t="s">
        <v>83</v>
      </c>
      <c r="F78" s="1" t="s">
        <v>84</v>
      </c>
      <c r="G78" s="1" t="s">
        <v>85</v>
      </c>
      <c r="H78" s="1" t="s">
        <v>86</v>
      </c>
      <c r="I78" s="1">
        <v>578.99999253451824</v>
      </c>
      <c r="J78" s="1">
        <v>0</v>
      </c>
      <c r="K78">
        <f t="shared" ref="K78:K141" si="28">(X78-Y78*(1000-Z78)/(1000-AA78))*AV78</f>
        <v>-1.2003873801399449</v>
      </c>
      <c r="L78">
        <f t="shared" ref="L78:L141" si="29">IF(BG78&lt;&gt;0,1/(1/BG78-1/T78),0)</f>
        <v>3.7588241624633485E-2</v>
      </c>
      <c r="M78">
        <f t="shared" ref="M78:M141" si="30">((BJ78-AW78/2)*Y78-K78)/(BJ78+AW78/2)</f>
        <v>457.29017053222333</v>
      </c>
      <c r="N78">
        <f t="shared" ref="N78:N141" si="31">AW78*1000</f>
        <v>0.76201303822761501</v>
      </c>
      <c r="O78">
        <f t="shared" ref="O78:O141" si="32">(BB78-BH78)</f>
        <v>1.970221110893688</v>
      </c>
      <c r="P78">
        <f t="shared" ref="P78:P141" si="33">(V78+BA78*J78)</f>
        <v>32.232395172119141</v>
      </c>
      <c r="Q78" s="1">
        <v>6</v>
      </c>
      <c r="R78">
        <f t="shared" ref="R78:R141" si="34">(Q78*AO78+AP78)</f>
        <v>1.4200000166893005</v>
      </c>
      <c r="S78" s="1">
        <v>1</v>
      </c>
      <c r="T78">
        <f t="shared" ref="T78:T141" si="35">R78*(S78+1)*(S78+1)/(S78*S78+1)</f>
        <v>2.8400000333786011</v>
      </c>
      <c r="U78" s="1">
        <v>33.148231506347656</v>
      </c>
      <c r="V78" s="1">
        <v>32.232395172119141</v>
      </c>
      <c r="W78" s="1">
        <v>33.21600341796875</v>
      </c>
      <c r="X78" s="1">
        <v>418.94699096679688</v>
      </c>
      <c r="Y78" s="1">
        <v>420.00411987304688</v>
      </c>
      <c r="Z78" s="1">
        <v>27.857751846313477</v>
      </c>
      <c r="AA78" s="1">
        <v>28.746488571166992</v>
      </c>
      <c r="AB78" s="1">
        <v>54.562019348144531</v>
      </c>
      <c r="AC78" s="1">
        <v>56.305229187011719</v>
      </c>
      <c r="AD78" s="1">
        <v>499.6583251953125</v>
      </c>
      <c r="AE78" s="1">
        <v>0.97275435924530029</v>
      </c>
      <c r="AF78" s="1">
        <v>0.31704497337341309</v>
      </c>
      <c r="AG78" s="1">
        <v>99.769851684570313</v>
      </c>
      <c r="AH78" s="1">
        <v>0.23865018784999847</v>
      </c>
      <c r="AI78" s="1">
        <v>7.7529661357402802E-2</v>
      </c>
      <c r="AJ78" s="1">
        <v>3.8210753351449966E-2</v>
      </c>
      <c r="AK78" s="1">
        <v>2.5756269693374634E-2</v>
      </c>
      <c r="AL78" s="1">
        <v>3.2700665295124054E-2</v>
      </c>
      <c r="AM78" s="1">
        <v>2.4903755635023117E-2</v>
      </c>
      <c r="AN78" s="1">
        <v>1</v>
      </c>
      <c r="AO78" s="1">
        <v>-0.21956524252891541</v>
      </c>
      <c r="AP78" s="1">
        <v>2.737391471862793</v>
      </c>
      <c r="AQ78" s="1">
        <v>1</v>
      </c>
      <c r="AR78" s="1">
        <v>0</v>
      </c>
      <c r="AS78" s="1">
        <v>0.15999999642372131</v>
      </c>
      <c r="AT78" s="1">
        <v>111115</v>
      </c>
      <c r="AU78" s="1" t="s">
        <v>87</v>
      </c>
      <c r="AV78">
        <f t="shared" ref="AV78:AV141" si="36">AD78*0.000001/(Q78*0.0001)</f>
        <v>0.83276387532552065</v>
      </c>
      <c r="AW78">
        <f t="shared" ref="AW78:AW141" si="37">(AA78-Z78)/(1000-AA78)*AV78</f>
        <v>7.6201303822761505E-4</v>
      </c>
      <c r="AX78">
        <f t="shared" ref="AX78:AX141" si="38">(V78+273.15)</f>
        <v>305.38239517211912</v>
      </c>
      <c r="AY78">
        <f t="shared" ref="AY78:AY141" si="39">(U78+273.15)</f>
        <v>306.29823150634763</v>
      </c>
      <c r="AZ78">
        <f t="shared" ref="AZ78:AZ141" si="40">(AE78*AQ78+AF78*AR78)*AS78</f>
        <v>0.15564069400040736</v>
      </c>
      <c r="BA78">
        <f t="shared" ref="BA78:BA141" si="41">((AZ78+0.00000010773*(AY78^4-AX78^4))-AW78*44100)/(R78*0.92*2*29.3+0.00000043092*AX78^3)</f>
        <v>-0.24946109956644691</v>
      </c>
      <c r="BB78">
        <f t="shared" ref="BB78:BB141" si="42">0.61365*EXP(17.502*P78/(240.97+P78))</f>
        <v>4.8382540120912143</v>
      </c>
      <c r="BC78">
        <f t="shared" ref="BC78:BC141" si="43">BB78*1000/AG78</f>
        <v>48.494148586967022</v>
      </c>
      <c r="BD78">
        <f t="shared" ref="BD78:BD141" si="44">(BC78-AA78)</f>
        <v>19.747660015800029</v>
      </c>
      <c r="BE78">
        <f t="shared" ref="BE78:BE141" si="45">IF(J78,V78,(U78+V78)/2)</f>
        <v>32.690313339233398</v>
      </c>
      <c r="BF78">
        <f t="shared" ref="BF78:BF141" si="46">0.61365*EXP(17.502*BE78/(240.97+BE78))</f>
        <v>4.9648593717218938</v>
      </c>
      <c r="BG78">
        <f t="shared" ref="BG78:BG141" si="47">IF(BD78&lt;&gt;0,(1000-(BC78+AA78)/2)/BD78*AW78,0)</f>
        <v>3.7097248552168928E-2</v>
      </c>
      <c r="BH78">
        <f t="shared" ref="BH78:BH141" si="48">AA78*AG78/1000</f>
        <v>2.8680329011975263</v>
      </c>
      <c r="BI78">
        <f t="shared" ref="BI78:BI141" si="49">(BF78-BH78)</f>
        <v>2.0968264705243675</v>
      </c>
      <c r="BJ78">
        <f t="shared" ref="BJ78:BJ141" si="50">1/(1.6/L78+1.37/T78)</f>
        <v>2.3229398689374254E-2</v>
      </c>
      <c r="BK78">
        <f t="shared" ref="BK78:BK141" si="51">M78*AG78*0.001</f>
        <v>45.623772490811788</v>
      </c>
      <c r="BL78">
        <f t="shared" ref="BL78:BL141" si="52">M78/Y78</f>
        <v>1.0887754402753163</v>
      </c>
      <c r="BM78">
        <f t="shared" ref="BM78:BM141" si="53">(1-AW78*AG78/BB78/L78)*100</f>
        <v>58.195690581585801</v>
      </c>
      <c r="BN78">
        <f t="shared" ref="BN78:BN141" si="54">(Y78-K78/(T78/1.35))</f>
        <v>420.57472654351972</v>
      </c>
      <c r="BO78">
        <f t="shared" ref="BO78:BO141" si="55">K78*BM78/100/BN78</f>
        <v>-1.6609978713363325E-3</v>
      </c>
    </row>
    <row r="79" spans="1:67" x14ac:dyDescent="0.25">
      <c r="A79" s="1">
        <v>67</v>
      </c>
      <c r="B79" s="1" t="s">
        <v>154</v>
      </c>
      <c r="C79" s="1" t="s">
        <v>469</v>
      </c>
      <c r="D79" s="1" t="s">
        <v>82</v>
      </c>
      <c r="E79" s="1" t="s">
        <v>83</v>
      </c>
      <c r="F79" s="1" t="s">
        <v>84</v>
      </c>
      <c r="G79" s="1" t="s">
        <v>85</v>
      </c>
      <c r="H79" s="1" t="s">
        <v>86</v>
      </c>
      <c r="I79" s="1">
        <v>583.99999242275953</v>
      </c>
      <c r="J79" s="1">
        <v>0</v>
      </c>
      <c r="K79">
        <f t="shared" si="28"/>
        <v>-1.210333498614562</v>
      </c>
      <c r="L79">
        <f t="shared" si="29"/>
        <v>3.7366721932401904E-2</v>
      </c>
      <c r="M79">
        <f t="shared" si="30"/>
        <v>458.00913314953709</v>
      </c>
      <c r="N79">
        <f t="shared" si="31"/>
        <v>0.75819204271569673</v>
      </c>
      <c r="O79">
        <f t="shared" si="32"/>
        <v>1.9718290384209403</v>
      </c>
      <c r="P79">
        <f t="shared" si="33"/>
        <v>32.232608795166016</v>
      </c>
      <c r="Q79" s="1">
        <v>6</v>
      </c>
      <c r="R79">
        <f t="shared" si="34"/>
        <v>1.4200000166893005</v>
      </c>
      <c r="S79" s="1">
        <v>1</v>
      </c>
      <c r="T79">
        <f t="shared" si="35"/>
        <v>2.8400000333786011</v>
      </c>
      <c r="U79" s="1">
        <v>33.147418975830078</v>
      </c>
      <c r="V79" s="1">
        <v>32.232608795166016</v>
      </c>
      <c r="W79" s="1">
        <v>33.215213775634766</v>
      </c>
      <c r="X79" s="1">
        <v>418.94219970703125</v>
      </c>
      <c r="Y79" s="1">
        <v>420.01321411132813</v>
      </c>
      <c r="Z79" s="1">
        <v>27.846611022949219</v>
      </c>
      <c r="AA79" s="1">
        <v>28.730924606323242</v>
      </c>
      <c r="AB79" s="1">
        <v>54.542930603027344</v>
      </c>
      <c r="AC79" s="1">
        <v>56.276760101318359</v>
      </c>
      <c r="AD79" s="1">
        <v>499.64752197265625</v>
      </c>
      <c r="AE79" s="1">
        <v>0.99046361446380615</v>
      </c>
      <c r="AF79" s="1">
        <v>0.18728365004062653</v>
      </c>
      <c r="AG79" s="1">
        <v>99.769966125488281</v>
      </c>
      <c r="AH79" s="1">
        <v>0.23865018784999847</v>
      </c>
      <c r="AI79" s="1">
        <v>7.7529661357402802E-2</v>
      </c>
      <c r="AJ79" s="1">
        <v>3.8210753351449966E-2</v>
      </c>
      <c r="AK79" s="1">
        <v>2.5756269693374634E-2</v>
      </c>
      <c r="AL79" s="1">
        <v>3.2700665295124054E-2</v>
      </c>
      <c r="AM79" s="1">
        <v>2.4903755635023117E-2</v>
      </c>
      <c r="AN79" s="1">
        <v>1</v>
      </c>
      <c r="AO79" s="1">
        <v>-0.21956524252891541</v>
      </c>
      <c r="AP79" s="1">
        <v>2.737391471862793</v>
      </c>
      <c r="AQ79" s="1">
        <v>1</v>
      </c>
      <c r="AR79" s="1">
        <v>0</v>
      </c>
      <c r="AS79" s="1">
        <v>0.15999999642372131</v>
      </c>
      <c r="AT79" s="1">
        <v>111115</v>
      </c>
      <c r="AU79" s="1" t="s">
        <v>87</v>
      </c>
      <c r="AV79">
        <f t="shared" si="36"/>
        <v>0.83274586995442701</v>
      </c>
      <c r="AW79">
        <f t="shared" si="37"/>
        <v>7.5819204271569674E-4</v>
      </c>
      <c r="AX79">
        <f t="shared" si="38"/>
        <v>305.38260879516599</v>
      </c>
      <c r="AY79">
        <f t="shared" si="39"/>
        <v>306.29741897583006</v>
      </c>
      <c r="AZ79">
        <f t="shared" si="40"/>
        <v>0.15847417477203507</v>
      </c>
      <c r="BA79">
        <f t="shared" si="41"/>
        <v>-0.24767491148517559</v>
      </c>
      <c r="BB79">
        <f t="shared" si="42"/>
        <v>4.8383124131477677</v>
      </c>
      <c r="BC79">
        <f t="shared" si="43"/>
        <v>48.494678318946747</v>
      </c>
      <c r="BD79">
        <f t="shared" si="44"/>
        <v>19.763753712623505</v>
      </c>
      <c r="BE79">
        <f t="shared" si="45"/>
        <v>32.690013885498047</v>
      </c>
      <c r="BF79">
        <f t="shared" si="46"/>
        <v>4.9647756456883743</v>
      </c>
      <c r="BG79">
        <f t="shared" si="47"/>
        <v>3.6881461613954065E-2</v>
      </c>
      <c r="BH79">
        <f t="shared" si="48"/>
        <v>2.8664833747268275</v>
      </c>
      <c r="BI79">
        <f t="shared" si="49"/>
        <v>2.0982922709615468</v>
      </c>
      <c r="BJ79">
        <f t="shared" si="50"/>
        <v>2.3094025419474411E-2</v>
      </c>
      <c r="BK79">
        <f t="shared" si="51"/>
        <v>45.695555699493568</v>
      </c>
      <c r="BL79">
        <f t="shared" si="52"/>
        <v>1.0904636277184789</v>
      </c>
      <c r="BM79">
        <f t="shared" si="53"/>
        <v>58.159184642169336</v>
      </c>
      <c r="BN79">
        <f t="shared" si="54"/>
        <v>420.58854869017523</v>
      </c>
      <c r="BO79">
        <f t="shared" si="55"/>
        <v>-1.6736549210326001E-3</v>
      </c>
    </row>
    <row r="80" spans="1:67" x14ac:dyDescent="0.25">
      <c r="A80" s="1">
        <v>68</v>
      </c>
      <c r="B80" s="1" t="s">
        <v>155</v>
      </c>
      <c r="C80" s="1" t="s">
        <v>469</v>
      </c>
      <c r="D80" s="1" t="s">
        <v>82</v>
      </c>
      <c r="E80" s="1" t="s">
        <v>83</v>
      </c>
      <c r="F80" s="1" t="s">
        <v>84</v>
      </c>
      <c r="G80" s="1" t="s">
        <v>85</v>
      </c>
      <c r="H80" s="1" t="s">
        <v>86</v>
      </c>
      <c r="I80" s="1">
        <v>589.49999229982495</v>
      </c>
      <c r="J80" s="1">
        <v>0</v>
      </c>
      <c r="K80">
        <f t="shared" si="28"/>
        <v>-1.2221723810666381</v>
      </c>
      <c r="L80">
        <f t="shared" si="29"/>
        <v>3.7124727116971415E-2</v>
      </c>
      <c r="M80">
        <f t="shared" si="30"/>
        <v>458.84298073520063</v>
      </c>
      <c r="N80">
        <f t="shared" si="31"/>
        <v>0.75408444734036606</v>
      </c>
      <c r="O80">
        <f t="shared" si="32"/>
        <v>1.973773876581705</v>
      </c>
      <c r="P80">
        <f t="shared" si="33"/>
        <v>32.233432769775391</v>
      </c>
      <c r="Q80" s="1">
        <v>6</v>
      </c>
      <c r="R80">
        <f t="shared" si="34"/>
        <v>1.4200000166893005</v>
      </c>
      <c r="S80" s="1">
        <v>1</v>
      </c>
      <c r="T80">
        <f t="shared" si="35"/>
        <v>2.8400000333786011</v>
      </c>
      <c r="U80" s="1">
        <v>33.147304534912109</v>
      </c>
      <c r="V80" s="1">
        <v>32.233432769775391</v>
      </c>
      <c r="W80" s="1">
        <v>33.218299865722656</v>
      </c>
      <c r="X80" s="1">
        <v>418.9342041015625</v>
      </c>
      <c r="Y80" s="1">
        <v>420.02145385742188</v>
      </c>
      <c r="Z80" s="1">
        <v>27.834264755249023</v>
      </c>
      <c r="AA80" s="1">
        <v>28.713766098022461</v>
      </c>
      <c r="AB80" s="1">
        <v>54.51922607421875</v>
      </c>
      <c r="AC80" s="1">
        <v>56.243427276611328</v>
      </c>
      <c r="AD80" s="1">
        <v>499.66848754882813</v>
      </c>
      <c r="AE80" s="1">
        <v>0.99819540977478027</v>
      </c>
      <c r="AF80" s="1">
        <v>0.17731055617332458</v>
      </c>
      <c r="AG80" s="1">
        <v>99.769699096679688</v>
      </c>
      <c r="AH80" s="1">
        <v>0.23865018784999847</v>
      </c>
      <c r="AI80" s="1">
        <v>7.7529661357402802E-2</v>
      </c>
      <c r="AJ80" s="1">
        <v>3.8210753351449966E-2</v>
      </c>
      <c r="AK80" s="1">
        <v>2.5756269693374634E-2</v>
      </c>
      <c r="AL80" s="1">
        <v>3.2700665295124054E-2</v>
      </c>
      <c r="AM80" s="1">
        <v>2.4903755635023117E-2</v>
      </c>
      <c r="AN80" s="1">
        <v>1</v>
      </c>
      <c r="AO80" s="1">
        <v>-0.21956524252891541</v>
      </c>
      <c r="AP80" s="1">
        <v>2.737391471862793</v>
      </c>
      <c r="AQ80" s="1">
        <v>1</v>
      </c>
      <c r="AR80" s="1">
        <v>0</v>
      </c>
      <c r="AS80" s="1">
        <v>0.15999999642372131</v>
      </c>
      <c r="AT80" s="1">
        <v>111115</v>
      </c>
      <c r="AU80" s="1" t="s">
        <v>87</v>
      </c>
      <c r="AV80">
        <f t="shared" si="36"/>
        <v>0.83278081258138015</v>
      </c>
      <c r="AW80">
        <f t="shared" si="37"/>
        <v>7.5408444734036606E-4</v>
      </c>
      <c r="AX80">
        <f t="shared" si="38"/>
        <v>305.38343276977537</v>
      </c>
      <c r="AY80">
        <f t="shared" si="39"/>
        <v>306.29730453491209</v>
      </c>
      <c r="AZ80">
        <f t="shared" si="40"/>
        <v>0.15971126199413987</v>
      </c>
      <c r="BA80">
        <f t="shared" si="41"/>
        <v>-0.24575121381117668</v>
      </c>
      <c r="BB80">
        <f t="shared" si="42"/>
        <v>4.8385376801138484</v>
      </c>
      <c r="BC80">
        <f t="shared" si="43"/>
        <v>48.497065982179286</v>
      </c>
      <c r="BD80">
        <f t="shared" si="44"/>
        <v>19.783299884156825</v>
      </c>
      <c r="BE80">
        <f t="shared" si="45"/>
        <v>32.69036865234375</v>
      </c>
      <c r="BF80">
        <f t="shared" si="46"/>
        <v>4.9648748371746274</v>
      </c>
      <c r="BG80">
        <f t="shared" si="47"/>
        <v>3.6645691455246342E-2</v>
      </c>
      <c r="BH80">
        <f t="shared" si="48"/>
        <v>2.8647638035321434</v>
      </c>
      <c r="BI80">
        <f t="shared" si="49"/>
        <v>2.100111033642484</v>
      </c>
      <c r="BJ80">
        <f t="shared" si="50"/>
        <v>2.2946119124775788E-2</v>
      </c>
      <c r="BK80">
        <f t="shared" si="51"/>
        <v>45.778626120574565</v>
      </c>
      <c r="BL80">
        <f t="shared" si="52"/>
        <v>1.0924274855992402</v>
      </c>
      <c r="BM80">
        <f t="shared" si="53"/>
        <v>58.116665664972089</v>
      </c>
      <c r="BN80">
        <f t="shared" si="54"/>
        <v>420.60241607398814</v>
      </c>
      <c r="BO80">
        <f t="shared" si="55"/>
        <v>-1.6887345612136959E-3</v>
      </c>
    </row>
    <row r="81" spans="1:67" x14ac:dyDescent="0.25">
      <c r="A81" s="1">
        <v>69</v>
      </c>
      <c r="B81" s="1" t="s">
        <v>156</v>
      </c>
      <c r="C81" s="1" t="s">
        <v>469</v>
      </c>
      <c r="D81" s="1" t="s">
        <v>82</v>
      </c>
      <c r="E81" s="1" t="s">
        <v>83</v>
      </c>
      <c r="F81" s="1" t="s">
        <v>84</v>
      </c>
      <c r="G81" s="1" t="s">
        <v>85</v>
      </c>
      <c r="H81" s="1" t="s">
        <v>86</v>
      </c>
      <c r="I81" s="1">
        <v>594.49999218806624</v>
      </c>
      <c r="J81" s="1">
        <v>0</v>
      </c>
      <c r="K81">
        <f t="shared" si="28"/>
        <v>-1.2070627740460116</v>
      </c>
      <c r="L81">
        <f t="shared" si="29"/>
        <v>3.6891063752263531E-2</v>
      </c>
      <c r="M81">
        <f t="shared" si="30"/>
        <v>458.5033541608621</v>
      </c>
      <c r="N81">
        <f t="shared" si="31"/>
        <v>0.75003330865745077</v>
      </c>
      <c r="O81">
        <f t="shared" si="32"/>
        <v>1.9754542676572018</v>
      </c>
      <c r="P81">
        <f t="shared" si="33"/>
        <v>32.233726501464844</v>
      </c>
      <c r="Q81" s="1">
        <v>6</v>
      </c>
      <c r="R81">
        <f t="shared" si="34"/>
        <v>1.4200000166893005</v>
      </c>
      <c r="S81" s="1">
        <v>1</v>
      </c>
      <c r="T81">
        <f t="shared" si="35"/>
        <v>2.8400000333786011</v>
      </c>
      <c r="U81" s="1">
        <v>33.147609710693359</v>
      </c>
      <c r="V81" s="1">
        <v>32.233726501464844</v>
      </c>
      <c r="W81" s="1">
        <v>33.221851348876953</v>
      </c>
      <c r="X81" s="1">
        <v>418.946533203125</v>
      </c>
      <c r="Y81" s="1">
        <v>420.01754760742188</v>
      </c>
      <c r="Z81" s="1">
        <v>27.823129653930664</v>
      </c>
      <c r="AA81" s="1">
        <v>28.697807312011719</v>
      </c>
      <c r="AB81" s="1">
        <v>54.496391296386719</v>
      </c>
      <c r="AC81" s="1">
        <v>56.211250305175781</v>
      </c>
      <c r="AD81" s="1">
        <v>499.73312377929688</v>
      </c>
      <c r="AE81" s="1">
        <v>1.01514732837677</v>
      </c>
      <c r="AF81" s="1">
        <v>0.27868297696113586</v>
      </c>
      <c r="AG81" s="1">
        <v>99.769424438476563</v>
      </c>
      <c r="AH81" s="1">
        <v>0.23865018784999847</v>
      </c>
      <c r="AI81" s="1">
        <v>7.7529661357402802E-2</v>
      </c>
      <c r="AJ81" s="1">
        <v>3.8210753351449966E-2</v>
      </c>
      <c r="AK81" s="1">
        <v>2.5756269693374634E-2</v>
      </c>
      <c r="AL81" s="1">
        <v>3.2700665295124054E-2</v>
      </c>
      <c r="AM81" s="1">
        <v>2.4903755635023117E-2</v>
      </c>
      <c r="AN81" s="1">
        <v>1</v>
      </c>
      <c r="AO81" s="1">
        <v>-0.21956524252891541</v>
      </c>
      <c r="AP81" s="1">
        <v>2.737391471862793</v>
      </c>
      <c r="AQ81" s="1">
        <v>1</v>
      </c>
      <c r="AR81" s="1">
        <v>0</v>
      </c>
      <c r="AS81" s="1">
        <v>0.15999999642372131</v>
      </c>
      <c r="AT81" s="1">
        <v>111115</v>
      </c>
      <c r="AU81" s="1" t="s">
        <v>87</v>
      </c>
      <c r="AV81">
        <f t="shared" si="36"/>
        <v>0.83288853963216136</v>
      </c>
      <c r="AW81">
        <f t="shared" si="37"/>
        <v>7.5003330865745072E-4</v>
      </c>
      <c r="AX81">
        <f t="shared" si="38"/>
        <v>305.38372650146482</v>
      </c>
      <c r="AY81">
        <f t="shared" si="39"/>
        <v>306.29760971069334</v>
      </c>
      <c r="AZ81">
        <f t="shared" si="40"/>
        <v>0.16242356890983345</v>
      </c>
      <c r="BA81">
        <f t="shared" si="41"/>
        <v>-0.24370736207211505</v>
      </c>
      <c r="BB81">
        <f t="shared" si="42"/>
        <v>4.838617985822915</v>
      </c>
      <c r="BC81">
        <f t="shared" si="43"/>
        <v>48.498004404211827</v>
      </c>
      <c r="BD81">
        <f t="shared" si="44"/>
        <v>19.800197092200108</v>
      </c>
      <c r="BE81">
        <f t="shared" si="45"/>
        <v>32.690668106079102</v>
      </c>
      <c r="BF81">
        <f t="shared" si="46"/>
        <v>4.964958564663827</v>
      </c>
      <c r="BG81">
        <f t="shared" si="47"/>
        <v>3.6418000803815173E-2</v>
      </c>
      <c r="BH81">
        <f t="shared" si="48"/>
        <v>2.8631637181657132</v>
      </c>
      <c r="BI81">
        <f t="shared" si="49"/>
        <v>2.1017948464981138</v>
      </c>
      <c r="BJ81">
        <f t="shared" si="50"/>
        <v>2.2803284724938814E-2</v>
      </c>
      <c r="BK81">
        <f t="shared" si="51"/>
        <v>45.744615747740191</v>
      </c>
      <c r="BL81">
        <f t="shared" si="52"/>
        <v>1.0916290444831886</v>
      </c>
      <c r="BM81">
        <f t="shared" si="53"/>
        <v>58.078626456594229</v>
      </c>
      <c r="BN81">
        <f t="shared" si="54"/>
        <v>420.5913274404536</v>
      </c>
      <c r="BO81">
        <f t="shared" si="55"/>
        <v>-1.6668091658024965E-3</v>
      </c>
    </row>
    <row r="82" spans="1:67" x14ac:dyDescent="0.25">
      <c r="A82" s="1">
        <v>70</v>
      </c>
      <c r="B82" s="1" t="s">
        <v>157</v>
      </c>
      <c r="C82" s="1" t="s">
        <v>469</v>
      </c>
      <c r="D82" s="1" t="s">
        <v>82</v>
      </c>
      <c r="E82" s="1" t="s">
        <v>83</v>
      </c>
      <c r="F82" s="1" t="s">
        <v>84</v>
      </c>
      <c r="G82" s="1" t="s">
        <v>85</v>
      </c>
      <c r="H82" s="1" t="s">
        <v>86</v>
      </c>
      <c r="I82" s="1">
        <v>599.49999207630754</v>
      </c>
      <c r="J82" s="1">
        <v>0</v>
      </c>
      <c r="K82">
        <f t="shared" si="28"/>
        <v>-1.1988559184296461</v>
      </c>
      <c r="L82">
        <f t="shared" si="29"/>
        <v>3.6605057959554918E-2</v>
      </c>
      <c r="M82">
        <f t="shared" si="30"/>
        <v>458.5306631229555</v>
      </c>
      <c r="N82">
        <f t="shared" si="31"/>
        <v>0.74480100406279781</v>
      </c>
      <c r="O82">
        <f t="shared" si="32"/>
        <v>1.9768236906477963</v>
      </c>
      <c r="P82">
        <f t="shared" si="33"/>
        <v>32.232463836669922</v>
      </c>
      <c r="Q82" s="1">
        <v>6</v>
      </c>
      <c r="R82">
        <f t="shared" si="34"/>
        <v>1.4200000166893005</v>
      </c>
      <c r="S82" s="1">
        <v>1</v>
      </c>
      <c r="T82">
        <f t="shared" si="35"/>
        <v>2.8400000333786011</v>
      </c>
      <c r="U82" s="1">
        <v>33.147693634033203</v>
      </c>
      <c r="V82" s="1">
        <v>32.232463836669922</v>
      </c>
      <c r="W82" s="1">
        <v>33.221260070800781</v>
      </c>
      <c r="X82" s="1">
        <v>418.94509887695313</v>
      </c>
      <c r="Y82" s="1">
        <v>420.00888061523438</v>
      </c>
      <c r="Z82" s="1">
        <v>27.812070846557617</v>
      </c>
      <c r="AA82" s="1">
        <v>28.680641174316406</v>
      </c>
      <c r="AB82" s="1">
        <v>54.474430084228516</v>
      </c>
      <c r="AC82" s="1">
        <v>56.178123474121094</v>
      </c>
      <c r="AD82" s="1">
        <v>499.7451171875</v>
      </c>
      <c r="AE82" s="1">
        <v>0.98712950944900513</v>
      </c>
      <c r="AF82" s="1">
        <v>0.26406499743461609</v>
      </c>
      <c r="AG82" s="1">
        <v>99.769355773925781</v>
      </c>
      <c r="AH82" s="1">
        <v>0.23865018784999847</v>
      </c>
      <c r="AI82" s="1">
        <v>7.7529661357402802E-2</v>
      </c>
      <c r="AJ82" s="1">
        <v>3.8210753351449966E-2</v>
      </c>
      <c r="AK82" s="1">
        <v>2.5756269693374634E-2</v>
      </c>
      <c r="AL82" s="1">
        <v>3.2700665295124054E-2</v>
      </c>
      <c r="AM82" s="1">
        <v>2.4903755635023117E-2</v>
      </c>
      <c r="AN82" s="1">
        <v>1</v>
      </c>
      <c r="AO82" s="1">
        <v>-0.21956524252891541</v>
      </c>
      <c r="AP82" s="1">
        <v>2.737391471862793</v>
      </c>
      <c r="AQ82" s="1">
        <v>1</v>
      </c>
      <c r="AR82" s="1">
        <v>0</v>
      </c>
      <c r="AS82" s="1">
        <v>0.15999999642372131</v>
      </c>
      <c r="AT82" s="1">
        <v>111115</v>
      </c>
      <c r="AU82" s="1" t="s">
        <v>87</v>
      </c>
      <c r="AV82">
        <f t="shared" si="36"/>
        <v>0.8329085286458332</v>
      </c>
      <c r="AW82">
        <f t="shared" si="37"/>
        <v>7.4480100406279785E-4</v>
      </c>
      <c r="AX82">
        <f t="shared" si="38"/>
        <v>305.3824638366699</v>
      </c>
      <c r="AY82">
        <f t="shared" si="39"/>
        <v>306.29769363403318</v>
      </c>
      <c r="AZ82">
        <f t="shared" si="40"/>
        <v>0.15794071798159059</v>
      </c>
      <c r="BA82">
        <f t="shared" si="41"/>
        <v>-0.24097442330801355</v>
      </c>
      <c r="BB82">
        <f t="shared" si="42"/>
        <v>4.8382727837924744</v>
      </c>
      <c r="BC82">
        <f t="shared" si="43"/>
        <v>48.494577781536925</v>
      </c>
      <c r="BD82">
        <f t="shared" si="44"/>
        <v>19.813936607220519</v>
      </c>
      <c r="BE82">
        <f t="shared" si="45"/>
        <v>32.690078735351563</v>
      </c>
      <c r="BF82">
        <f t="shared" si="46"/>
        <v>4.9647937773366255</v>
      </c>
      <c r="BG82">
        <f t="shared" si="47"/>
        <v>3.6139255311754187E-2</v>
      </c>
      <c r="BH82">
        <f t="shared" si="48"/>
        <v>2.8614490931446781</v>
      </c>
      <c r="BI82">
        <f t="shared" si="49"/>
        <v>2.1033446841919474</v>
      </c>
      <c r="BJ82">
        <f t="shared" si="50"/>
        <v>2.2628427205111608E-2</v>
      </c>
      <c r="BK82">
        <f t="shared" si="51"/>
        <v>45.747308862368257</v>
      </c>
      <c r="BL82">
        <f t="shared" si="52"/>
        <v>1.0917165904951676</v>
      </c>
      <c r="BM82">
        <f t="shared" si="53"/>
        <v>58.042850805321322</v>
      </c>
      <c r="BN82">
        <f t="shared" si="54"/>
        <v>420.5787593021563</v>
      </c>
      <c r="BO82">
        <f t="shared" si="55"/>
        <v>-1.6545061696873872E-3</v>
      </c>
    </row>
    <row r="83" spans="1:67" x14ac:dyDescent="0.25">
      <c r="A83" s="1">
        <v>71</v>
      </c>
      <c r="B83" s="1" t="s">
        <v>158</v>
      </c>
      <c r="C83" s="1" t="s">
        <v>469</v>
      </c>
      <c r="D83" s="1" t="s">
        <v>82</v>
      </c>
      <c r="E83" s="1" t="s">
        <v>83</v>
      </c>
      <c r="F83" s="1" t="s">
        <v>84</v>
      </c>
      <c r="G83" s="1" t="s">
        <v>85</v>
      </c>
      <c r="H83" s="1" t="s">
        <v>86</v>
      </c>
      <c r="I83" s="1">
        <v>604.99999195337296</v>
      </c>
      <c r="J83" s="1">
        <v>0</v>
      </c>
      <c r="K83">
        <f t="shared" si="28"/>
        <v>-1.207226667147689</v>
      </c>
      <c r="L83">
        <f t="shared" si="29"/>
        <v>3.6451505690525056E-2</v>
      </c>
      <c r="M83">
        <f t="shared" si="30"/>
        <v>459.09032739590231</v>
      </c>
      <c r="N83">
        <f t="shared" si="31"/>
        <v>0.74215738332556935</v>
      </c>
      <c r="O83">
        <f t="shared" si="32"/>
        <v>1.9780149232221222</v>
      </c>
      <c r="P83">
        <f t="shared" si="33"/>
        <v>32.231178283691406</v>
      </c>
      <c r="Q83" s="1">
        <v>6</v>
      </c>
      <c r="R83">
        <f t="shared" si="34"/>
        <v>1.4200000166893005</v>
      </c>
      <c r="S83" s="1">
        <v>1</v>
      </c>
      <c r="T83">
        <f t="shared" si="35"/>
        <v>2.8400000333786011</v>
      </c>
      <c r="U83" s="1">
        <v>33.146259307861328</v>
      </c>
      <c r="V83" s="1">
        <v>32.231178283691406</v>
      </c>
      <c r="W83" s="1">
        <v>33.215206146240234</v>
      </c>
      <c r="X83" s="1">
        <v>418.91879272460938</v>
      </c>
      <c r="Y83" s="1">
        <v>419.9940185546875</v>
      </c>
      <c r="Z83" s="1">
        <v>27.799694061279297</v>
      </c>
      <c r="AA83" s="1">
        <v>28.665233612060547</v>
      </c>
      <c r="AB83" s="1">
        <v>54.453853607177734</v>
      </c>
      <c r="AC83" s="1">
        <v>56.150737762451172</v>
      </c>
      <c r="AD83" s="1">
        <v>499.72293090820313</v>
      </c>
      <c r="AE83" s="1">
        <v>0.98573434352874756</v>
      </c>
      <c r="AF83" s="1">
        <v>0.21767865121364594</v>
      </c>
      <c r="AG83" s="1">
        <v>99.7691650390625</v>
      </c>
      <c r="AH83" s="1">
        <v>0.23865018784999847</v>
      </c>
      <c r="AI83" s="1">
        <v>7.7529661357402802E-2</v>
      </c>
      <c r="AJ83" s="1">
        <v>3.8210753351449966E-2</v>
      </c>
      <c r="AK83" s="1">
        <v>2.5756269693374634E-2</v>
      </c>
      <c r="AL83" s="1">
        <v>3.2700665295124054E-2</v>
      </c>
      <c r="AM83" s="1">
        <v>2.4903755635023117E-2</v>
      </c>
      <c r="AN83" s="1">
        <v>1</v>
      </c>
      <c r="AO83" s="1">
        <v>-0.21956524252891541</v>
      </c>
      <c r="AP83" s="1">
        <v>2.737391471862793</v>
      </c>
      <c r="AQ83" s="1">
        <v>1</v>
      </c>
      <c r="AR83" s="1">
        <v>0</v>
      </c>
      <c r="AS83" s="1">
        <v>0.15999999642372131</v>
      </c>
      <c r="AT83" s="1">
        <v>111115</v>
      </c>
      <c r="AU83" s="1" t="s">
        <v>87</v>
      </c>
      <c r="AV83">
        <f t="shared" si="36"/>
        <v>0.83287155151367187</v>
      </c>
      <c r="AW83">
        <f t="shared" si="37"/>
        <v>7.4215738332556933E-4</v>
      </c>
      <c r="AX83">
        <f t="shared" si="38"/>
        <v>305.38117828369138</v>
      </c>
      <c r="AY83">
        <f t="shared" si="39"/>
        <v>306.29625930786131</v>
      </c>
      <c r="AZ83">
        <f t="shared" si="40"/>
        <v>0.15771749143933889</v>
      </c>
      <c r="BA83">
        <f t="shared" si="41"/>
        <v>-0.23968722193240002</v>
      </c>
      <c r="BB83">
        <f t="shared" si="42"/>
        <v>4.8379213463470725</v>
      </c>
      <c r="BC83">
        <f t="shared" si="43"/>
        <v>48.491147985982309</v>
      </c>
      <c r="BD83">
        <f t="shared" si="44"/>
        <v>19.825914373921762</v>
      </c>
      <c r="BE83">
        <f t="shared" si="45"/>
        <v>32.688718795776367</v>
      </c>
      <c r="BF83">
        <f t="shared" si="46"/>
        <v>4.9644135580733293</v>
      </c>
      <c r="BG83">
        <f t="shared" si="47"/>
        <v>3.5989578121414553E-2</v>
      </c>
      <c r="BH83">
        <f t="shared" si="48"/>
        <v>2.8599064231249502</v>
      </c>
      <c r="BI83">
        <f t="shared" si="49"/>
        <v>2.104507134948379</v>
      </c>
      <c r="BJ83">
        <f t="shared" si="50"/>
        <v>2.2534536489602144E-2</v>
      </c>
      <c r="BK83">
        <f t="shared" si="51"/>
        <v>45.803058641799012</v>
      </c>
      <c r="BL83">
        <f t="shared" si="52"/>
        <v>1.0930877753348862</v>
      </c>
      <c r="BM83">
        <f t="shared" si="53"/>
        <v>58.012687804740395</v>
      </c>
      <c r="BN83">
        <f t="shared" si="54"/>
        <v>420.56787629465049</v>
      </c>
      <c r="BO83">
        <f t="shared" si="55"/>
        <v>-1.6652356896067328E-3</v>
      </c>
    </row>
    <row r="84" spans="1:67" x14ac:dyDescent="0.25">
      <c r="A84" s="1">
        <v>72</v>
      </c>
      <c r="B84" s="1" t="s">
        <v>159</v>
      </c>
      <c r="C84" s="1" t="s">
        <v>469</v>
      </c>
      <c r="D84" s="1" t="s">
        <v>82</v>
      </c>
      <c r="E84" s="1" t="s">
        <v>83</v>
      </c>
      <c r="F84" s="1" t="s">
        <v>84</v>
      </c>
      <c r="G84" s="1" t="s">
        <v>85</v>
      </c>
      <c r="H84" s="1" t="s">
        <v>86</v>
      </c>
      <c r="I84" s="1">
        <v>609.99999184161425</v>
      </c>
      <c r="J84" s="1">
        <v>0</v>
      </c>
      <c r="K84">
        <f t="shared" si="28"/>
        <v>-1.2129574230373219</v>
      </c>
      <c r="L84">
        <f t="shared" si="29"/>
        <v>3.6351446683764665E-2</v>
      </c>
      <c r="M84">
        <f t="shared" si="30"/>
        <v>459.4658389341422</v>
      </c>
      <c r="N84">
        <f t="shared" si="31"/>
        <v>0.74049429579786152</v>
      </c>
      <c r="O84">
        <f t="shared" si="32"/>
        <v>1.978962713463384</v>
      </c>
      <c r="P84">
        <f t="shared" si="33"/>
        <v>32.229885101318359</v>
      </c>
      <c r="Q84" s="1">
        <v>6</v>
      </c>
      <c r="R84">
        <f t="shared" si="34"/>
        <v>1.4200000166893005</v>
      </c>
      <c r="S84" s="1">
        <v>1</v>
      </c>
      <c r="T84">
        <f t="shared" si="35"/>
        <v>2.8400000333786011</v>
      </c>
      <c r="U84" s="1">
        <v>33.144371032714844</v>
      </c>
      <c r="V84" s="1">
        <v>32.229885101318359</v>
      </c>
      <c r="W84" s="1">
        <v>33.210102081298828</v>
      </c>
      <c r="X84" s="1">
        <v>418.8984375</v>
      </c>
      <c r="Y84" s="1">
        <v>419.98153686523438</v>
      </c>
      <c r="Z84" s="1">
        <v>27.788469314575195</v>
      </c>
      <c r="AA84" s="1">
        <v>28.652194976806641</v>
      </c>
      <c r="AB84" s="1">
        <v>54.436977386474609</v>
      </c>
      <c r="AC84" s="1">
        <v>56.130405426025391</v>
      </c>
      <c r="AD84" s="1">
        <v>499.65692138671875</v>
      </c>
      <c r="AE84" s="1">
        <v>0.98034369945526123</v>
      </c>
      <c r="AF84" s="1">
        <v>0.14253312349319458</v>
      </c>
      <c r="AG84" s="1">
        <v>99.769149780273438</v>
      </c>
      <c r="AH84" s="1">
        <v>0.23865018784999847</v>
      </c>
      <c r="AI84" s="1">
        <v>7.7529661357402802E-2</v>
      </c>
      <c r="AJ84" s="1">
        <v>3.8210753351449966E-2</v>
      </c>
      <c r="AK84" s="1">
        <v>2.5756269693374634E-2</v>
      </c>
      <c r="AL84" s="1">
        <v>3.2700665295124054E-2</v>
      </c>
      <c r="AM84" s="1">
        <v>2.4903755635023117E-2</v>
      </c>
      <c r="AN84" s="1">
        <v>1</v>
      </c>
      <c r="AO84" s="1">
        <v>-0.21956524252891541</v>
      </c>
      <c r="AP84" s="1">
        <v>2.737391471862793</v>
      </c>
      <c r="AQ84" s="1">
        <v>1</v>
      </c>
      <c r="AR84" s="1">
        <v>0</v>
      </c>
      <c r="AS84" s="1">
        <v>0.15999999642372131</v>
      </c>
      <c r="AT84" s="1">
        <v>111115</v>
      </c>
      <c r="AU84" s="1" t="s">
        <v>87</v>
      </c>
      <c r="AV84">
        <f t="shared" si="36"/>
        <v>0.83276153564453126</v>
      </c>
      <c r="AW84">
        <f t="shared" si="37"/>
        <v>7.4049429579786153E-4</v>
      </c>
      <c r="AX84">
        <f t="shared" si="38"/>
        <v>305.37988510131834</v>
      </c>
      <c r="AY84">
        <f t="shared" si="39"/>
        <v>306.29437103271482</v>
      </c>
      <c r="AZ84">
        <f t="shared" si="40"/>
        <v>0.15685498840685952</v>
      </c>
      <c r="BA84">
        <f t="shared" si="41"/>
        <v>-0.23895624753613975</v>
      </c>
      <c r="BB84">
        <f t="shared" si="42"/>
        <v>4.837567845638004</v>
      </c>
      <c r="BC84">
        <f t="shared" si="43"/>
        <v>48.487612215720191</v>
      </c>
      <c r="BD84">
        <f t="shared" si="44"/>
        <v>19.83541723891355</v>
      </c>
      <c r="BE84">
        <f t="shared" si="45"/>
        <v>32.687128067016602</v>
      </c>
      <c r="BF84">
        <f t="shared" si="46"/>
        <v>4.9639688456763613</v>
      </c>
      <c r="BG84">
        <f t="shared" si="47"/>
        <v>3.5892035625984642E-2</v>
      </c>
      <c r="BH84">
        <f t="shared" si="48"/>
        <v>2.85860513217462</v>
      </c>
      <c r="BI84">
        <f t="shared" si="49"/>
        <v>2.1053637135017413</v>
      </c>
      <c r="BJ84">
        <f t="shared" si="50"/>
        <v>2.2473350013172709E-2</v>
      </c>
      <c r="BK84">
        <f t="shared" si="51"/>
        <v>45.840516103539429</v>
      </c>
      <c r="BL84">
        <f t="shared" si="52"/>
        <v>1.0940143758785703</v>
      </c>
      <c r="BM84">
        <f t="shared" si="53"/>
        <v>57.988400131825593</v>
      </c>
      <c r="BN84">
        <f t="shared" si="54"/>
        <v>420.55811873208467</v>
      </c>
      <c r="BO84">
        <f t="shared" si="55"/>
        <v>-1.6724789572963765E-3</v>
      </c>
    </row>
    <row r="85" spans="1:67" x14ac:dyDescent="0.25">
      <c r="A85" s="1">
        <v>73</v>
      </c>
      <c r="B85" s="1" t="s">
        <v>160</v>
      </c>
      <c r="C85" s="1" t="s">
        <v>469</v>
      </c>
      <c r="D85" s="1" t="s">
        <v>82</v>
      </c>
      <c r="E85" s="1" t="s">
        <v>83</v>
      </c>
      <c r="F85" s="1" t="s">
        <v>84</v>
      </c>
      <c r="G85" s="1" t="s">
        <v>85</v>
      </c>
      <c r="H85" s="1" t="s">
        <v>86</v>
      </c>
      <c r="I85" s="1">
        <v>614.99999172985554</v>
      </c>
      <c r="J85" s="1">
        <v>0</v>
      </c>
      <c r="K85">
        <f t="shared" si="28"/>
        <v>-1.216400681971864</v>
      </c>
      <c r="L85">
        <f t="shared" si="29"/>
        <v>3.6193344017949679E-2</v>
      </c>
      <c r="M85">
        <f t="shared" si="30"/>
        <v>459.84904244678381</v>
      </c>
      <c r="N85">
        <f t="shared" si="31"/>
        <v>0.73763238566698119</v>
      </c>
      <c r="O85">
        <f t="shared" si="32"/>
        <v>1.9798356347514749</v>
      </c>
      <c r="P85">
        <f t="shared" si="33"/>
        <v>32.227737426757813</v>
      </c>
      <c r="Q85" s="1">
        <v>6</v>
      </c>
      <c r="R85">
        <f t="shared" si="34"/>
        <v>1.4200000166893005</v>
      </c>
      <c r="S85" s="1">
        <v>1</v>
      </c>
      <c r="T85">
        <f t="shared" si="35"/>
        <v>2.8400000333786011</v>
      </c>
      <c r="U85" s="1">
        <v>33.14373779296875</v>
      </c>
      <c r="V85" s="1">
        <v>32.227737426757813</v>
      </c>
      <c r="W85" s="1">
        <v>33.2135009765625</v>
      </c>
      <c r="X85" s="1">
        <v>418.90182495117188</v>
      </c>
      <c r="Y85" s="1">
        <v>419.990478515625</v>
      </c>
      <c r="Z85" s="1">
        <v>27.777204513549805</v>
      </c>
      <c r="AA85" s="1">
        <v>28.637592315673828</v>
      </c>
      <c r="AB85" s="1">
        <v>54.417716979980469</v>
      </c>
      <c r="AC85" s="1">
        <v>56.104038238525391</v>
      </c>
      <c r="AD85" s="1">
        <v>499.66424560546875</v>
      </c>
      <c r="AE85" s="1">
        <v>1.0156898498535156</v>
      </c>
      <c r="AF85" s="1">
        <v>0.14047536253929138</v>
      </c>
      <c r="AG85" s="1">
        <v>99.76904296875</v>
      </c>
      <c r="AH85" s="1">
        <v>0.23865018784999847</v>
      </c>
      <c r="AI85" s="1">
        <v>7.7529661357402802E-2</v>
      </c>
      <c r="AJ85" s="1">
        <v>3.8210753351449966E-2</v>
      </c>
      <c r="AK85" s="1">
        <v>2.5756269693374634E-2</v>
      </c>
      <c r="AL85" s="1">
        <v>3.2700665295124054E-2</v>
      </c>
      <c r="AM85" s="1">
        <v>2.4903755635023117E-2</v>
      </c>
      <c r="AN85" s="1">
        <v>1</v>
      </c>
      <c r="AO85" s="1">
        <v>-0.21956524252891541</v>
      </c>
      <c r="AP85" s="1">
        <v>2.737391471862793</v>
      </c>
      <c r="AQ85" s="1">
        <v>1</v>
      </c>
      <c r="AR85" s="1">
        <v>0</v>
      </c>
      <c r="AS85" s="1">
        <v>0.15999999642372131</v>
      </c>
      <c r="AT85" s="1">
        <v>111115</v>
      </c>
      <c r="AU85" s="1" t="s">
        <v>87</v>
      </c>
      <c r="AV85">
        <f t="shared" si="36"/>
        <v>0.83277374267578108</v>
      </c>
      <c r="AW85">
        <f t="shared" si="37"/>
        <v>7.3763238566698121E-4</v>
      </c>
      <c r="AX85">
        <f t="shared" si="38"/>
        <v>305.37773742675779</v>
      </c>
      <c r="AY85">
        <f t="shared" si="39"/>
        <v>306.29373779296873</v>
      </c>
      <c r="AZ85">
        <f t="shared" si="40"/>
        <v>0.16251037234417254</v>
      </c>
      <c r="BA85">
        <f t="shared" si="41"/>
        <v>-0.23726398084778882</v>
      </c>
      <c r="BB85">
        <f t="shared" si="42"/>
        <v>4.8369808130154821</v>
      </c>
      <c r="BC85">
        <f t="shared" si="43"/>
        <v>48.481780210425974</v>
      </c>
      <c r="BD85">
        <f t="shared" si="44"/>
        <v>19.844187894752146</v>
      </c>
      <c r="BE85">
        <f t="shared" si="45"/>
        <v>32.685737609863281</v>
      </c>
      <c r="BF85">
        <f t="shared" si="46"/>
        <v>4.9635801506459911</v>
      </c>
      <c r="BG85">
        <f t="shared" si="47"/>
        <v>3.573789545127945E-2</v>
      </c>
      <c r="BH85">
        <f t="shared" si="48"/>
        <v>2.8571451782640072</v>
      </c>
      <c r="BI85">
        <f t="shared" si="49"/>
        <v>2.106434972381984</v>
      </c>
      <c r="BJ85">
        <f t="shared" si="50"/>
        <v>2.2376662166918575E-2</v>
      </c>
      <c r="BK85">
        <f t="shared" si="51"/>
        <v>45.878698875011715</v>
      </c>
      <c r="BL85">
        <f t="shared" si="52"/>
        <v>1.0949034941745137</v>
      </c>
      <c r="BM85">
        <f t="shared" si="53"/>
        <v>57.962903961707198</v>
      </c>
      <c r="BN85">
        <f t="shared" si="54"/>
        <v>420.56869714286512</v>
      </c>
      <c r="BO85">
        <f t="shared" si="55"/>
        <v>-1.6764470676746471E-3</v>
      </c>
    </row>
    <row r="86" spans="1:67" x14ac:dyDescent="0.25">
      <c r="A86" s="1">
        <v>74</v>
      </c>
      <c r="B86" s="1" t="s">
        <v>161</v>
      </c>
      <c r="C86" s="1" t="s">
        <v>469</v>
      </c>
      <c r="D86" s="1" t="s">
        <v>82</v>
      </c>
      <c r="E86" s="1" t="s">
        <v>83</v>
      </c>
      <c r="F86" s="1" t="s">
        <v>84</v>
      </c>
      <c r="G86" s="1" t="s">
        <v>85</v>
      </c>
      <c r="H86" s="1" t="s">
        <v>86</v>
      </c>
      <c r="I86" s="1">
        <v>620.49999160692096</v>
      </c>
      <c r="J86" s="1">
        <v>0</v>
      </c>
      <c r="K86">
        <f t="shared" si="28"/>
        <v>-1.2054843529844144</v>
      </c>
      <c r="L86">
        <f t="shared" si="29"/>
        <v>3.5907787020965497E-2</v>
      </c>
      <c r="M86">
        <f t="shared" si="30"/>
        <v>459.76602582411277</v>
      </c>
      <c r="N86">
        <f t="shared" si="31"/>
        <v>0.73240453415791451</v>
      </c>
      <c r="O86">
        <f t="shared" si="32"/>
        <v>1.9812599414304328</v>
      </c>
      <c r="P86">
        <f t="shared" si="33"/>
        <v>32.226402282714844</v>
      </c>
      <c r="Q86" s="1">
        <v>6</v>
      </c>
      <c r="R86">
        <f t="shared" si="34"/>
        <v>1.4200000166893005</v>
      </c>
      <c r="S86" s="1">
        <v>1</v>
      </c>
      <c r="T86">
        <f t="shared" si="35"/>
        <v>2.8400000333786011</v>
      </c>
      <c r="U86" s="1">
        <v>33.144920349121094</v>
      </c>
      <c r="V86" s="1">
        <v>32.226402282714844</v>
      </c>
      <c r="W86" s="1">
        <v>33.221744537353516</v>
      </c>
      <c r="X86" s="1">
        <v>418.90234375</v>
      </c>
      <c r="Y86" s="1">
        <v>419.98046875</v>
      </c>
      <c r="Z86" s="1">
        <v>27.765439987182617</v>
      </c>
      <c r="AA86" s="1">
        <v>28.619693756103516</v>
      </c>
      <c r="AB86" s="1">
        <v>54.391582489013672</v>
      </c>
      <c r="AC86" s="1">
        <v>56.066658020019531</v>
      </c>
      <c r="AD86" s="1">
        <v>499.69461059570313</v>
      </c>
      <c r="AE86" s="1">
        <v>1.0270141363143921</v>
      </c>
      <c r="AF86" s="1">
        <v>0.15266440808773041</v>
      </c>
      <c r="AG86" s="1">
        <v>99.7689208984375</v>
      </c>
      <c r="AH86" s="1">
        <v>0.23865018784999847</v>
      </c>
      <c r="AI86" s="1">
        <v>7.7529661357402802E-2</v>
      </c>
      <c r="AJ86" s="1">
        <v>3.8210753351449966E-2</v>
      </c>
      <c r="AK86" s="1">
        <v>2.5756269693374634E-2</v>
      </c>
      <c r="AL86" s="1">
        <v>3.2700665295124054E-2</v>
      </c>
      <c r="AM86" s="1">
        <v>2.4903755635023117E-2</v>
      </c>
      <c r="AN86" s="1">
        <v>1</v>
      </c>
      <c r="AO86" s="1">
        <v>-0.21956524252891541</v>
      </c>
      <c r="AP86" s="1">
        <v>2.737391471862793</v>
      </c>
      <c r="AQ86" s="1">
        <v>1</v>
      </c>
      <c r="AR86" s="1">
        <v>0</v>
      </c>
      <c r="AS86" s="1">
        <v>0.15999999642372131</v>
      </c>
      <c r="AT86" s="1">
        <v>111115</v>
      </c>
      <c r="AU86" s="1" t="s">
        <v>87</v>
      </c>
      <c r="AV86">
        <f t="shared" si="36"/>
        <v>0.83282435099283836</v>
      </c>
      <c r="AW86">
        <f t="shared" si="37"/>
        <v>7.3240453415791449E-4</v>
      </c>
      <c r="AX86">
        <f t="shared" si="38"/>
        <v>305.37640228271482</v>
      </c>
      <c r="AY86">
        <f t="shared" si="39"/>
        <v>306.29492034912107</v>
      </c>
      <c r="AZ86">
        <f t="shared" si="40"/>
        <v>0.16432225813741397</v>
      </c>
      <c r="BA86">
        <f t="shared" si="41"/>
        <v>-0.23429922280603233</v>
      </c>
      <c r="BB86">
        <f t="shared" si="42"/>
        <v>4.83661590392063</v>
      </c>
      <c r="BC86">
        <f t="shared" si="43"/>
        <v>48.478181986594763</v>
      </c>
      <c r="BD86">
        <f t="shared" si="44"/>
        <v>19.858488230491247</v>
      </c>
      <c r="BE86">
        <f t="shared" si="45"/>
        <v>32.685661315917969</v>
      </c>
      <c r="BF86">
        <f t="shared" si="46"/>
        <v>4.9635588238388486</v>
      </c>
      <c r="BG86">
        <f t="shared" si="47"/>
        <v>3.5459452356134728E-2</v>
      </c>
      <c r="BH86">
        <f t="shared" si="48"/>
        <v>2.8553559624901972</v>
      </c>
      <c r="BI86">
        <f t="shared" si="49"/>
        <v>2.1082028613486514</v>
      </c>
      <c r="BJ86">
        <f t="shared" si="50"/>
        <v>2.2202006385662935E-2</v>
      </c>
      <c r="BK86">
        <f t="shared" si="51"/>
        <v>45.870360262234875</v>
      </c>
      <c r="BL86">
        <f t="shared" si="52"/>
        <v>1.0947319221594463</v>
      </c>
      <c r="BM86">
        <f t="shared" si="53"/>
        <v>57.925781405524098</v>
      </c>
      <c r="BN86">
        <f t="shared" si="54"/>
        <v>420.55349827725422</v>
      </c>
      <c r="BO86">
        <f t="shared" si="55"/>
        <v>-1.6603981040414408E-3</v>
      </c>
    </row>
    <row r="87" spans="1:67" x14ac:dyDescent="0.25">
      <c r="A87" s="1">
        <v>75</v>
      </c>
      <c r="B87" s="1" t="s">
        <v>162</v>
      </c>
      <c r="C87" s="1" t="s">
        <v>469</v>
      </c>
      <c r="D87" s="1" t="s">
        <v>82</v>
      </c>
      <c r="E87" s="1" t="s">
        <v>83</v>
      </c>
      <c r="F87" s="1" t="s">
        <v>84</v>
      </c>
      <c r="G87" s="1" t="s">
        <v>85</v>
      </c>
      <c r="H87" s="1" t="s">
        <v>86</v>
      </c>
      <c r="I87" s="1">
        <v>625.49999149516225</v>
      </c>
      <c r="J87" s="1">
        <v>0</v>
      </c>
      <c r="K87">
        <f t="shared" si="28"/>
        <v>-1.1897455634866756</v>
      </c>
      <c r="L87">
        <f t="shared" si="29"/>
        <v>3.5611344017094322E-2</v>
      </c>
      <c r="M87">
        <f t="shared" si="30"/>
        <v>459.49350970560766</v>
      </c>
      <c r="N87">
        <f t="shared" si="31"/>
        <v>0.7270220016211808</v>
      </c>
      <c r="O87">
        <f t="shared" si="32"/>
        <v>1.9828816322467868</v>
      </c>
      <c r="P87">
        <f t="shared" si="33"/>
        <v>32.226455688476563</v>
      </c>
      <c r="Q87" s="1">
        <v>6</v>
      </c>
      <c r="R87">
        <f t="shared" si="34"/>
        <v>1.4200000166893005</v>
      </c>
      <c r="S87" s="1">
        <v>1</v>
      </c>
      <c r="T87">
        <f t="shared" si="35"/>
        <v>2.8400000333786011</v>
      </c>
      <c r="U87" s="1">
        <v>33.146232604980469</v>
      </c>
      <c r="V87" s="1">
        <v>32.226455688476563</v>
      </c>
      <c r="W87" s="1">
        <v>33.227180480957031</v>
      </c>
      <c r="X87" s="1">
        <v>418.921142578125</v>
      </c>
      <c r="Y87" s="1">
        <v>419.98306274414063</v>
      </c>
      <c r="Z87" s="1">
        <v>27.755630493164063</v>
      </c>
      <c r="AA87" s="1">
        <v>28.603605270385742</v>
      </c>
      <c r="AB87" s="1">
        <v>54.368507385253906</v>
      </c>
      <c r="AC87" s="1">
        <v>56.031429290771484</v>
      </c>
      <c r="AD87" s="1">
        <v>499.70346069335938</v>
      </c>
      <c r="AE87" s="1">
        <v>1.001478910446167</v>
      </c>
      <c r="AF87" s="1">
        <v>0.18706920742988586</v>
      </c>
      <c r="AG87" s="1">
        <v>99.768852233886719</v>
      </c>
      <c r="AH87" s="1">
        <v>0.23865018784999847</v>
      </c>
      <c r="AI87" s="1">
        <v>7.7529661357402802E-2</v>
      </c>
      <c r="AJ87" s="1">
        <v>3.8210753351449966E-2</v>
      </c>
      <c r="AK87" s="1">
        <v>2.5756269693374634E-2</v>
      </c>
      <c r="AL87" s="1">
        <v>3.2700665295124054E-2</v>
      </c>
      <c r="AM87" s="1">
        <v>2.4903755635023117E-2</v>
      </c>
      <c r="AN87" s="1">
        <v>1</v>
      </c>
      <c r="AO87" s="1">
        <v>-0.21956524252891541</v>
      </c>
      <c r="AP87" s="1">
        <v>2.737391471862793</v>
      </c>
      <c r="AQ87" s="1">
        <v>1</v>
      </c>
      <c r="AR87" s="1">
        <v>0</v>
      </c>
      <c r="AS87" s="1">
        <v>0.15999999642372131</v>
      </c>
      <c r="AT87" s="1">
        <v>111115</v>
      </c>
      <c r="AU87" s="1" t="s">
        <v>87</v>
      </c>
      <c r="AV87">
        <f t="shared" si="36"/>
        <v>0.83283910115559878</v>
      </c>
      <c r="AW87">
        <f t="shared" si="37"/>
        <v>7.2702200162118075E-4</v>
      </c>
      <c r="AX87">
        <f t="shared" si="38"/>
        <v>305.37645568847654</v>
      </c>
      <c r="AY87">
        <f t="shared" si="39"/>
        <v>306.29623260498045</v>
      </c>
      <c r="AZ87">
        <f t="shared" si="40"/>
        <v>0.16023662208981904</v>
      </c>
      <c r="BA87">
        <f t="shared" si="41"/>
        <v>-0.23149736729131165</v>
      </c>
      <c r="BB87">
        <f t="shared" si="42"/>
        <v>4.8366304998243255</v>
      </c>
      <c r="BC87">
        <f t="shared" si="43"/>
        <v>48.478361648241489</v>
      </c>
      <c r="BD87">
        <f t="shared" si="44"/>
        <v>19.874756377855746</v>
      </c>
      <c r="BE87">
        <f t="shared" si="45"/>
        <v>32.686344146728516</v>
      </c>
      <c r="BF87">
        <f t="shared" si="46"/>
        <v>4.9637497015997409</v>
      </c>
      <c r="BG87">
        <f t="shared" si="47"/>
        <v>3.5170335947411292E-2</v>
      </c>
      <c r="BH87">
        <f t="shared" si="48"/>
        <v>2.8537488675775387</v>
      </c>
      <c r="BI87">
        <f t="shared" si="49"/>
        <v>2.1100008340222023</v>
      </c>
      <c r="BJ87">
        <f t="shared" si="50"/>
        <v>2.2020660897471515E-2</v>
      </c>
      <c r="BK87">
        <f t="shared" si="51"/>
        <v>45.843140072248765</v>
      </c>
      <c r="BL87">
        <f t="shared" si="52"/>
        <v>1.094076286560959</v>
      </c>
      <c r="BM87">
        <f t="shared" si="53"/>
        <v>57.88747760293775</v>
      </c>
      <c r="BN87">
        <f t="shared" si="54"/>
        <v>420.54861080464406</v>
      </c>
      <c r="BO87">
        <f t="shared" si="55"/>
        <v>-1.6376553837083548E-3</v>
      </c>
    </row>
    <row r="88" spans="1:67" x14ac:dyDescent="0.25">
      <c r="A88" s="1">
        <v>76</v>
      </c>
      <c r="B88" s="1" t="s">
        <v>163</v>
      </c>
      <c r="C88" s="1" t="s">
        <v>469</v>
      </c>
      <c r="D88" s="1" t="s">
        <v>82</v>
      </c>
      <c r="E88" s="1" t="s">
        <v>83</v>
      </c>
      <c r="F88" s="1" t="s">
        <v>84</v>
      </c>
      <c r="G88" s="1" t="s">
        <v>85</v>
      </c>
      <c r="H88" s="1" t="s">
        <v>86</v>
      </c>
      <c r="I88" s="1">
        <v>630.49999138340354</v>
      </c>
      <c r="J88" s="1">
        <v>0</v>
      </c>
      <c r="K88">
        <f t="shared" si="28"/>
        <v>-1.1745816584644333</v>
      </c>
      <c r="L88">
        <f t="shared" si="29"/>
        <v>3.5380106118108205E-2</v>
      </c>
      <c r="M88">
        <f t="shared" si="30"/>
        <v>459.13687949363378</v>
      </c>
      <c r="N88">
        <f t="shared" si="31"/>
        <v>0.72301103206713679</v>
      </c>
      <c r="O88">
        <f t="shared" si="32"/>
        <v>1.9846771304483575</v>
      </c>
      <c r="P88">
        <f t="shared" si="33"/>
        <v>32.227886199951172</v>
      </c>
      <c r="Q88" s="1">
        <v>6</v>
      </c>
      <c r="R88">
        <f t="shared" si="34"/>
        <v>1.4200000166893005</v>
      </c>
      <c r="S88" s="1">
        <v>1</v>
      </c>
      <c r="T88">
        <f t="shared" si="35"/>
        <v>2.8400000333786011</v>
      </c>
      <c r="U88" s="1">
        <v>33.146659851074219</v>
      </c>
      <c r="V88" s="1">
        <v>32.227886199951172</v>
      </c>
      <c r="W88" s="1">
        <v>33.225421905517578</v>
      </c>
      <c r="X88" s="1">
        <v>418.93167114257813</v>
      </c>
      <c r="Y88" s="1">
        <v>419.9774169921875</v>
      </c>
      <c r="Z88" s="1">
        <v>27.746271133422852</v>
      </c>
      <c r="AA88" s="1">
        <v>28.589584350585938</v>
      </c>
      <c r="AB88" s="1">
        <v>54.347648620605469</v>
      </c>
      <c r="AC88" s="1">
        <v>56.001846313476563</v>
      </c>
      <c r="AD88" s="1">
        <v>499.70077514648438</v>
      </c>
      <c r="AE88" s="1">
        <v>0.96854454278945923</v>
      </c>
      <c r="AF88" s="1">
        <v>0.24263633787631989</v>
      </c>
      <c r="AG88" s="1">
        <v>99.768653869628906</v>
      </c>
      <c r="AH88" s="1">
        <v>0.23865018784999847</v>
      </c>
      <c r="AI88" s="1">
        <v>7.7529661357402802E-2</v>
      </c>
      <c r="AJ88" s="1">
        <v>3.8210753351449966E-2</v>
      </c>
      <c r="AK88" s="1">
        <v>2.5756269693374634E-2</v>
      </c>
      <c r="AL88" s="1">
        <v>3.2700665295124054E-2</v>
      </c>
      <c r="AM88" s="1">
        <v>2.4903755635023117E-2</v>
      </c>
      <c r="AN88" s="1">
        <v>1</v>
      </c>
      <c r="AO88" s="1">
        <v>-0.21956524252891541</v>
      </c>
      <c r="AP88" s="1">
        <v>2.737391471862793</v>
      </c>
      <c r="AQ88" s="1">
        <v>1</v>
      </c>
      <c r="AR88" s="1">
        <v>0</v>
      </c>
      <c r="AS88" s="1">
        <v>0.15999999642372131</v>
      </c>
      <c r="AT88" s="1">
        <v>111115</v>
      </c>
      <c r="AU88" s="1" t="s">
        <v>87</v>
      </c>
      <c r="AV88">
        <f t="shared" si="36"/>
        <v>0.83283462524414054</v>
      </c>
      <c r="AW88">
        <f t="shared" si="37"/>
        <v>7.2301103206713678E-4</v>
      </c>
      <c r="AX88">
        <f t="shared" si="38"/>
        <v>305.37788619995115</v>
      </c>
      <c r="AY88">
        <f t="shared" si="39"/>
        <v>306.2966598510742</v>
      </c>
      <c r="AZ88">
        <f t="shared" si="40"/>
        <v>0.15496712338252827</v>
      </c>
      <c r="BA88">
        <f t="shared" si="41"/>
        <v>-0.2297029795005997</v>
      </c>
      <c r="BB88">
        <f t="shared" si="42"/>
        <v>4.837021475798525</v>
      </c>
      <c r="BC88">
        <f t="shared" si="43"/>
        <v>48.48237686076456</v>
      </c>
      <c r="BD88">
        <f t="shared" si="44"/>
        <v>19.892792510178623</v>
      </c>
      <c r="BE88">
        <f t="shared" si="45"/>
        <v>32.687273025512695</v>
      </c>
      <c r="BF88">
        <f t="shared" si="46"/>
        <v>4.9640093695909986</v>
      </c>
      <c r="BG88">
        <f t="shared" si="47"/>
        <v>3.4944771710759999E-2</v>
      </c>
      <c r="BH88">
        <f t="shared" si="48"/>
        <v>2.8523443453501676</v>
      </c>
      <c r="BI88">
        <f t="shared" si="49"/>
        <v>2.111665024240831</v>
      </c>
      <c r="BJ88">
        <f t="shared" si="50"/>
        <v>2.1879181590635857E-2</v>
      </c>
      <c r="BK88">
        <f t="shared" si="51"/>
        <v>45.807468408981869</v>
      </c>
      <c r="BL88">
        <f t="shared" si="52"/>
        <v>1.0932418290057122</v>
      </c>
      <c r="BM88">
        <f t="shared" si="53"/>
        <v>57.849581617178814</v>
      </c>
      <c r="BN88">
        <f t="shared" si="54"/>
        <v>420.53575685848693</v>
      </c>
      <c r="BO88">
        <f t="shared" si="55"/>
        <v>-1.615773603295398E-3</v>
      </c>
    </row>
    <row r="89" spans="1:67" x14ac:dyDescent="0.25">
      <c r="A89" s="1">
        <v>77</v>
      </c>
      <c r="B89" s="1" t="s">
        <v>164</v>
      </c>
      <c r="C89" s="1" t="s">
        <v>469</v>
      </c>
      <c r="D89" s="1" t="s">
        <v>82</v>
      </c>
      <c r="E89" s="1" t="s">
        <v>83</v>
      </c>
      <c r="F89" s="1" t="s">
        <v>84</v>
      </c>
      <c r="G89" s="1" t="s">
        <v>85</v>
      </c>
      <c r="H89" s="1" t="s">
        <v>86</v>
      </c>
      <c r="I89" s="1">
        <v>635.99999126046896</v>
      </c>
      <c r="J89" s="1">
        <v>0</v>
      </c>
      <c r="K89">
        <f t="shared" si="28"/>
        <v>-1.172325082152871</v>
      </c>
      <c r="L89">
        <f t="shared" si="29"/>
        <v>3.5162120496996088E-2</v>
      </c>
      <c r="M89">
        <f t="shared" si="30"/>
        <v>459.37064088708956</v>
      </c>
      <c r="N89">
        <f t="shared" si="31"/>
        <v>0.71906053891662802</v>
      </c>
      <c r="O89">
        <f t="shared" si="32"/>
        <v>1.9859320331379888</v>
      </c>
      <c r="P89">
        <f t="shared" si="33"/>
        <v>32.227275848388672</v>
      </c>
      <c r="Q89" s="1">
        <v>6</v>
      </c>
      <c r="R89">
        <f t="shared" si="34"/>
        <v>1.4200000166893005</v>
      </c>
      <c r="S89" s="1">
        <v>1</v>
      </c>
      <c r="T89">
        <f t="shared" si="35"/>
        <v>2.8400000333786011</v>
      </c>
      <c r="U89" s="1">
        <v>33.145584106445313</v>
      </c>
      <c r="V89" s="1">
        <v>32.227275848388672</v>
      </c>
      <c r="W89" s="1">
        <v>33.219501495361328</v>
      </c>
      <c r="X89" s="1">
        <v>418.95407104492188</v>
      </c>
      <c r="Y89" s="1">
        <v>419.99911499023438</v>
      </c>
      <c r="Z89" s="1">
        <v>27.736637115478516</v>
      </c>
      <c r="AA89" s="1">
        <v>28.575382232666016</v>
      </c>
      <c r="AB89" s="1">
        <v>54.331485748291016</v>
      </c>
      <c r="AC89" s="1">
        <v>55.976451873779297</v>
      </c>
      <c r="AD89" s="1">
        <v>499.68441772460938</v>
      </c>
      <c r="AE89" s="1">
        <v>0.9525139331817627</v>
      </c>
      <c r="AF89" s="1">
        <v>0.19377051293849945</v>
      </c>
      <c r="AG89" s="1">
        <v>99.768486022949219</v>
      </c>
      <c r="AH89" s="1">
        <v>0.23865018784999847</v>
      </c>
      <c r="AI89" s="1">
        <v>7.7529661357402802E-2</v>
      </c>
      <c r="AJ89" s="1">
        <v>3.8210753351449966E-2</v>
      </c>
      <c r="AK89" s="1">
        <v>2.5756269693374634E-2</v>
      </c>
      <c r="AL89" s="1">
        <v>3.2700665295124054E-2</v>
      </c>
      <c r="AM89" s="1">
        <v>2.4903755635023117E-2</v>
      </c>
      <c r="AN89" s="1">
        <v>1</v>
      </c>
      <c r="AO89" s="1">
        <v>-0.21956524252891541</v>
      </c>
      <c r="AP89" s="1">
        <v>2.737391471862793</v>
      </c>
      <c r="AQ89" s="1">
        <v>1</v>
      </c>
      <c r="AR89" s="1">
        <v>0</v>
      </c>
      <c r="AS89" s="1">
        <v>0.15999999642372131</v>
      </c>
      <c r="AT89" s="1">
        <v>111115</v>
      </c>
      <c r="AU89" s="1" t="s">
        <v>87</v>
      </c>
      <c r="AV89">
        <f t="shared" si="36"/>
        <v>0.83280736287434887</v>
      </c>
      <c r="AW89">
        <f t="shared" si="37"/>
        <v>7.19060538916628E-4</v>
      </c>
      <c r="AX89">
        <f t="shared" si="38"/>
        <v>305.37727584838865</v>
      </c>
      <c r="AY89">
        <f t="shared" si="39"/>
        <v>306.29558410644529</v>
      </c>
      <c r="AZ89">
        <f t="shared" si="40"/>
        <v>0.15240222590262675</v>
      </c>
      <c r="BA89">
        <f t="shared" si="41"/>
        <v>-0.22783637777460325</v>
      </c>
      <c r="BB89">
        <f t="shared" si="42"/>
        <v>4.8368546560181596</v>
      </c>
      <c r="BC89">
        <f t="shared" si="43"/>
        <v>48.480786356781671</v>
      </c>
      <c r="BD89">
        <f t="shared" si="44"/>
        <v>19.905404124115655</v>
      </c>
      <c r="BE89">
        <f t="shared" si="45"/>
        <v>32.686429977416992</v>
      </c>
      <c r="BF89">
        <f t="shared" si="46"/>
        <v>4.9637736950663012</v>
      </c>
      <c r="BG89">
        <f t="shared" si="47"/>
        <v>3.4732101370534403E-2</v>
      </c>
      <c r="BH89">
        <f t="shared" si="48"/>
        <v>2.8509226228801707</v>
      </c>
      <c r="BI89">
        <f t="shared" si="49"/>
        <v>2.1128510721861304</v>
      </c>
      <c r="BJ89">
        <f t="shared" si="50"/>
        <v>2.1745792609404336E-2</v>
      </c>
      <c r="BK89">
        <f t="shared" si="51"/>
        <v>45.83071336469682</v>
      </c>
      <c r="BL89">
        <f t="shared" si="52"/>
        <v>1.0937419258556549</v>
      </c>
      <c r="BM89">
        <f t="shared" si="53"/>
        <v>57.81862401952219</v>
      </c>
      <c r="BN89">
        <f t="shared" si="54"/>
        <v>420.55638218822929</v>
      </c>
      <c r="BO89">
        <f t="shared" si="55"/>
        <v>-1.6117273693712459E-3</v>
      </c>
    </row>
    <row r="90" spans="1:67" x14ac:dyDescent="0.25">
      <c r="A90" s="1">
        <v>78</v>
      </c>
      <c r="B90" s="1" t="s">
        <v>165</v>
      </c>
      <c r="C90" s="1" t="s">
        <v>469</v>
      </c>
      <c r="D90" s="1" t="s">
        <v>82</v>
      </c>
      <c r="E90" s="1" t="s">
        <v>83</v>
      </c>
      <c r="F90" s="1" t="s">
        <v>84</v>
      </c>
      <c r="G90" s="1" t="s">
        <v>85</v>
      </c>
      <c r="H90" s="1" t="s">
        <v>86</v>
      </c>
      <c r="I90" s="1">
        <v>640.99999114871025</v>
      </c>
      <c r="J90" s="1">
        <v>0</v>
      </c>
      <c r="K90">
        <f t="shared" si="28"/>
        <v>-1.1933354482278697</v>
      </c>
      <c r="L90">
        <f t="shared" si="29"/>
        <v>3.4950979863812619E-2</v>
      </c>
      <c r="M90">
        <f t="shared" si="30"/>
        <v>460.65240683248339</v>
      </c>
      <c r="N90">
        <f t="shared" si="31"/>
        <v>0.71518221672536186</v>
      </c>
      <c r="O90">
        <f t="shared" si="32"/>
        <v>1.9870196942160883</v>
      </c>
      <c r="P90">
        <f t="shared" si="33"/>
        <v>32.226360321044922</v>
      </c>
      <c r="Q90" s="1">
        <v>6</v>
      </c>
      <c r="R90">
        <f t="shared" si="34"/>
        <v>1.4200000166893005</v>
      </c>
      <c r="S90" s="1">
        <v>1</v>
      </c>
      <c r="T90">
        <f t="shared" si="35"/>
        <v>2.8400000333786011</v>
      </c>
      <c r="U90" s="1">
        <v>33.144756317138672</v>
      </c>
      <c r="V90" s="1">
        <v>32.226360321044922</v>
      </c>
      <c r="W90" s="1">
        <v>33.216327667236328</v>
      </c>
      <c r="X90" s="1">
        <v>418.94393920898438</v>
      </c>
      <c r="Y90" s="1">
        <v>420.01617431640625</v>
      </c>
      <c r="Z90" s="1">
        <v>27.727777481079102</v>
      </c>
      <c r="AA90" s="1">
        <v>28.562026977539063</v>
      </c>
      <c r="AB90" s="1">
        <v>54.315944671630859</v>
      </c>
      <c r="AC90" s="1">
        <v>55.951866149902344</v>
      </c>
      <c r="AD90" s="1">
        <v>499.67437744140625</v>
      </c>
      <c r="AE90" s="1">
        <v>0.97090989351272583</v>
      </c>
      <c r="AF90" s="1">
        <v>0.15799446403980255</v>
      </c>
      <c r="AG90" s="1">
        <v>99.768295288085938</v>
      </c>
      <c r="AH90" s="1">
        <v>0.23865018784999847</v>
      </c>
      <c r="AI90" s="1">
        <v>7.7529661357402802E-2</v>
      </c>
      <c r="AJ90" s="1">
        <v>3.8210753351449966E-2</v>
      </c>
      <c r="AK90" s="1">
        <v>2.5756269693374634E-2</v>
      </c>
      <c r="AL90" s="1">
        <v>3.2700665295124054E-2</v>
      </c>
      <c r="AM90" s="1">
        <v>2.4903755635023117E-2</v>
      </c>
      <c r="AN90" s="1">
        <v>1</v>
      </c>
      <c r="AO90" s="1">
        <v>-0.21956524252891541</v>
      </c>
      <c r="AP90" s="1">
        <v>2.737391471862793</v>
      </c>
      <c r="AQ90" s="1">
        <v>1</v>
      </c>
      <c r="AR90" s="1">
        <v>0</v>
      </c>
      <c r="AS90" s="1">
        <v>0.15999999642372131</v>
      </c>
      <c r="AT90" s="1">
        <v>111115</v>
      </c>
      <c r="AU90" s="1" t="s">
        <v>87</v>
      </c>
      <c r="AV90">
        <f t="shared" si="36"/>
        <v>0.83279062906901036</v>
      </c>
      <c r="AW90">
        <f t="shared" si="37"/>
        <v>7.1518221672536191E-4</v>
      </c>
      <c r="AX90">
        <f t="shared" si="38"/>
        <v>305.3763603210449</v>
      </c>
      <c r="AY90">
        <f t="shared" si="39"/>
        <v>306.29475631713865</v>
      </c>
      <c r="AZ90">
        <f t="shared" si="40"/>
        <v>0.15534557948979177</v>
      </c>
      <c r="BA90">
        <f t="shared" si="41"/>
        <v>-0.22586695856860761</v>
      </c>
      <c r="BB90">
        <f t="shared" si="42"/>
        <v>4.836604435737482</v>
      </c>
      <c r="BC90">
        <f t="shared" si="43"/>
        <v>48.47837102730427</v>
      </c>
      <c r="BD90">
        <f t="shared" si="44"/>
        <v>19.916344049765208</v>
      </c>
      <c r="BE90">
        <f t="shared" si="45"/>
        <v>32.685558319091797</v>
      </c>
      <c r="BF90">
        <f t="shared" si="46"/>
        <v>4.9635300327756999</v>
      </c>
      <c r="BG90">
        <f t="shared" si="47"/>
        <v>3.452607836538224E-2</v>
      </c>
      <c r="BH90">
        <f t="shared" si="48"/>
        <v>2.8495847415213937</v>
      </c>
      <c r="BI90">
        <f t="shared" si="49"/>
        <v>2.1139452912543062</v>
      </c>
      <c r="BJ90">
        <f t="shared" si="50"/>
        <v>2.1616575647043949E-2</v>
      </c>
      <c r="BK90">
        <f t="shared" si="51"/>
        <v>45.958505350030698</v>
      </c>
      <c r="BL90">
        <f t="shared" si="52"/>
        <v>1.0967492087232458</v>
      </c>
      <c r="BM90">
        <f t="shared" si="53"/>
        <v>57.790585015391741</v>
      </c>
      <c r="BN90">
        <f t="shared" si="54"/>
        <v>420.58342883618565</v>
      </c>
      <c r="BO90">
        <f t="shared" si="55"/>
        <v>-1.639711623054796E-3</v>
      </c>
    </row>
    <row r="91" spans="1:67" x14ac:dyDescent="0.25">
      <c r="A91" s="1">
        <v>79</v>
      </c>
      <c r="B91" s="1" t="s">
        <v>166</v>
      </c>
      <c r="C91" s="1" t="s">
        <v>469</v>
      </c>
      <c r="D91" s="1" t="s">
        <v>82</v>
      </c>
      <c r="E91" s="1" t="s">
        <v>83</v>
      </c>
      <c r="F91" s="1" t="s">
        <v>84</v>
      </c>
      <c r="G91" s="1" t="s">
        <v>85</v>
      </c>
      <c r="H91" s="1" t="s">
        <v>86</v>
      </c>
      <c r="I91" s="1">
        <v>645.99999103695154</v>
      </c>
      <c r="J91" s="1">
        <v>0</v>
      </c>
      <c r="K91">
        <f t="shared" si="28"/>
        <v>-1.215670688871886</v>
      </c>
      <c r="L91">
        <f t="shared" si="29"/>
        <v>3.477937964891497E-2</v>
      </c>
      <c r="M91">
        <f t="shared" si="30"/>
        <v>461.91812737230117</v>
      </c>
      <c r="N91">
        <f t="shared" si="31"/>
        <v>0.71206799190499703</v>
      </c>
      <c r="O91">
        <f t="shared" si="32"/>
        <v>1.9880238253375491</v>
      </c>
      <c r="P91">
        <f t="shared" si="33"/>
        <v>32.225337982177734</v>
      </c>
      <c r="Q91" s="1">
        <v>6</v>
      </c>
      <c r="R91">
        <f t="shared" si="34"/>
        <v>1.4200000166893005</v>
      </c>
      <c r="S91" s="1">
        <v>1</v>
      </c>
      <c r="T91">
        <f t="shared" si="35"/>
        <v>2.8400000333786011</v>
      </c>
      <c r="U91" s="1">
        <v>33.143463134765625</v>
      </c>
      <c r="V91" s="1">
        <v>32.225337982177734</v>
      </c>
      <c r="W91" s="1">
        <v>33.214023590087891</v>
      </c>
      <c r="X91" s="1">
        <v>418.9014892578125</v>
      </c>
      <c r="Y91" s="1">
        <v>420.00216674804688</v>
      </c>
      <c r="Z91" s="1">
        <v>27.718534469604492</v>
      </c>
      <c r="AA91" s="1">
        <v>28.549192428588867</v>
      </c>
      <c r="AB91" s="1">
        <v>54.302108764648438</v>
      </c>
      <c r="AC91" s="1">
        <v>55.931140899658203</v>
      </c>
      <c r="AD91" s="1">
        <v>499.65621948242188</v>
      </c>
      <c r="AE91" s="1">
        <v>0.98968243598937988</v>
      </c>
      <c r="AF91" s="1">
        <v>0.1435353010892868</v>
      </c>
      <c r="AG91" s="1">
        <v>99.7681884765625</v>
      </c>
      <c r="AH91" s="1">
        <v>0.23865018784999847</v>
      </c>
      <c r="AI91" s="1">
        <v>7.7529661357402802E-2</v>
      </c>
      <c r="AJ91" s="1">
        <v>3.8210753351449966E-2</v>
      </c>
      <c r="AK91" s="1">
        <v>2.5756269693374634E-2</v>
      </c>
      <c r="AL91" s="1">
        <v>3.2700665295124054E-2</v>
      </c>
      <c r="AM91" s="1">
        <v>2.4903755635023117E-2</v>
      </c>
      <c r="AN91" s="1">
        <v>1</v>
      </c>
      <c r="AO91" s="1">
        <v>-0.21956524252891541</v>
      </c>
      <c r="AP91" s="1">
        <v>2.737391471862793</v>
      </c>
      <c r="AQ91" s="1">
        <v>1</v>
      </c>
      <c r="AR91" s="1">
        <v>0</v>
      </c>
      <c r="AS91" s="1">
        <v>0.15999999642372131</v>
      </c>
      <c r="AT91" s="1">
        <v>111115</v>
      </c>
      <c r="AU91" s="1" t="s">
        <v>87</v>
      </c>
      <c r="AV91">
        <f t="shared" si="36"/>
        <v>0.83276036580403634</v>
      </c>
      <c r="AW91">
        <f t="shared" si="37"/>
        <v>7.1206799190499698E-4</v>
      </c>
      <c r="AX91">
        <f t="shared" si="38"/>
        <v>305.37533798217771</v>
      </c>
      <c r="AY91">
        <f t="shared" si="39"/>
        <v>306.2934631347656</v>
      </c>
      <c r="AZ91">
        <f t="shared" si="40"/>
        <v>0.15834918621892058</v>
      </c>
      <c r="BA91">
        <f t="shared" si="41"/>
        <v>-0.22432636297408842</v>
      </c>
      <c r="BB91">
        <f t="shared" si="42"/>
        <v>4.8363250364066541</v>
      </c>
      <c r="BC91">
        <f t="shared" si="43"/>
        <v>48.475622442947348</v>
      </c>
      <c r="BD91">
        <f t="shared" si="44"/>
        <v>19.92643001435848</v>
      </c>
      <c r="BE91">
        <f t="shared" si="45"/>
        <v>32.68440055847168</v>
      </c>
      <c r="BF91">
        <f t="shared" si="46"/>
        <v>4.9632064098973672</v>
      </c>
      <c r="BG91">
        <f t="shared" si="47"/>
        <v>3.4358615104935757E-2</v>
      </c>
      <c r="BH91">
        <f t="shared" si="48"/>
        <v>2.8483012110691051</v>
      </c>
      <c r="BI91">
        <f t="shared" si="49"/>
        <v>2.1149051988282621</v>
      </c>
      <c r="BJ91">
        <f t="shared" si="50"/>
        <v>2.1511545220864323E-2</v>
      </c>
      <c r="BK91">
        <f t="shared" si="51"/>
        <v>46.084734792420548</v>
      </c>
      <c r="BL91">
        <f t="shared" si="52"/>
        <v>1.0997993913907569</v>
      </c>
      <c r="BM91">
        <f t="shared" si="53"/>
        <v>57.764636269178517</v>
      </c>
      <c r="BN91">
        <f t="shared" si="54"/>
        <v>420.58003837152876</v>
      </c>
      <c r="BO91">
        <f t="shared" si="55"/>
        <v>-1.6696649569410455E-3</v>
      </c>
    </row>
    <row r="92" spans="1:67" x14ac:dyDescent="0.25">
      <c r="A92" s="1">
        <v>80</v>
      </c>
      <c r="B92" s="1" t="s">
        <v>167</v>
      </c>
      <c r="C92" s="1" t="s">
        <v>469</v>
      </c>
      <c r="D92" s="1" t="s">
        <v>82</v>
      </c>
      <c r="E92" s="1" t="s">
        <v>83</v>
      </c>
      <c r="F92" s="1" t="s">
        <v>84</v>
      </c>
      <c r="G92" s="1" t="s">
        <v>85</v>
      </c>
      <c r="H92" s="1" t="s">
        <v>86</v>
      </c>
      <c r="I92" s="1">
        <v>651.49999091401696</v>
      </c>
      <c r="J92" s="1">
        <v>0</v>
      </c>
      <c r="K92">
        <f t="shared" si="28"/>
        <v>-1.2116071783626818</v>
      </c>
      <c r="L92">
        <f t="shared" si="29"/>
        <v>3.4617530488777248E-2</v>
      </c>
      <c r="M92">
        <f t="shared" si="30"/>
        <v>461.95703475062766</v>
      </c>
      <c r="N92">
        <f t="shared" si="31"/>
        <v>0.70927122524581121</v>
      </c>
      <c r="O92">
        <f t="shared" si="32"/>
        <v>1.9893780997436847</v>
      </c>
      <c r="P92">
        <f t="shared" si="33"/>
        <v>32.225345611572266</v>
      </c>
      <c r="Q92" s="1">
        <v>6</v>
      </c>
      <c r="R92">
        <f t="shared" si="34"/>
        <v>1.4200000166893005</v>
      </c>
      <c r="S92" s="1">
        <v>1</v>
      </c>
      <c r="T92">
        <f t="shared" si="35"/>
        <v>2.8400000333786011</v>
      </c>
      <c r="U92" s="1">
        <v>33.142257690429688</v>
      </c>
      <c r="V92" s="1">
        <v>32.225345611572266</v>
      </c>
      <c r="W92" s="1">
        <v>33.212272644042969</v>
      </c>
      <c r="X92" s="1">
        <v>418.88238525390625</v>
      </c>
      <c r="Y92" s="1">
        <v>419.97958374023438</v>
      </c>
      <c r="Z92" s="1">
        <v>27.708221435546875</v>
      </c>
      <c r="AA92" s="1">
        <v>28.535606384277344</v>
      </c>
      <c r="AB92" s="1">
        <v>54.285507202148438</v>
      </c>
      <c r="AC92" s="1">
        <v>55.907047271728516</v>
      </c>
      <c r="AD92" s="1">
        <v>499.66952514648438</v>
      </c>
      <c r="AE92" s="1">
        <v>0.99067533016204834</v>
      </c>
      <c r="AF92" s="1">
        <v>0.18501241505146027</v>
      </c>
      <c r="AG92" s="1">
        <v>99.768302917480469</v>
      </c>
      <c r="AH92" s="1">
        <v>0.23865018784999847</v>
      </c>
      <c r="AI92" s="1">
        <v>7.7529661357402802E-2</v>
      </c>
      <c r="AJ92" s="1">
        <v>3.8210753351449966E-2</v>
      </c>
      <c r="AK92" s="1">
        <v>2.5756269693374634E-2</v>
      </c>
      <c r="AL92" s="1">
        <v>3.2700665295124054E-2</v>
      </c>
      <c r="AM92" s="1">
        <v>2.4903755635023117E-2</v>
      </c>
      <c r="AN92" s="1">
        <v>1</v>
      </c>
      <c r="AO92" s="1">
        <v>-0.21956524252891541</v>
      </c>
      <c r="AP92" s="1">
        <v>2.737391471862793</v>
      </c>
      <c r="AQ92" s="1">
        <v>1</v>
      </c>
      <c r="AR92" s="1">
        <v>0</v>
      </c>
      <c r="AS92" s="1">
        <v>0.15999999642372131</v>
      </c>
      <c r="AT92" s="1">
        <v>111115</v>
      </c>
      <c r="AU92" s="1" t="s">
        <v>87</v>
      </c>
      <c r="AV92">
        <f t="shared" si="36"/>
        <v>0.83278254191080714</v>
      </c>
      <c r="AW92">
        <f t="shared" si="37"/>
        <v>7.0927122524581119E-4</v>
      </c>
      <c r="AX92">
        <f t="shared" si="38"/>
        <v>305.37534561157224</v>
      </c>
      <c r="AY92">
        <f t="shared" si="39"/>
        <v>306.29225769042966</v>
      </c>
      <c r="AZ92">
        <f t="shared" si="40"/>
        <v>0.15850804928299667</v>
      </c>
      <c r="BA92">
        <f t="shared" si="41"/>
        <v>-0.22310514638484988</v>
      </c>
      <c r="BB92">
        <f t="shared" si="42"/>
        <v>4.8363271214242562</v>
      </c>
      <c r="BC92">
        <f t="shared" si="43"/>
        <v>48.475587736762833</v>
      </c>
      <c r="BD92">
        <f t="shared" si="44"/>
        <v>19.939981352485489</v>
      </c>
      <c r="BE92">
        <f t="shared" si="45"/>
        <v>32.683801651000977</v>
      </c>
      <c r="BF92">
        <f t="shared" si="46"/>
        <v>4.9630390075751256</v>
      </c>
      <c r="BG92">
        <f t="shared" si="47"/>
        <v>3.420064949834415E-2</v>
      </c>
      <c r="BH92">
        <f t="shared" si="48"/>
        <v>2.8469490216805715</v>
      </c>
      <c r="BI92">
        <f t="shared" si="49"/>
        <v>2.1160899858945541</v>
      </c>
      <c r="BJ92">
        <f t="shared" si="50"/>
        <v>2.1412473214418255E-2</v>
      </c>
      <c r="BK92">
        <f t="shared" si="51"/>
        <v>46.08866937786167</v>
      </c>
      <c r="BL92">
        <f t="shared" si="52"/>
        <v>1.0999511705701321</v>
      </c>
      <c r="BM92">
        <f t="shared" si="53"/>
        <v>57.733802856297679</v>
      </c>
      <c r="BN92">
        <f t="shared" si="54"/>
        <v>420.55552376543352</v>
      </c>
      <c r="BO92">
        <f t="shared" si="55"/>
        <v>-1.6632926218294408E-3</v>
      </c>
    </row>
    <row r="93" spans="1:67" x14ac:dyDescent="0.25">
      <c r="A93" s="1">
        <v>81</v>
      </c>
      <c r="B93" s="1" t="s">
        <v>168</v>
      </c>
      <c r="C93" s="1" t="s">
        <v>469</v>
      </c>
      <c r="D93" s="1" t="s">
        <v>82</v>
      </c>
      <c r="E93" s="1" t="s">
        <v>83</v>
      </c>
      <c r="F93" s="1" t="s">
        <v>84</v>
      </c>
      <c r="G93" s="1" t="s">
        <v>85</v>
      </c>
      <c r="H93" s="1" t="s">
        <v>86</v>
      </c>
      <c r="I93" s="1">
        <v>656.49999080225825</v>
      </c>
      <c r="J93" s="1">
        <v>0</v>
      </c>
      <c r="K93">
        <f t="shared" si="28"/>
        <v>-1.1965671129055691</v>
      </c>
      <c r="L93">
        <f t="shared" si="29"/>
        <v>3.4596351224095587E-2</v>
      </c>
      <c r="M93">
        <f t="shared" si="30"/>
        <v>461.27237566945672</v>
      </c>
      <c r="N93">
        <f t="shared" si="31"/>
        <v>0.70913748871187476</v>
      </c>
      <c r="O93">
        <f t="shared" si="32"/>
        <v>1.9902158185683372</v>
      </c>
      <c r="P93">
        <f t="shared" si="33"/>
        <v>32.225223541259766</v>
      </c>
      <c r="Q93" s="1">
        <v>6</v>
      </c>
      <c r="R93">
        <f t="shared" si="34"/>
        <v>1.4200000166893005</v>
      </c>
      <c r="S93" s="1">
        <v>1</v>
      </c>
      <c r="T93">
        <f t="shared" si="35"/>
        <v>2.8400000333786011</v>
      </c>
      <c r="U93" s="1">
        <v>33.140712738037109</v>
      </c>
      <c r="V93" s="1">
        <v>32.225223541259766</v>
      </c>
      <c r="W93" s="1">
        <v>33.211685180664063</v>
      </c>
      <c r="X93" s="1">
        <v>418.87872314453125</v>
      </c>
      <c r="Y93" s="1">
        <v>419.95785522460938</v>
      </c>
      <c r="Z93" s="1">
        <v>27.699703216552734</v>
      </c>
      <c r="AA93" s="1">
        <v>28.52686882019043</v>
      </c>
      <c r="AB93" s="1">
        <v>54.273349761962891</v>
      </c>
      <c r="AC93" s="1">
        <v>55.894638061523438</v>
      </c>
      <c r="AD93" s="1">
        <v>499.7122802734375</v>
      </c>
      <c r="AE93" s="1">
        <v>0.98079162836074829</v>
      </c>
      <c r="AF93" s="1">
        <v>0.21361313760280609</v>
      </c>
      <c r="AG93" s="1">
        <v>99.768325805664063</v>
      </c>
      <c r="AH93" s="1">
        <v>0.23865018784999847</v>
      </c>
      <c r="AI93" s="1">
        <v>7.7529661357402802E-2</v>
      </c>
      <c r="AJ93" s="1">
        <v>3.8210753351449966E-2</v>
      </c>
      <c r="AK93" s="1">
        <v>2.5756269693374634E-2</v>
      </c>
      <c r="AL93" s="1">
        <v>3.2700665295124054E-2</v>
      </c>
      <c r="AM93" s="1">
        <v>2.4903755635023117E-2</v>
      </c>
      <c r="AN93" s="1">
        <v>1</v>
      </c>
      <c r="AO93" s="1">
        <v>-0.21956524252891541</v>
      </c>
      <c r="AP93" s="1">
        <v>2.737391471862793</v>
      </c>
      <c r="AQ93" s="1">
        <v>1</v>
      </c>
      <c r="AR93" s="1">
        <v>0</v>
      </c>
      <c r="AS93" s="1">
        <v>0.15999999642372131</v>
      </c>
      <c r="AT93" s="1">
        <v>111115</v>
      </c>
      <c r="AU93" s="1" t="s">
        <v>87</v>
      </c>
      <c r="AV93">
        <f t="shared" si="36"/>
        <v>0.8328538004557291</v>
      </c>
      <c r="AW93">
        <f t="shared" si="37"/>
        <v>7.0913748871187477E-4</v>
      </c>
      <c r="AX93">
        <f t="shared" si="38"/>
        <v>305.37522354125974</v>
      </c>
      <c r="AY93">
        <f t="shared" si="39"/>
        <v>306.29071273803709</v>
      </c>
      <c r="AZ93">
        <f t="shared" si="40"/>
        <v>0.15692665703013553</v>
      </c>
      <c r="BA93">
        <f t="shared" si="41"/>
        <v>-0.22325509000428045</v>
      </c>
      <c r="BB93">
        <f t="shared" si="42"/>
        <v>4.8362937612365355</v>
      </c>
      <c r="BC93">
        <f t="shared" si="43"/>
        <v>48.475242239275595</v>
      </c>
      <c r="BD93">
        <f t="shared" si="44"/>
        <v>19.948373419085165</v>
      </c>
      <c r="BE93">
        <f t="shared" si="45"/>
        <v>32.682968139648438</v>
      </c>
      <c r="BF93">
        <f t="shared" si="46"/>
        <v>4.9628060386354731</v>
      </c>
      <c r="BG93">
        <f t="shared" si="47"/>
        <v>3.4179977111739493E-2</v>
      </c>
      <c r="BH93">
        <f t="shared" si="48"/>
        <v>2.8460779426681984</v>
      </c>
      <c r="BI93">
        <f t="shared" si="49"/>
        <v>2.1167280959672747</v>
      </c>
      <c r="BJ93">
        <f t="shared" si="50"/>
        <v>2.1399508137319598E-2</v>
      </c>
      <c r="BK93">
        <f t="shared" si="51"/>
        <v>46.020372660943032</v>
      </c>
      <c r="BL93">
        <f t="shared" si="52"/>
        <v>1.0983777775099617</v>
      </c>
      <c r="BM93">
        <f t="shared" si="53"/>
        <v>57.715601253892345</v>
      </c>
      <c r="BN93">
        <f t="shared" si="54"/>
        <v>420.52664592300272</v>
      </c>
      <c r="BO93">
        <f t="shared" si="55"/>
        <v>-1.6422405341378491E-3</v>
      </c>
    </row>
    <row r="94" spans="1:67" x14ac:dyDescent="0.25">
      <c r="A94" s="1">
        <v>82</v>
      </c>
      <c r="B94" s="1" t="s">
        <v>169</v>
      </c>
      <c r="C94" s="1" t="s">
        <v>469</v>
      </c>
      <c r="D94" s="1" t="s">
        <v>82</v>
      </c>
      <c r="E94" s="1" t="s">
        <v>83</v>
      </c>
      <c r="F94" s="1" t="s">
        <v>84</v>
      </c>
      <c r="G94" s="1" t="s">
        <v>85</v>
      </c>
      <c r="H94" s="1" t="s">
        <v>86</v>
      </c>
      <c r="I94" s="1">
        <v>661.49999069049954</v>
      </c>
      <c r="J94" s="1">
        <v>0</v>
      </c>
      <c r="K94">
        <f t="shared" si="28"/>
        <v>-1.1764595696181339</v>
      </c>
      <c r="L94">
        <f t="shared" si="29"/>
        <v>3.4489216631662732E-2</v>
      </c>
      <c r="M94">
        <f t="shared" si="30"/>
        <v>460.52107963103435</v>
      </c>
      <c r="N94">
        <f t="shared" si="31"/>
        <v>0.70727973593334681</v>
      </c>
      <c r="O94">
        <f t="shared" si="32"/>
        <v>1.9911084996410313</v>
      </c>
      <c r="P94">
        <f t="shared" si="33"/>
        <v>32.224716186523438</v>
      </c>
      <c r="Q94" s="1">
        <v>6</v>
      </c>
      <c r="R94">
        <f t="shared" si="34"/>
        <v>1.4200000166893005</v>
      </c>
      <c r="S94" s="1">
        <v>1</v>
      </c>
      <c r="T94">
        <f t="shared" si="35"/>
        <v>2.8400000333786011</v>
      </c>
      <c r="U94" s="1">
        <v>33.140743255615234</v>
      </c>
      <c r="V94" s="1">
        <v>32.224716186523438</v>
      </c>
      <c r="W94" s="1">
        <v>33.216861724853516</v>
      </c>
      <c r="X94" s="1">
        <v>418.91555786132813</v>
      </c>
      <c r="Y94" s="1">
        <v>419.97146606445313</v>
      </c>
      <c r="Z94" s="1">
        <v>27.691493988037109</v>
      </c>
      <c r="AA94" s="1">
        <v>28.516496658325195</v>
      </c>
      <c r="AB94" s="1">
        <v>54.257579803466797</v>
      </c>
      <c r="AC94" s="1">
        <v>55.874240875244141</v>
      </c>
      <c r="AD94" s="1">
        <v>499.71517944335938</v>
      </c>
      <c r="AE94" s="1">
        <v>0.95312941074371338</v>
      </c>
      <c r="AF94" s="1">
        <v>0.21519632637500763</v>
      </c>
      <c r="AG94" s="1">
        <v>99.768447875976563</v>
      </c>
      <c r="AH94" s="1">
        <v>0.23865018784999847</v>
      </c>
      <c r="AI94" s="1">
        <v>7.7529661357402802E-2</v>
      </c>
      <c r="AJ94" s="1">
        <v>3.8210753351449966E-2</v>
      </c>
      <c r="AK94" s="1">
        <v>2.5756269693374634E-2</v>
      </c>
      <c r="AL94" s="1">
        <v>3.2700665295124054E-2</v>
      </c>
      <c r="AM94" s="1">
        <v>2.4903755635023117E-2</v>
      </c>
      <c r="AN94" s="1">
        <v>1</v>
      </c>
      <c r="AO94" s="1">
        <v>-0.21956524252891541</v>
      </c>
      <c r="AP94" s="1">
        <v>2.737391471862793</v>
      </c>
      <c r="AQ94" s="1">
        <v>1</v>
      </c>
      <c r="AR94" s="1">
        <v>0</v>
      </c>
      <c r="AS94" s="1">
        <v>0.15999999642372131</v>
      </c>
      <c r="AT94" s="1">
        <v>111115</v>
      </c>
      <c r="AU94" s="1" t="s">
        <v>87</v>
      </c>
      <c r="AV94">
        <f t="shared" si="36"/>
        <v>0.83285863240559876</v>
      </c>
      <c r="AW94">
        <f t="shared" si="37"/>
        <v>7.0727973593334682E-4</v>
      </c>
      <c r="AX94">
        <f t="shared" si="38"/>
        <v>305.37471618652341</v>
      </c>
      <c r="AY94">
        <f t="shared" si="39"/>
        <v>306.29074325561521</v>
      </c>
      <c r="AZ94">
        <f t="shared" si="40"/>
        <v>0.15250070231033774</v>
      </c>
      <c r="BA94">
        <f t="shared" si="41"/>
        <v>-0.22230839993829354</v>
      </c>
      <c r="BB94">
        <f t="shared" si="42"/>
        <v>4.8361551101026086</v>
      </c>
      <c r="BC94">
        <f t="shared" si="43"/>
        <v>48.473793198772576</v>
      </c>
      <c r="BD94">
        <f t="shared" si="44"/>
        <v>19.957296540447381</v>
      </c>
      <c r="BE94">
        <f t="shared" si="45"/>
        <v>32.682729721069336</v>
      </c>
      <c r="BF94">
        <f t="shared" si="46"/>
        <v>4.9627394016731765</v>
      </c>
      <c r="BG94">
        <f t="shared" si="47"/>
        <v>3.4075401876967962E-2</v>
      </c>
      <c r="BH94">
        <f t="shared" si="48"/>
        <v>2.8450466104615773</v>
      </c>
      <c r="BI94">
        <f t="shared" si="49"/>
        <v>2.1176927912115993</v>
      </c>
      <c r="BJ94">
        <f t="shared" si="50"/>
        <v>2.1333922223261199E-2</v>
      </c>
      <c r="BK94">
        <f t="shared" si="51"/>
        <v>45.945473328957306</v>
      </c>
      <c r="BL94">
        <f t="shared" si="52"/>
        <v>1.0965532585977116</v>
      </c>
      <c r="BM94">
        <f t="shared" si="53"/>
        <v>57.694105743712718</v>
      </c>
      <c r="BN94">
        <f t="shared" si="54"/>
        <v>420.53069859977637</v>
      </c>
      <c r="BO94">
        <f t="shared" si="55"/>
        <v>-1.6140268246468386E-3</v>
      </c>
    </row>
    <row r="95" spans="1:67" x14ac:dyDescent="0.25">
      <c r="A95" s="1">
        <v>83</v>
      </c>
      <c r="B95" s="1" t="s">
        <v>170</v>
      </c>
      <c r="C95" s="1" t="s">
        <v>469</v>
      </c>
      <c r="D95" s="1" t="s">
        <v>82</v>
      </c>
      <c r="E95" s="1" t="s">
        <v>83</v>
      </c>
      <c r="F95" s="1" t="s">
        <v>84</v>
      </c>
      <c r="G95" s="1" t="s">
        <v>85</v>
      </c>
      <c r="H95" s="1" t="s">
        <v>86</v>
      </c>
      <c r="I95" s="1">
        <v>666.99999056756496</v>
      </c>
      <c r="J95" s="1">
        <v>0</v>
      </c>
      <c r="K95">
        <f t="shared" si="28"/>
        <v>-1.1797479138318299</v>
      </c>
      <c r="L95">
        <f t="shared" si="29"/>
        <v>3.4368579210978994E-2</v>
      </c>
      <c r="M95">
        <f t="shared" si="30"/>
        <v>460.88061481510624</v>
      </c>
      <c r="N95">
        <f t="shared" si="31"/>
        <v>0.70521447103929957</v>
      </c>
      <c r="O95">
        <f t="shared" si="32"/>
        <v>1.9921873582539242</v>
      </c>
      <c r="P95">
        <f t="shared" si="33"/>
        <v>32.224761962890625</v>
      </c>
      <c r="Q95" s="1">
        <v>6</v>
      </c>
      <c r="R95">
        <f t="shared" si="34"/>
        <v>1.4200000166893005</v>
      </c>
      <c r="S95" s="1">
        <v>1</v>
      </c>
      <c r="T95">
        <f t="shared" si="35"/>
        <v>2.8400000333786011</v>
      </c>
      <c r="U95" s="1">
        <v>33.142482757568359</v>
      </c>
      <c r="V95" s="1">
        <v>32.224761962890625</v>
      </c>
      <c r="W95" s="1">
        <v>33.225044250488281</v>
      </c>
      <c r="X95" s="1">
        <v>418.938232421875</v>
      </c>
      <c r="Y95" s="1">
        <v>419.99911499023438</v>
      </c>
      <c r="Z95" s="1">
        <v>27.68324089050293</v>
      </c>
      <c r="AA95" s="1">
        <v>28.505849838256836</v>
      </c>
      <c r="AB95" s="1">
        <v>54.236801147460938</v>
      </c>
      <c r="AC95" s="1">
        <v>55.849590301513672</v>
      </c>
      <c r="AD95" s="1">
        <v>499.71136474609375</v>
      </c>
      <c r="AE95" s="1">
        <v>0.95660620927810669</v>
      </c>
      <c r="AF95" s="1">
        <v>0.23139871656894684</v>
      </c>
      <c r="AG95" s="1">
        <v>99.768302917480469</v>
      </c>
      <c r="AH95" s="1">
        <v>0.23865018784999847</v>
      </c>
      <c r="AI95" s="1">
        <v>7.7529661357402802E-2</v>
      </c>
      <c r="AJ95" s="1">
        <v>3.8210753351449966E-2</v>
      </c>
      <c r="AK95" s="1">
        <v>2.5756269693374634E-2</v>
      </c>
      <c r="AL95" s="1">
        <v>3.2700665295124054E-2</v>
      </c>
      <c r="AM95" s="1">
        <v>2.4903755635023117E-2</v>
      </c>
      <c r="AN95" s="1">
        <v>1</v>
      </c>
      <c r="AO95" s="1">
        <v>-0.21956524252891541</v>
      </c>
      <c r="AP95" s="1">
        <v>2.737391471862793</v>
      </c>
      <c r="AQ95" s="1">
        <v>1</v>
      </c>
      <c r="AR95" s="1">
        <v>0</v>
      </c>
      <c r="AS95" s="1">
        <v>0.15999999642372131</v>
      </c>
      <c r="AT95" s="1">
        <v>111115</v>
      </c>
      <c r="AU95" s="1" t="s">
        <v>87</v>
      </c>
      <c r="AV95">
        <f t="shared" si="36"/>
        <v>0.83285227457682276</v>
      </c>
      <c r="AW95">
        <f t="shared" si="37"/>
        <v>7.0521447103929959E-4</v>
      </c>
      <c r="AX95">
        <f t="shared" si="38"/>
        <v>305.3747619628906</v>
      </c>
      <c r="AY95">
        <f t="shared" si="39"/>
        <v>306.29248275756834</v>
      </c>
      <c r="AZ95">
        <f t="shared" si="40"/>
        <v>0.15305699006340667</v>
      </c>
      <c r="BA95">
        <f t="shared" si="41"/>
        <v>-0.22104061357424651</v>
      </c>
      <c r="BB95">
        <f t="shared" si="42"/>
        <v>4.8361676198373438</v>
      </c>
      <c r="BC95">
        <f t="shared" si="43"/>
        <v>48.473989016705978</v>
      </c>
      <c r="BD95">
        <f t="shared" si="44"/>
        <v>19.968139178449142</v>
      </c>
      <c r="BE95">
        <f t="shared" si="45"/>
        <v>32.683622360229492</v>
      </c>
      <c r="BF95">
        <f t="shared" si="46"/>
        <v>4.9629888944597802</v>
      </c>
      <c r="BG95">
        <f t="shared" si="47"/>
        <v>3.3957637054218816E-2</v>
      </c>
      <c r="BH95">
        <f t="shared" si="48"/>
        <v>2.8439802615834195</v>
      </c>
      <c r="BI95">
        <f t="shared" si="49"/>
        <v>2.1190086328763607</v>
      </c>
      <c r="BJ95">
        <f t="shared" si="50"/>
        <v>2.1260065095534863E-2</v>
      </c>
      <c r="BK95">
        <f t="shared" si="51"/>
        <v>45.981276787668158</v>
      </c>
      <c r="BL95">
        <f t="shared" si="52"/>
        <v>1.0973371094503912</v>
      </c>
      <c r="BM95">
        <f t="shared" si="53"/>
        <v>57.669745801271553</v>
      </c>
      <c r="BN95">
        <f t="shared" si="54"/>
        <v>420.55991064690846</v>
      </c>
      <c r="BO95">
        <f t="shared" si="55"/>
        <v>-1.6177424566123984E-3</v>
      </c>
    </row>
    <row r="96" spans="1:67" x14ac:dyDescent="0.25">
      <c r="A96" s="1">
        <v>84</v>
      </c>
      <c r="B96" s="1" t="s">
        <v>171</v>
      </c>
      <c r="C96" s="1" t="s">
        <v>469</v>
      </c>
      <c r="D96" s="1" t="s">
        <v>82</v>
      </c>
      <c r="E96" s="1" t="s">
        <v>83</v>
      </c>
      <c r="F96" s="1" t="s">
        <v>84</v>
      </c>
      <c r="G96" s="1" t="s">
        <v>85</v>
      </c>
      <c r="H96" s="1" t="s">
        <v>86</v>
      </c>
      <c r="I96" s="1">
        <v>671.99999045580626</v>
      </c>
      <c r="J96" s="1">
        <v>0</v>
      </c>
      <c r="K96">
        <f t="shared" si="28"/>
        <v>-1.1951781260215801</v>
      </c>
      <c r="L96">
        <f t="shared" si="29"/>
        <v>3.411265572822858E-2</v>
      </c>
      <c r="M96">
        <f t="shared" si="30"/>
        <v>462.01473050916428</v>
      </c>
      <c r="N96">
        <f t="shared" si="31"/>
        <v>0.70044809330946822</v>
      </c>
      <c r="O96">
        <f t="shared" si="32"/>
        <v>1.9933994671546968</v>
      </c>
      <c r="P96">
        <f t="shared" si="33"/>
        <v>32.224411010742188</v>
      </c>
      <c r="Q96" s="1">
        <v>6</v>
      </c>
      <c r="R96">
        <f t="shared" si="34"/>
        <v>1.4200000166893005</v>
      </c>
      <c r="S96" s="1">
        <v>1</v>
      </c>
      <c r="T96">
        <f t="shared" si="35"/>
        <v>2.8400000333786011</v>
      </c>
      <c r="U96" s="1">
        <v>33.143898010253906</v>
      </c>
      <c r="V96" s="1">
        <v>32.224411010742188</v>
      </c>
      <c r="W96" s="1">
        <v>33.228588104248047</v>
      </c>
      <c r="X96" s="1">
        <v>418.93630981445313</v>
      </c>
      <c r="Y96" s="1">
        <v>420.01815795898438</v>
      </c>
      <c r="Z96" s="1">
        <v>27.675712585449219</v>
      </c>
      <c r="AA96" s="1">
        <v>28.49281120300293</v>
      </c>
      <c r="AB96" s="1">
        <v>54.217491149902344</v>
      </c>
      <c r="AC96" s="1">
        <v>55.819965362548828</v>
      </c>
      <c r="AD96" s="1">
        <v>499.68780517578125</v>
      </c>
      <c r="AE96" s="1">
        <v>0.97715252637863159</v>
      </c>
      <c r="AF96" s="1">
        <v>0.29794317483901978</v>
      </c>
      <c r="AG96" s="1">
        <v>99.768051147460938</v>
      </c>
      <c r="AH96" s="1">
        <v>0.23865018784999847</v>
      </c>
      <c r="AI96" s="1">
        <v>7.7529661357402802E-2</v>
      </c>
      <c r="AJ96" s="1">
        <v>3.8210753351449966E-2</v>
      </c>
      <c r="AK96" s="1">
        <v>2.5756269693374634E-2</v>
      </c>
      <c r="AL96" s="1">
        <v>3.2700665295124054E-2</v>
      </c>
      <c r="AM96" s="1">
        <v>2.4903755635023117E-2</v>
      </c>
      <c r="AN96" s="1">
        <v>1</v>
      </c>
      <c r="AO96" s="1">
        <v>-0.21956524252891541</v>
      </c>
      <c r="AP96" s="1">
        <v>2.737391471862793</v>
      </c>
      <c r="AQ96" s="1">
        <v>1</v>
      </c>
      <c r="AR96" s="1">
        <v>0</v>
      </c>
      <c r="AS96" s="1">
        <v>0.15999999642372131</v>
      </c>
      <c r="AT96" s="1">
        <v>111115</v>
      </c>
      <c r="AU96" s="1" t="s">
        <v>87</v>
      </c>
      <c r="AV96">
        <f t="shared" si="36"/>
        <v>0.83281300862630203</v>
      </c>
      <c r="AW96">
        <f t="shared" si="37"/>
        <v>7.0044809330946822E-4</v>
      </c>
      <c r="AX96">
        <f t="shared" si="38"/>
        <v>305.37441101074216</v>
      </c>
      <c r="AY96">
        <f t="shared" si="39"/>
        <v>306.29389801025388</v>
      </c>
      <c r="AZ96">
        <f t="shared" si="40"/>
        <v>0.1563444007260113</v>
      </c>
      <c r="BA96">
        <f t="shared" si="41"/>
        <v>-0.2183915560905331</v>
      </c>
      <c r="BB96">
        <f t="shared" si="42"/>
        <v>4.836071712590841</v>
      </c>
      <c r="BC96">
        <f t="shared" si="43"/>
        <v>48.47315004121856</v>
      </c>
      <c r="BD96">
        <f t="shared" si="44"/>
        <v>19.98033883821563</v>
      </c>
      <c r="BE96">
        <f t="shared" si="45"/>
        <v>32.684154510498047</v>
      </c>
      <c r="BF96">
        <f t="shared" si="46"/>
        <v>4.9631376357371924</v>
      </c>
      <c r="BG96">
        <f t="shared" si="47"/>
        <v>3.3707774846124312E-2</v>
      </c>
      <c r="BH96">
        <f t="shared" si="48"/>
        <v>2.8426722454361442</v>
      </c>
      <c r="BI96">
        <f t="shared" si="49"/>
        <v>2.1204653903010482</v>
      </c>
      <c r="BJ96">
        <f t="shared" si="50"/>
        <v>2.1103364982481269E-2</v>
      </c>
      <c r="BK96">
        <f t="shared" si="51"/>
        <v>46.094309264318682</v>
      </c>
      <c r="BL96">
        <f t="shared" si="52"/>
        <v>1.0999875166213193</v>
      </c>
      <c r="BM96">
        <f t="shared" si="53"/>
        <v>57.639684823904702</v>
      </c>
      <c r="BN96">
        <f t="shared" si="54"/>
        <v>420.5862883995357</v>
      </c>
      <c r="BO96">
        <f t="shared" si="55"/>
        <v>-1.6379442790314459E-3</v>
      </c>
    </row>
    <row r="97" spans="1:67" x14ac:dyDescent="0.25">
      <c r="A97" s="1">
        <v>85</v>
      </c>
      <c r="B97" s="1" t="s">
        <v>172</v>
      </c>
      <c r="C97" s="1" t="s">
        <v>469</v>
      </c>
      <c r="D97" s="1" t="s">
        <v>82</v>
      </c>
      <c r="E97" s="1" t="s">
        <v>83</v>
      </c>
      <c r="F97" s="1" t="s">
        <v>84</v>
      </c>
      <c r="G97" s="1" t="s">
        <v>85</v>
      </c>
      <c r="H97" s="1" t="s">
        <v>86</v>
      </c>
      <c r="I97" s="1">
        <v>676.99999034404755</v>
      </c>
      <c r="J97" s="1">
        <v>0</v>
      </c>
      <c r="K97">
        <f t="shared" si="28"/>
        <v>-1.2279855160496207</v>
      </c>
      <c r="L97">
        <f t="shared" si="29"/>
        <v>3.3846378953887861E-2</v>
      </c>
      <c r="M97">
        <f t="shared" si="30"/>
        <v>463.99190003717507</v>
      </c>
      <c r="N97">
        <f t="shared" si="31"/>
        <v>0.69548785690829196</v>
      </c>
      <c r="O97">
        <f t="shared" si="32"/>
        <v>1.9946777035100238</v>
      </c>
      <c r="P97">
        <f t="shared" si="33"/>
        <v>32.224605560302734</v>
      </c>
      <c r="Q97" s="1">
        <v>6</v>
      </c>
      <c r="R97">
        <f t="shared" si="34"/>
        <v>1.4200000166893005</v>
      </c>
      <c r="S97" s="1">
        <v>1</v>
      </c>
      <c r="T97">
        <f t="shared" si="35"/>
        <v>2.8400000333786011</v>
      </c>
      <c r="U97" s="1">
        <v>33.143787384033203</v>
      </c>
      <c r="V97" s="1">
        <v>32.224605560302734</v>
      </c>
      <c r="W97" s="1">
        <v>33.223762512207031</v>
      </c>
      <c r="X97" s="1">
        <v>418.90643310546875</v>
      </c>
      <c r="Y97" s="1">
        <v>420.0301513671875</v>
      </c>
      <c r="Z97" s="1">
        <v>27.669279098510742</v>
      </c>
      <c r="AA97" s="1">
        <v>28.4805908203125</v>
      </c>
      <c r="AB97" s="1">
        <v>54.20391845703125</v>
      </c>
      <c r="AC97" s="1">
        <v>55.795417785644531</v>
      </c>
      <c r="AD97" s="1">
        <v>499.6944580078125</v>
      </c>
      <c r="AE97" s="1">
        <v>1.0017420053482056</v>
      </c>
      <c r="AF97" s="1">
        <v>0.30491006374359131</v>
      </c>
      <c r="AG97" s="1">
        <v>99.767845153808594</v>
      </c>
      <c r="AH97" s="1">
        <v>0.23865018784999847</v>
      </c>
      <c r="AI97" s="1">
        <v>7.7529661357402802E-2</v>
      </c>
      <c r="AJ97" s="1">
        <v>3.8210753351449966E-2</v>
      </c>
      <c r="AK97" s="1">
        <v>2.5756269693374634E-2</v>
      </c>
      <c r="AL97" s="1">
        <v>3.2700665295124054E-2</v>
      </c>
      <c r="AM97" s="1">
        <v>2.4903755635023117E-2</v>
      </c>
      <c r="AN97" s="1">
        <v>1</v>
      </c>
      <c r="AO97" s="1">
        <v>-0.21956524252891541</v>
      </c>
      <c r="AP97" s="1">
        <v>2.737391471862793</v>
      </c>
      <c r="AQ97" s="1">
        <v>1</v>
      </c>
      <c r="AR97" s="1">
        <v>0</v>
      </c>
      <c r="AS97" s="1">
        <v>0.15999999642372131</v>
      </c>
      <c r="AT97" s="1">
        <v>111115</v>
      </c>
      <c r="AU97" s="1" t="s">
        <v>87</v>
      </c>
      <c r="AV97">
        <f t="shared" si="36"/>
        <v>0.83282409667968749</v>
      </c>
      <c r="AW97">
        <f t="shared" si="37"/>
        <v>6.95487856908292E-4</v>
      </c>
      <c r="AX97">
        <f t="shared" si="38"/>
        <v>305.37460556030271</v>
      </c>
      <c r="AY97">
        <f t="shared" si="39"/>
        <v>306.29378738403318</v>
      </c>
      <c r="AZ97">
        <f t="shared" si="40"/>
        <v>0.16027871727320431</v>
      </c>
      <c r="BA97">
        <f t="shared" si="41"/>
        <v>-0.2159268785441297</v>
      </c>
      <c r="BB97">
        <f t="shared" si="42"/>
        <v>4.8361248783599438</v>
      </c>
      <c r="BC97">
        <f t="shared" si="43"/>
        <v>48.473783020012704</v>
      </c>
      <c r="BD97">
        <f t="shared" si="44"/>
        <v>19.993192199700204</v>
      </c>
      <c r="BE97">
        <f t="shared" si="45"/>
        <v>32.684196472167969</v>
      </c>
      <c r="BF97">
        <f t="shared" si="46"/>
        <v>4.9631493646050773</v>
      </c>
      <c r="BG97">
        <f t="shared" si="47"/>
        <v>3.3447757314480069E-2</v>
      </c>
      <c r="BH97">
        <f t="shared" si="48"/>
        <v>2.8414471748499199</v>
      </c>
      <c r="BI97">
        <f t="shared" si="49"/>
        <v>2.1217021897551573</v>
      </c>
      <c r="BJ97">
        <f t="shared" si="50"/>
        <v>2.0940300213368124E-2</v>
      </c>
      <c r="BK97">
        <f t="shared" si="51"/>
        <v>46.291472035530326</v>
      </c>
      <c r="BL97">
        <f t="shared" si="52"/>
        <v>1.1046633164950022</v>
      </c>
      <c r="BM97">
        <f t="shared" si="53"/>
        <v>57.609315969084072</v>
      </c>
      <c r="BN97">
        <f t="shared" si="54"/>
        <v>420.61387686971676</v>
      </c>
      <c r="BO97">
        <f t="shared" si="55"/>
        <v>-1.681908503020546E-3</v>
      </c>
    </row>
    <row r="98" spans="1:67" x14ac:dyDescent="0.25">
      <c r="A98" s="1">
        <v>86</v>
      </c>
      <c r="B98" s="1" t="s">
        <v>173</v>
      </c>
      <c r="C98" s="1" t="s">
        <v>469</v>
      </c>
      <c r="D98" s="1" t="s">
        <v>82</v>
      </c>
      <c r="E98" s="1" t="s">
        <v>83</v>
      </c>
      <c r="F98" s="1" t="s">
        <v>84</v>
      </c>
      <c r="G98" s="1" t="s">
        <v>85</v>
      </c>
      <c r="H98" s="1" t="s">
        <v>86</v>
      </c>
      <c r="I98" s="1">
        <v>682.49999022111297</v>
      </c>
      <c r="J98" s="1">
        <v>0</v>
      </c>
      <c r="K98">
        <f t="shared" si="28"/>
        <v>-1.2446758450661373</v>
      </c>
      <c r="L98">
        <f t="shared" si="29"/>
        <v>3.3655860056856578E-2</v>
      </c>
      <c r="M98">
        <f t="shared" si="30"/>
        <v>465.08789945831506</v>
      </c>
      <c r="N98">
        <f t="shared" si="31"/>
        <v>0.69192497729659952</v>
      </c>
      <c r="O98">
        <f t="shared" si="32"/>
        <v>1.9955719984511218</v>
      </c>
      <c r="P98">
        <f t="shared" si="33"/>
        <v>32.223312377929688</v>
      </c>
      <c r="Q98" s="1">
        <v>6</v>
      </c>
      <c r="R98">
        <f t="shared" si="34"/>
        <v>1.4200000166893005</v>
      </c>
      <c r="S98" s="1">
        <v>1</v>
      </c>
      <c r="T98">
        <f t="shared" si="35"/>
        <v>2.8400000333786011</v>
      </c>
      <c r="U98" s="1">
        <v>33.1407470703125</v>
      </c>
      <c r="V98" s="1">
        <v>32.223312377929688</v>
      </c>
      <c r="W98" s="1">
        <v>33.213554382324219</v>
      </c>
      <c r="X98" s="1">
        <v>418.87518310546875</v>
      </c>
      <c r="Y98" s="1">
        <v>420.02072143554688</v>
      </c>
      <c r="Z98" s="1">
        <v>27.661008834838867</v>
      </c>
      <c r="AA98" s="1">
        <v>28.468156814575195</v>
      </c>
      <c r="AB98" s="1">
        <v>54.195449829101563</v>
      </c>
      <c r="AC98" s="1">
        <v>55.778865814208984</v>
      </c>
      <c r="AD98" s="1">
        <v>499.70550537109375</v>
      </c>
      <c r="AE98" s="1">
        <v>0.9849543571472168</v>
      </c>
      <c r="AF98" s="1">
        <v>0.27883970737457275</v>
      </c>
      <c r="AG98" s="1">
        <v>99.767593383789063</v>
      </c>
      <c r="AH98" s="1">
        <v>0.23865018784999847</v>
      </c>
      <c r="AI98" s="1">
        <v>7.7529661357402802E-2</v>
      </c>
      <c r="AJ98" s="1">
        <v>3.8210753351449966E-2</v>
      </c>
      <c r="AK98" s="1">
        <v>2.5756269693374634E-2</v>
      </c>
      <c r="AL98" s="1">
        <v>3.2700665295124054E-2</v>
      </c>
      <c r="AM98" s="1">
        <v>2.4903755635023117E-2</v>
      </c>
      <c r="AN98" s="1">
        <v>1</v>
      </c>
      <c r="AO98" s="1">
        <v>-0.21956524252891541</v>
      </c>
      <c r="AP98" s="1">
        <v>2.737391471862793</v>
      </c>
      <c r="AQ98" s="1">
        <v>1</v>
      </c>
      <c r="AR98" s="1">
        <v>0</v>
      </c>
      <c r="AS98" s="1">
        <v>0.15999999642372131</v>
      </c>
      <c r="AT98" s="1">
        <v>111115</v>
      </c>
      <c r="AU98" s="1" t="s">
        <v>87</v>
      </c>
      <c r="AV98">
        <f t="shared" si="36"/>
        <v>0.83284250895182288</v>
      </c>
      <c r="AW98">
        <f t="shared" si="37"/>
        <v>6.9192497729659956E-4</v>
      </c>
      <c r="AX98">
        <f t="shared" si="38"/>
        <v>305.37331237792966</v>
      </c>
      <c r="AY98">
        <f t="shared" si="39"/>
        <v>306.29074707031248</v>
      </c>
      <c r="AZ98">
        <f t="shared" si="40"/>
        <v>0.15759269362108341</v>
      </c>
      <c r="BA98">
        <f t="shared" si="41"/>
        <v>-0.21443378468154328</v>
      </c>
      <c r="BB98">
        <f t="shared" si="42"/>
        <v>4.8357714919136034</v>
      </c>
      <c r="BC98">
        <f t="shared" si="43"/>
        <v>48.470363250231046</v>
      </c>
      <c r="BD98">
        <f t="shared" si="44"/>
        <v>20.00220643565585</v>
      </c>
      <c r="BE98">
        <f t="shared" si="45"/>
        <v>32.682029724121094</v>
      </c>
      <c r="BF98">
        <f t="shared" si="46"/>
        <v>4.9625437600508642</v>
      </c>
      <c r="BG98">
        <f t="shared" si="47"/>
        <v>3.3261687282463419E-2</v>
      </c>
      <c r="BH98">
        <f t="shared" si="48"/>
        <v>2.8401994934624817</v>
      </c>
      <c r="BI98">
        <f t="shared" si="49"/>
        <v>2.1223442665883825</v>
      </c>
      <c r="BJ98">
        <f t="shared" si="50"/>
        <v>2.0823612771660931E-2</v>
      </c>
      <c r="BK98">
        <f t="shared" si="51"/>
        <v>46.400700440877749</v>
      </c>
      <c r="BL98">
        <f t="shared" si="52"/>
        <v>1.1072975111054939</v>
      </c>
      <c r="BM98">
        <f t="shared" si="53"/>
        <v>57.584749082211083</v>
      </c>
      <c r="BN98">
        <f t="shared" si="54"/>
        <v>420.61238072114213</v>
      </c>
      <c r="BO98">
        <f t="shared" si="55"/>
        <v>-1.7040474677406431E-3</v>
      </c>
    </row>
    <row r="99" spans="1:67" x14ac:dyDescent="0.25">
      <c r="A99" s="1">
        <v>87</v>
      </c>
      <c r="B99" s="1" t="s">
        <v>174</v>
      </c>
      <c r="C99" s="1" t="s">
        <v>469</v>
      </c>
      <c r="D99" s="1" t="s">
        <v>82</v>
      </c>
      <c r="E99" s="1" t="s">
        <v>83</v>
      </c>
      <c r="F99" s="1" t="s">
        <v>84</v>
      </c>
      <c r="G99" s="1" t="s">
        <v>85</v>
      </c>
      <c r="H99" s="1" t="s">
        <v>86</v>
      </c>
      <c r="I99" s="1">
        <v>687.49999010935426</v>
      </c>
      <c r="J99" s="1">
        <v>0</v>
      </c>
      <c r="K99">
        <f t="shared" si="28"/>
        <v>-1.2308692550228046</v>
      </c>
      <c r="L99">
        <f t="shared" si="29"/>
        <v>3.3457590352414537E-2</v>
      </c>
      <c r="M99">
        <f t="shared" si="30"/>
        <v>464.74852661777072</v>
      </c>
      <c r="N99">
        <f t="shared" si="31"/>
        <v>0.68812396247534136</v>
      </c>
      <c r="O99">
        <f t="shared" si="32"/>
        <v>1.996247100217837</v>
      </c>
      <c r="P99">
        <f t="shared" si="33"/>
        <v>32.221717834472656</v>
      </c>
      <c r="Q99" s="1">
        <v>6</v>
      </c>
      <c r="R99">
        <f t="shared" si="34"/>
        <v>1.4200000166893005</v>
      </c>
      <c r="S99" s="1">
        <v>1</v>
      </c>
      <c r="T99">
        <f t="shared" si="35"/>
        <v>2.8400000333786011</v>
      </c>
      <c r="U99" s="1">
        <v>33.138469696044922</v>
      </c>
      <c r="V99" s="1">
        <v>32.221717834472656</v>
      </c>
      <c r="W99" s="1">
        <v>33.208534240722656</v>
      </c>
      <c r="X99" s="1">
        <v>418.86563110351563</v>
      </c>
      <c r="Y99" s="1">
        <v>419.99658203125</v>
      </c>
      <c r="Z99" s="1">
        <v>27.65428352355957</v>
      </c>
      <c r="AA99" s="1">
        <v>28.45704460144043</v>
      </c>
      <c r="AB99" s="1">
        <v>54.189601898193359</v>
      </c>
      <c r="AC99" s="1">
        <v>55.764301300048828</v>
      </c>
      <c r="AD99" s="1">
        <v>499.68191528320313</v>
      </c>
      <c r="AE99" s="1">
        <v>0.96899378299713135</v>
      </c>
      <c r="AF99" s="1">
        <v>0.20121212303638458</v>
      </c>
      <c r="AG99" s="1">
        <v>99.76751708984375</v>
      </c>
      <c r="AH99" s="1">
        <v>0.23865018784999847</v>
      </c>
      <c r="AI99" s="1">
        <v>7.7529661357402802E-2</v>
      </c>
      <c r="AJ99" s="1">
        <v>3.8210753351449966E-2</v>
      </c>
      <c r="AK99" s="1">
        <v>2.5756269693374634E-2</v>
      </c>
      <c r="AL99" s="1">
        <v>3.2700665295124054E-2</v>
      </c>
      <c r="AM99" s="1">
        <v>2.4903755635023117E-2</v>
      </c>
      <c r="AN99" s="1">
        <v>1</v>
      </c>
      <c r="AO99" s="1">
        <v>-0.21956524252891541</v>
      </c>
      <c r="AP99" s="1">
        <v>2.737391471862793</v>
      </c>
      <c r="AQ99" s="1">
        <v>1</v>
      </c>
      <c r="AR99" s="1">
        <v>0</v>
      </c>
      <c r="AS99" s="1">
        <v>0.15999999642372131</v>
      </c>
      <c r="AT99" s="1">
        <v>111115</v>
      </c>
      <c r="AU99" s="1" t="s">
        <v>87</v>
      </c>
      <c r="AV99">
        <f t="shared" si="36"/>
        <v>0.83280319213867182</v>
      </c>
      <c r="AW99">
        <f t="shared" si="37"/>
        <v>6.8812396247534141E-4</v>
      </c>
      <c r="AX99">
        <f t="shared" si="38"/>
        <v>305.37171783447263</v>
      </c>
      <c r="AY99">
        <f t="shared" si="39"/>
        <v>306.2884696960449</v>
      </c>
      <c r="AZ99">
        <f t="shared" si="40"/>
        <v>0.1550390018141492</v>
      </c>
      <c r="BA99">
        <f t="shared" si="41"/>
        <v>-0.21267306223960677</v>
      </c>
      <c r="BB99">
        <f t="shared" si="42"/>
        <v>4.8353357838184907</v>
      </c>
      <c r="BC99">
        <f t="shared" si="43"/>
        <v>48.466033082332011</v>
      </c>
      <c r="BD99">
        <f t="shared" si="44"/>
        <v>20.008988480891581</v>
      </c>
      <c r="BE99">
        <f t="shared" si="45"/>
        <v>32.680093765258789</v>
      </c>
      <c r="BF99">
        <f t="shared" si="46"/>
        <v>4.9620027153092554</v>
      </c>
      <c r="BG99">
        <f t="shared" si="47"/>
        <v>3.306802123437879E-2</v>
      </c>
      <c r="BH99">
        <f t="shared" si="48"/>
        <v>2.8390886836006537</v>
      </c>
      <c r="BI99">
        <f t="shared" si="49"/>
        <v>2.1229140317086017</v>
      </c>
      <c r="BJ99">
        <f t="shared" si="50"/>
        <v>2.0702164087183256E-2</v>
      </c>
      <c r="BK99">
        <f t="shared" si="51"/>
        <v>46.366806571818145</v>
      </c>
      <c r="BL99">
        <f t="shared" si="52"/>
        <v>1.1065531161470046</v>
      </c>
      <c r="BM99">
        <f t="shared" si="53"/>
        <v>57.563989554535546</v>
      </c>
      <c r="BN99">
        <f t="shared" si="54"/>
        <v>420.58167832517643</v>
      </c>
      <c r="BO99">
        <f t="shared" si="55"/>
        <v>-1.6846607589109117E-3</v>
      </c>
    </row>
    <row r="100" spans="1:67" x14ac:dyDescent="0.25">
      <c r="A100" s="1">
        <v>88</v>
      </c>
      <c r="B100" s="1" t="s">
        <v>175</v>
      </c>
      <c r="C100" s="1" t="s">
        <v>469</v>
      </c>
      <c r="D100" s="1" t="s">
        <v>82</v>
      </c>
      <c r="E100" s="1" t="s">
        <v>83</v>
      </c>
      <c r="F100" s="1" t="s">
        <v>84</v>
      </c>
      <c r="G100" s="1" t="s">
        <v>85</v>
      </c>
      <c r="H100" s="1" t="s">
        <v>86</v>
      </c>
      <c r="I100" s="1">
        <v>692.49998999759555</v>
      </c>
      <c r="J100" s="1">
        <v>0</v>
      </c>
      <c r="K100">
        <f t="shared" si="28"/>
        <v>-1.2124176074441206</v>
      </c>
      <c r="L100">
        <f t="shared" si="29"/>
        <v>3.339860246088288E-2</v>
      </c>
      <c r="M100">
        <f t="shared" si="30"/>
        <v>463.9615007508325</v>
      </c>
      <c r="N100">
        <f t="shared" si="31"/>
        <v>0.68703623936577496</v>
      </c>
      <c r="O100">
        <f t="shared" si="32"/>
        <v>1.9965807440379573</v>
      </c>
      <c r="P100">
        <f t="shared" si="33"/>
        <v>32.219711303710938</v>
      </c>
      <c r="Q100" s="1">
        <v>6</v>
      </c>
      <c r="R100">
        <f t="shared" si="34"/>
        <v>1.4200000166893005</v>
      </c>
      <c r="S100" s="1">
        <v>1</v>
      </c>
      <c r="T100">
        <f t="shared" si="35"/>
        <v>2.8400000333786011</v>
      </c>
      <c r="U100" s="1">
        <v>33.138362884521484</v>
      </c>
      <c r="V100" s="1">
        <v>32.219711303710938</v>
      </c>
      <c r="W100" s="1">
        <v>33.213588714599609</v>
      </c>
      <c r="X100" s="1">
        <v>418.87835693359375</v>
      </c>
      <c r="Y100" s="1">
        <v>419.98764038085938</v>
      </c>
      <c r="Z100" s="1">
        <v>27.646821975708008</v>
      </c>
      <c r="AA100" s="1">
        <v>28.448272705078125</v>
      </c>
      <c r="AB100" s="1">
        <v>54.176071166992188</v>
      </c>
      <c r="AC100" s="1">
        <v>55.747474670410156</v>
      </c>
      <c r="AD100" s="1">
        <v>499.71224975585938</v>
      </c>
      <c r="AE100" s="1">
        <v>0.94946444034576416</v>
      </c>
      <c r="AF100" s="1">
        <v>0.18738652765750885</v>
      </c>
      <c r="AG100" s="1">
        <v>99.767280578613281</v>
      </c>
      <c r="AH100" s="1">
        <v>0.23865018784999847</v>
      </c>
      <c r="AI100" s="1">
        <v>7.7529661357402802E-2</v>
      </c>
      <c r="AJ100" s="1">
        <v>3.8210753351449966E-2</v>
      </c>
      <c r="AK100" s="1">
        <v>2.5756269693374634E-2</v>
      </c>
      <c r="AL100" s="1">
        <v>3.2700665295124054E-2</v>
      </c>
      <c r="AM100" s="1">
        <v>2.4903755635023117E-2</v>
      </c>
      <c r="AN100" s="1">
        <v>1</v>
      </c>
      <c r="AO100" s="1">
        <v>-0.21956524252891541</v>
      </c>
      <c r="AP100" s="1">
        <v>2.737391471862793</v>
      </c>
      <c r="AQ100" s="1">
        <v>1</v>
      </c>
      <c r="AR100" s="1">
        <v>0</v>
      </c>
      <c r="AS100" s="1">
        <v>0.15999999642372131</v>
      </c>
      <c r="AT100" s="1">
        <v>111115</v>
      </c>
      <c r="AU100" s="1" t="s">
        <v>87</v>
      </c>
      <c r="AV100">
        <f t="shared" si="36"/>
        <v>0.83285374959309888</v>
      </c>
      <c r="AW100">
        <f t="shared" si="37"/>
        <v>6.8703623936577495E-4</v>
      </c>
      <c r="AX100">
        <f t="shared" si="38"/>
        <v>305.36971130371091</v>
      </c>
      <c r="AY100">
        <f t="shared" si="39"/>
        <v>306.28836288452146</v>
      </c>
      <c r="AZ100">
        <f t="shared" si="40"/>
        <v>0.15191430705977282</v>
      </c>
      <c r="BA100">
        <f t="shared" si="41"/>
        <v>-0.21190648400767959</v>
      </c>
      <c r="BB100">
        <f t="shared" si="42"/>
        <v>4.8347875489823924</v>
      </c>
      <c r="BC100">
        <f t="shared" si="43"/>
        <v>48.460652840715063</v>
      </c>
      <c r="BD100">
        <f t="shared" si="44"/>
        <v>20.012380135636938</v>
      </c>
      <c r="BE100">
        <f t="shared" si="45"/>
        <v>32.679037094116211</v>
      </c>
      <c r="BF100">
        <f t="shared" si="46"/>
        <v>4.9617074278156359</v>
      </c>
      <c r="BG100">
        <f t="shared" si="47"/>
        <v>3.3010397833642152E-2</v>
      </c>
      <c r="BH100">
        <f t="shared" si="48"/>
        <v>2.8382068049444351</v>
      </c>
      <c r="BI100">
        <f t="shared" si="49"/>
        <v>2.1235006228712008</v>
      </c>
      <c r="BJ100">
        <f t="shared" si="50"/>
        <v>2.0666028702992709E-2</v>
      </c>
      <c r="BK100">
        <f t="shared" si="51"/>
        <v>46.288177223082798</v>
      </c>
      <c r="BL100">
        <f t="shared" si="52"/>
        <v>1.1047027487049288</v>
      </c>
      <c r="BM100">
        <f t="shared" si="53"/>
        <v>57.551525176903318</v>
      </c>
      <c r="BN100">
        <f t="shared" si="54"/>
        <v>420.56396564523004</v>
      </c>
      <c r="BO100">
        <f t="shared" si="55"/>
        <v>-1.6591169990679056E-3</v>
      </c>
    </row>
    <row r="101" spans="1:67" x14ac:dyDescent="0.25">
      <c r="A101" s="1">
        <v>89</v>
      </c>
      <c r="B101" s="1" t="s">
        <v>176</v>
      </c>
      <c r="C101" s="1" t="s">
        <v>469</v>
      </c>
      <c r="D101" s="1" t="s">
        <v>82</v>
      </c>
      <c r="E101" s="1" t="s">
        <v>83</v>
      </c>
      <c r="F101" s="1" t="s">
        <v>84</v>
      </c>
      <c r="G101" s="1" t="s">
        <v>85</v>
      </c>
      <c r="H101" s="1" t="s">
        <v>86</v>
      </c>
      <c r="I101" s="1">
        <v>697.99998987466097</v>
      </c>
      <c r="J101" s="1">
        <v>0</v>
      </c>
      <c r="K101">
        <f t="shared" si="28"/>
        <v>-1.2061039869070034</v>
      </c>
      <c r="L101">
        <f t="shared" si="29"/>
        <v>3.3225126659163502E-2</v>
      </c>
      <c r="M101">
        <f t="shared" si="30"/>
        <v>463.95339498399915</v>
      </c>
      <c r="N101">
        <f t="shared" si="31"/>
        <v>0.68383550236489632</v>
      </c>
      <c r="O101">
        <f t="shared" si="32"/>
        <v>1.9975520948159966</v>
      </c>
      <c r="P101">
        <f t="shared" si="33"/>
        <v>32.219387054443359</v>
      </c>
      <c r="Q101" s="1">
        <v>6</v>
      </c>
      <c r="R101">
        <f t="shared" si="34"/>
        <v>1.4200000166893005</v>
      </c>
      <c r="S101" s="1">
        <v>1</v>
      </c>
      <c r="T101">
        <f t="shared" si="35"/>
        <v>2.8400000333786011</v>
      </c>
      <c r="U101" s="1">
        <v>33.140239715576172</v>
      </c>
      <c r="V101" s="1">
        <v>32.219387054443359</v>
      </c>
      <c r="W101" s="1">
        <v>33.223724365234375</v>
      </c>
      <c r="X101" s="1">
        <v>418.88702392578125</v>
      </c>
      <c r="Y101" s="1">
        <v>419.99041748046875</v>
      </c>
      <c r="Z101" s="1">
        <v>27.639789581298828</v>
      </c>
      <c r="AA101" s="1">
        <v>28.437572479248047</v>
      </c>
      <c r="AB101" s="1">
        <v>54.158088684082031</v>
      </c>
      <c r="AC101" s="1">
        <v>55.721969604492188</v>
      </c>
      <c r="AD101" s="1">
        <v>499.67645263671875</v>
      </c>
      <c r="AE101" s="1">
        <v>0.94535082578659058</v>
      </c>
      <c r="AF101" s="1">
        <v>0.20121283829212189</v>
      </c>
      <c r="AG101" s="1">
        <v>99.767547607421875</v>
      </c>
      <c r="AH101" s="1">
        <v>0.23865018784999847</v>
      </c>
      <c r="AI101" s="1">
        <v>7.7529661357402802E-2</v>
      </c>
      <c r="AJ101" s="1">
        <v>3.8210753351449966E-2</v>
      </c>
      <c r="AK101" s="1">
        <v>2.5756269693374634E-2</v>
      </c>
      <c r="AL101" s="1">
        <v>3.2700665295124054E-2</v>
      </c>
      <c r="AM101" s="1">
        <v>2.4903755635023117E-2</v>
      </c>
      <c r="AN101" s="1">
        <v>1</v>
      </c>
      <c r="AO101" s="1">
        <v>-0.21956524252891541</v>
      </c>
      <c r="AP101" s="1">
        <v>2.737391471862793</v>
      </c>
      <c r="AQ101" s="1">
        <v>1</v>
      </c>
      <c r="AR101" s="1">
        <v>0</v>
      </c>
      <c r="AS101" s="1">
        <v>0.15999999642372131</v>
      </c>
      <c r="AT101" s="1">
        <v>111115</v>
      </c>
      <c r="AU101" s="1" t="s">
        <v>87</v>
      </c>
      <c r="AV101">
        <f t="shared" si="36"/>
        <v>0.83279408772786445</v>
      </c>
      <c r="AW101">
        <f t="shared" si="37"/>
        <v>6.8383550236489636E-4</v>
      </c>
      <c r="AX101">
        <f t="shared" si="38"/>
        <v>305.36938705444334</v>
      </c>
      <c r="AY101">
        <f t="shared" si="39"/>
        <v>306.29023971557615</v>
      </c>
      <c r="AZ101">
        <f t="shared" si="40"/>
        <v>0.15125612874501648</v>
      </c>
      <c r="BA101">
        <f t="shared" si="41"/>
        <v>-0.21001847681754288</v>
      </c>
      <c r="BB101">
        <f t="shared" si="42"/>
        <v>4.8346989609788862</v>
      </c>
      <c r="BC101">
        <f t="shared" si="43"/>
        <v>48.459635191225495</v>
      </c>
      <c r="BD101">
        <f t="shared" si="44"/>
        <v>20.022062711977448</v>
      </c>
      <c r="BE101">
        <f t="shared" si="45"/>
        <v>32.679813385009766</v>
      </c>
      <c r="BF101">
        <f t="shared" si="46"/>
        <v>4.9619243613610227</v>
      </c>
      <c r="BG101">
        <f t="shared" si="47"/>
        <v>3.2840921113120272E-2</v>
      </c>
      <c r="BH101">
        <f t="shared" si="48"/>
        <v>2.8371468661628896</v>
      </c>
      <c r="BI101">
        <f t="shared" si="49"/>
        <v>2.1247774951981331</v>
      </c>
      <c r="BJ101">
        <f t="shared" si="50"/>
        <v>2.0559751811735898E-2</v>
      </c>
      <c r="BK101">
        <f t="shared" si="51"/>
        <v>46.287492421691141</v>
      </c>
      <c r="BL101">
        <f t="shared" si="52"/>
        <v>1.1046761442017301</v>
      </c>
      <c r="BM101">
        <f t="shared" si="53"/>
        <v>57.527790115172614</v>
      </c>
      <c r="BN101">
        <f t="shared" si="54"/>
        <v>420.56374155201371</v>
      </c>
      <c r="BO101">
        <f t="shared" si="55"/>
        <v>-1.6497974066858013E-3</v>
      </c>
    </row>
    <row r="102" spans="1:67" x14ac:dyDescent="0.25">
      <c r="A102" s="1">
        <v>90</v>
      </c>
      <c r="B102" s="1" t="s">
        <v>177</v>
      </c>
      <c r="C102" s="1" t="s">
        <v>469</v>
      </c>
      <c r="D102" s="1" t="s">
        <v>82</v>
      </c>
      <c r="E102" s="1" t="s">
        <v>83</v>
      </c>
      <c r="F102" s="1" t="s">
        <v>84</v>
      </c>
      <c r="G102" s="1" t="s">
        <v>85</v>
      </c>
      <c r="H102" s="1" t="s">
        <v>86</v>
      </c>
      <c r="I102" s="1">
        <v>702.99998976290226</v>
      </c>
      <c r="J102" s="1">
        <v>0</v>
      </c>
      <c r="K102">
        <f t="shared" si="28"/>
        <v>-1.1947202911908874</v>
      </c>
      <c r="L102">
        <f t="shared" si="29"/>
        <v>3.30030554884553E-2</v>
      </c>
      <c r="M102">
        <f t="shared" si="30"/>
        <v>463.80468928404332</v>
      </c>
      <c r="N102">
        <f t="shared" si="31"/>
        <v>0.679872362267675</v>
      </c>
      <c r="O102">
        <f t="shared" si="32"/>
        <v>1.9991929614550674</v>
      </c>
      <c r="P102">
        <f t="shared" si="33"/>
        <v>32.221416473388672</v>
      </c>
      <c r="Q102" s="1">
        <v>6</v>
      </c>
      <c r="R102">
        <f t="shared" si="34"/>
        <v>1.4200000166893005</v>
      </c>
      <c r="S102" s="1">
        <v>1</v>
      </c>
      <c r="T102">
        <f t="shared" si="35"/>
        <v>2.8400000333786011</v>
      </c>
      <c r="U102" s="1">
        <v>33.142265319824219</v>
      </c>
      <c r="V102" s="1">
        <v>32.221416473388672</v>
      </c>
      <c r="W102" s="1">
        <v>33.229721069335938</v>
      </c>
      <c r="X102" s="1">
        <v>418.9267578125</v>
      </c>
      <c r="Y102" s="1">
        <v>420.0184326171875</v>
      </c>
      <c r="Z102" s="1">
        <v>27.633487701416016</v>
      </c>
      <c r="AA102" s="1">
        <v>28.426637649536133</v>
      </c>
      <c r="AB102" s="1">
        <v>54.138916015625</v>
      </c>
      <c r="AC102" s="1">
        <v>55.694908142089844</v>
      </c>
      <c r="AD102" s="1">
        <v>499.68801879882813</v>
      </c>
      <c r="AE102" s="1">
        <v>0.9417346715927124</v>
      </c>
      <c r="AF102" s="1">
        <v>0.15641206502914429</v>
      </c>
      <c r="AG102" s="1">
        <v>99.767707824707031</v>
      </c>
      <c r="AH102" s="1">
        <v>0.23865018784999847</v>
      </c>
      <c r="AI102" s="1">
        <v>7.7529661357402802E-2</v>
      </c>
      <c r="AJ102" s="1">
        <v>3.8210753351449966E-2</v>
      </c>
      <c r="AK102" s="1">
        <v>2.5756269693374634E-2</v>
      </c>
      <c r="AL102" s="1">
        <v>3.2700665295124054E-2</v>
      </c>
      <c r="AM102" s="1">
        <v>2.4903755635023117E-2</v>
      </c>
      <c r="AN102" s="1">
        <v>1</v>
      </c>
      <c r="AO102" s="1">
        <v>-0.21956524252891541</v>
      </c>
      <c r="AP102" s="1">
        <v>2.737391471862793</v>
      </c>
      <c r="AQ102" s="1">
        <v>1</v>
      </c>
      <c r="AR102" s="1">
        <v>0</v>
      </c>
      <c r="AS102" s="1">
        <v>0.15999999642372131</v>
      </c>
      <c r="AT102" s="1">
        <v>111115</v>
      </c>
      <c r="AU102" s="1" t="s">
        <v>87</v>
      </c>
      <c r="AV102">
        <f t="shared" si="36"/>
        <v>0.83281336466471345</v>
      </c>
      <c r="AW102">
        <f t="shared" si="37"/>
        <v>6.7987236226767504E-4</v>
      </c>
      <c r="AX102">
        <f t="shared" si="38"/>
        <v>305.37141647338865</v>
      </c>
      <c r="AY102">
        <f t="shared" si="39"/>
        <v>306.2922653198242</v>
      </c>
      <c r="AZ102">
        <f t="shared" si="40"/>
        <v>0.15067754408692835</v>
      </c>
      <c r="BA102">
        <f t="shared" si="41"/>
        <v>-0.20805479701242646</v>
      </c>
      <c r="BB102">
        <f t="shared" si="42"/>
        <v>4.8352534409128047</v>
      </c>
      <c r="BC102">
        <f t="shared" si="43"/>
        <v>48.46511507920377</v>
      </c>
      <c r="BD102">
        <f t="shared" si="44"/>
        <v>20.038477429667637</v>
      </c>
      <c r="BE102">
        <f t="shared" si="45"/>
        <v>32.681840896606445</v>
      </c>
      <c r="BF102">
        <f t="shared" si="46"/>
        <v>4.9624909859398203</v>
      </c>
      <c r="BG102">
        <f t="shared" si="47"/>
        <v>3.2623939407517295E-2</v>
      </c>
      <c r="BH102">
        <f t="shared" si="48"/>
        <v>2.8360604794577373</v>
      </c>
      <c r="BI102">
        <f t="shared" si="49"/>
        <v>2.126430506482083</v>
      </c>
      <c r="BJ102">
        <f t="shared" si="50"/>
        <v>2.0423687759792537E-2</v>
      </c>
      <c r="BK102">
        <f t="shared" si="51"/>
        <v>46.272730728219457</v>
      </c>
      <c r="BL102">
        <f t="shared" si="52"/>
        <v>1.1042484168945115</v>
      </c>
      <c r="BM102">
        <f t="shared" si="53"/>
        <v>57.494611597686344</v>
      </c>
      <c r="BN102">
        <f t="shared" si="54"/>
        <v>420.58634542498737</v>
      </c>
      <c r="BO102">
        <f t="shared" si="55"/>
        <v>-1.6331956530943974E-3</v>
      </c>
    </row>
    <row r="103" spans="1:67" x14ac:dyDescent="0.25">
      <c r="A103" s="1">
        <v>91</v>
      </c>
      <c r="B103" s="1" t="s">
        <v>178</v>
      </c>
      <c r="C103" s="1" t="s">
        <v>469</v>
      </c>
      <c r="D103" s="1" t="s">
        <v>82</v>
      </c>
      <c r="E103" s="1" t="s">
        <v>83</v>
      </c>
      <c r="F103" s="1" t="s">
        <v>84</v>
      </c>
      <c r="G103" s="1" t="s">
        <v>85</v>
      </c>
      <c r="H103" s="1" t="s">
        <v>86</v>
      </c>
      <c r="I103" s="1">
        <v>708.49998963996768</v>
      </c>
      <c r="J103" s="1">
        <v>0</v>
      </c>
      <c r="K103">
        <f t="shared" si="28"/>
        <v>-1.1951075541270972</v>
      </c>
      <c r="L103">
        <f t="shared" si="29"/>
        <v>3.2724343256781002E-2</v>
      </c>
      <c r="M103">
        <f t="shared" si="30"/>
        <v>464.31262784790783</v>
      </c>
      <c r="N103">
        <f t="shared" si="31"/>
        <v>0.67470220408431769</v>
      </c>
      <c r="O103">
        <f t="shared" si="32"/>
        <v>2.0007031923631757</v>
      </c>
      <c r="P103">
        <f t="shared" si="33"/>
        <v>32.222316741943359</v>
      </c>
      <c r="Q103" s="1">
        <v>6</v>
      </c>
      <c r="R103">
        <f t="shared" si="34"/>
        <v>1.4200000166893005</v>
      </c>
      <c r="S103" s="1">
        <v>1</v>
      </c>
      <c r="T103">
        <f t="shared" si="35"/>
        <v>2.8400000333786011</v>
      </c>
      <c r="U103" s="1">
        <v>33.141937255859375</v>
      </c>
      <c r="V103" s="1">
        <v>32.222316741943359</v>
      </c>
      <c r="W103" s="1">
        <v>33.225841522216797</v>
      </c>
      <c r="X103" s="1">
        <v>418.93911743164063</v>
      </c>
      <c r="Y103" s="1">
        <v>420.03390502929688</v>
      </c>
      <c r="Z103" s="1">
        <v>27.626810073852539</v>
      </c>
      <c r="AA103" s="1">
        <v>28.413976669311523</v>
      </c>
      <c r="AB103" s="1">
        <v>54.126415252685547</v>
      </c>
      <c r="AC103" s="1">
        <v>55.670955657958984</v>
      </c>
      <c r="AD103" s="1">
        <v>499.66390991210938</v>
      </c>
      <c r="AE103" s="1">
        <v>0.97975212335586548</v>
      </c>
      <c r="AF103" s="1">
        <v>0.22543324530124664</v>
      </c>
      <c r="AG103" s="1">
        <v>99.767669677734375</v>
      </c>
      <c r="AH103" s="1">
        <v>0.23865018784999847</v>
      </c>
      <c r="AI103" s="1">
        <v>7.7529661357402802E-2</v>
      </c>
      <c r="AJ103" s="1">
        <v>3.8210753351449966E-2</v>
      </c>
      <c r="AK103" s="1">
        <v>2.5756269693374634E-2</v>
      </c>
      <c r="AL103" s="1">
        <v>3.2700665295124054E-2</v>
      </c>
      <c r="AM103" s="1">
        <v>2.4903755635023117E-2</v>
      </c>
      <c r="AN103" s="1">
        <v>1</v>
      </c>
      <c r="AO103" s="1">
        <v>-0.21956524252891541</v>
      </c>
      <c r="AP103" s="1">
        <v>2.737391471862793</v>
      </c>
      <c r="AQ103" s="1">
        <v>1</v>
      </c>
      <c r="AR103" s="1">
        <v>0</v>
      </c>
      <c r="AS103" s="1">
        <v>0.15999999642372131</v>
      </c>
      <c r="AT103" s="1">
        <v>111115</v>
      </c>
      <c r="AU103" s="1" t="s">
        <v>87</v>
      </c>
      <c r="AV103">
        <f t="shared" si="36"/>
        <v>0.83277318318684879</v>
      </c>
      <c r="AW103">
        <f t="shared" si="37"/>
        <v>6.747022040843177E-4</v>
      </c>
      <c r="AX103">
        <f t="shared" si="38"/>
        <v>305.37231674194334</v>
      </c>
      <c r="AY103">
        <f t="shared" si="39"/>
        <v>306.29193725585935</v>
      </c>
      <c r="AZ103">
        <f t="shared" si="40"/>
        <v>0.15676033623307184</v>
      </c>
      <c r="BA103">
        <f t="shared" si="41"/>
        <v>-0.20558931001530761</v>
      </c>
      <c r="BB103">
        <f t="shared" si="42"/>
        <v>4.8354994309378991</v>
      </c>
      <c r="BC103">
        <f t="shared" si="43"/>
        <v>48.4675992388851</v>
      </c>
      <c r="BD103">
        <f t="shared" si="44"/>
        <v>20.053622569573577</v>
      </c>
      <c r="BE103">
        <f t="shared" si="45"/>
        <v>32.682126998901367</v>
      </c>
      <c r="BF103">
        <f t="shared" si="46"/>
        <v>4.962570946904731</v>
      </c>
      <c r="BG103">
        <f t="shared" si="47"/>
        <v>3.2351567277888842E-2</v>
      </c>
      <c r="BH103">
        <f t="shared" si="48"/>
        <v>2.8347962385747234</v>
      </c>
      <c r="BI103">
        <f t="shared" si="49"/>
        <v>2.1277747083300076</v>
      </c>
      <c r="BJ103">
        <f t="shared" si="50"/>
        <v>2.0252893931639846E-2</v>
      </c>
      <c r="BK103">
        <f t="shared" si="51"/>
        <v>46.323388882330882</v>
      </c>
      <c r="BL103">
        <f t="shared" si="52"/>
        <v>1.1054170205986646</v>
      </c>
      <c r="BM103">
        <f t="shared" si="53"/>
        <v>57.460764445641601</v>
      </c>
      <c r="BN103">
        <f t="shared" si="54"/>
        <v>420.60200192334946</v>
      </c>
      <c r="BO103">
        <f t="shared" si="55"/>
        <v>-1.6327024916875875E-3</v>
      </c>
    </row>
    <row r="104" spans="1:67" x14ac:dyDescent="0.25">
      <c r="A104" s="1">
        <v>92</v>
      </c>
      <c r="B104" s="1" t="s">
        <v>179</v>
      </c>
      <c r="C104" s="1" t="s">
        <v>469</v>
      </c>
      <c r="D104" s="1" t="s">
        <v>82</v>
      </c>
      <c r="E104" s="1" t="s">
        <v>83</v>
      </c>
      <c r="F104" s="1" t="s">
        <v>84</v>
      </c>
      <c r="G104" s="1" t="s">
        <v>85</v>
      </c>
      <c r="H104" s="1" t="s">
        <v>86</v>
      </c>
      <c r="I104" s="1">
        <v>713.49998952820897</v>
      </c>
      <c r="J104" s="1">
        <v>0</v>
      </c>
      <c r="K104">
        <f t="shared" si="28"/>
        <v>-1.1876456431692508</v>
      </c>
      <c r="L104">
        <f t="shared" si="29"/>
        <v>3.2605615574430917E-2</v>
      </c>
      <c r="M104">
        <f t="shared" si="30"/>
        <v>464.16425915560529</v>
      </c>
      <c r="N104">
        <f t="shared" si="31"/>
        <v>0.67249726871772963</v>
      </c>
      <c r="O104">
        <f t="shared" si="32"/>
        <v>2.0013418038329815</v>
      </c>
      <c r="P104">
        <f t="shared" si="33"/>
        <v>32.221614837646484</v>
      </c>
      <c r="Q104" s="1">
        <v>6</v>
      </c>
      <c r="R104">
        <f t="shared" si="34"/>
        <v>1.4200000166893005</v>
      </c>
      <c r="S104" s="1">
        <v>1</v>
      </c>
      <c r="T104">
        <f t="shared" si="35"/>
        <v>2.8400000333786011</v>
      </c>
      <c r="U104" s="1">
        <v>33.140933990478516</v>
      </c>
      <c r="V104" s="1">
        <v>32.221614837646484</v>
      </c>
      <c r="W104" s="1">
        <v>33.219768524169922</v>
      </c>
      <c r="X104" s="1">
        <v>418.95816040039063</v>
      </c>
      <c r="Y104" s="1">
        <v>420.0450439453125</v>
      </c>
      <c r="Z104" s="1">
        <v>27.621255874633789</v>
      </c>
      <c r="AA104" s="1">
        <v>28.40582275390625</v>
      </c>
      <c r="AB104" s="1">
        <v>54.117000579833984</v>
      </c>
      <c r="AC104" s="1">
        <v>55.655307769775391</v>
      </c>
      <c r="AD104" s="1">
        <v>499.68545532226563</v>
      </c>
      <c r="AE104" s="1">
        <v>1.0194258689880371</v>
      </c>
      <c r="AF104" s="1">
        <v>0.25234663486480713</v>
      </c>
      <c r="AG104" s="1">
        <v>99.767074584960938</v>
      </c>
      <c r="AH104" s="1">
        <v>0.23865018784999847</v>
      </c>
      <c r="AI104" s="1">
        <v>7.7529661357402802E-2</v>
      </c>
      <c r="AJ104" s="1">
        <v>3.8210753351449966E-2</v>
      </c>
      <c r="AK104" s="1">
        <v>2.5756269693374634E-2</v>
      </c>
      <c r="AL104" s="1">
        <v>3.2700665295124054E-2</v>
      </c>
      <c r="AM104" s="1">
        <v>2.4903755635023117E-2</v>
      </c>
      <c r="AN104" s="1">
        <v>1</v>
      </c>
      <c r="AO104" s="1">
        <v>-0.21956524252891541</v>
      </c>
      <c r="AP104" s="1">
        <v>2.737391471862793</v>
      </c>
      <c r="AQ104" s="1">
        <v>1</v>
      </c>
      <c r="AR104" s="1">
        <v>0</v>
      </c>
      <c r="AS104" s="1">
        <v>0.15999999642372131</v>
      </c>
      <c r="AT104" s="1">
        <v>111115</v>
      </c>
      <c r="AU104" s="1" t="s">
        <v>87</v>
      </c>
      <c r="AV104">
        <f t="shared" si="36"/>
        <v>0.83280909220377597</v>
      </c>
      <c r="AW104">
        <f t="shared" si="37"/>
        <v>6.7249726871772958E-4</v>
      </c>
      <c r="AX104">
        <f t="shared" si="38"/>
        <v>305.37161483764646</v>
      </c>
      <c r="AY104">
        <f t="shared" si="39"/>
        <v>306.29093399047849</v>
      </c>
      <c r="AZ104">
        <f t="shared" si="40"/>
        <v>0.16310813539233493</v>
      </c>
      <c r="BA104">
        <f t="shared" si="41"/>
        <v>-0.20446623408932493</v>
      </c>
      <c r="BB104">
        <f t="shared" si="42"/>
        <v>4.8353076411691269</v>
      </c>
      <c r="BC104">
        <f t="shared" si="43"/>
        <v>48.465965964065767</v>
      </c>
      <c r="BD104">
        <f t="shared" si="44"/>
        <v>20.060143210159517</v>
      </c>
      <c r="BE104">
        <f t="shared" si="45"/>
        <v>32.6812744140625</v>
      </c>
      <c r="BF104">
        <f t="shared" si="46"/>
        <v>4.9623326665370513</v>
      </c>
      <c r="BG104">
        <f t="shared" si="47"/>
        <v>3.2235524341276432E-2</v>
      </c>
      <c r="BH104">
        <f t="shared" si="48"/>
        <v>2.8339658373361454</v>
      </c>
      <c r="BI104">
        <f t="shared" si="49"/>
        <v>2.1283668292009059</v>
      </c>
      <c r="BJ104">
        <f t="shared" si="50"/>
        <v>2.0180129412330387E-2</v>
      </c>
      <c r="BK104">
        <f t="shared" si="51"/>
        <v>46.308310262850412</v>
      </c>
      <c r="BL104">
        <f t="shared" si="52"/>
        <v>1.1050344858158518</v>
      </c>
      <c r="BM104">
        <f t="shared" si="53"/>
        <v>57.443956121388652</v>
      </c>
      <c r="BN104">
        <f t="shared" si="54"/>
        <v>420.60959380426834</v>
      </c>
      <c r="BO104">
        <f t="shared" si="55"/>
        <v>-1.6220044720549245E-3</v>
      </c>
    </row>
    <row r="105" spans="1:67" x14ac:dyDescent="0.25">
      <c r="A105" s="1">
        <v>93</v>
      </c>
      <c r="B105" s="1" t="s">
        <v>180</v>
      </c>
      <c r="C105" s="1" t="s">
        <v>469</v>
      </c>
      <c r="D105" s="1" t="s">
        <v>82</v>
      </c>
      <c r="E105" s="1" t="s">
        <v>83</v>
      </c>
      <c r="F105" s="1" t="s">
        <v>84</v>
      </c>
      <c r="G105" s="1" t="s">
        <v>85</v>
      </c>
      <c r="H105" s="1" t="s">
        <v>86</v>
      </c>
      <c r="I105" s="1">
        <v>718.49998941645026</v>
      </c>
      <c r="J105" s="1">
        <v>0</v>
      </c>
      <c r="K105">
        <f t="shared" si="28"/>
        <v>-1.2219430873128077</v>
      </c>
      <c r="L105">
        <f t="shared" si="29"/>
        <v>3.2549118973064783E-2</v>
      </c>
      <c r="M105">
        <f t="shared" si="30"/>
        <v>465.93668660275949</v>
      </c>
      <c r="N105">
        <f t="shared" si="31"/>
        <v>0.67147585038890267</v>
      </c>
      <c r="O105">
        <f t="shared" si="32"/>
        <v>2.0017379463861609</v>
      </c>
      <c r="P105">
        <f t="shared" si="33"/>
        <v>32.220100402832031</v>
      </c>
      <c r="Q105" s="1">
        <v>6</v>
      </c>
      <c r="R105">
        <f t="shared" si="34"/>
        <v>1.4200000166893005</v>
      </c>
      <c r="S105" s="1">
        <v>1</v>
      </c>
      <c r="T105">
        <f t="shared" si="35"/>
        <v>2.8400000333786011</v>
      </c>
      <c r="U105" s="1">
        <v>33.138957977294922</v>
      </c>
      <c r="V105" s="1">
        <v>32.220100402832031</v>
      </c>
      <c r="W105" s="1">
        <v>33.213756561279297</v>
      </c>
      <c r="X105" s="1">
        <v>418.917724609375</v>
      </c>
      <c r="Y105" s="1">
        <v>420.04629516601563</v>
      </c>
      <c r="Z105" s="1">
        <v>27.614412307739258</v>
      </c>
      <c r="AA105" s="1">
        <v>28.397787094116211</v>
      </c>
      <c r="AB105" s="1">
        <v>54.109642028808594</v>
      </c>
      <c r="AC105" s="1">
        <v>55.645011901855469</v>
      </c>
      <c r="AD105" s="1">
        <v>499.68988037109375</v>
      </c>
      <c r="AE105" s="1">
        <v>1.0367559194564819</v>
      </c>
      <c r="AF105" s="1">
        <v>0.2842724621295929</v>
      </c>
      <c r="AG105" s="1">
        <v>99.76678466796875</v>
      </c>
      <c r="AH105" s="1">
        <v>0.23865018784999847</v>
      </c>
      <c r="AI105" s="1">
        <v>7.7529661357402802E-2</v>
      </c>
      <c r="AJ105" s="1">
        <v>3.8210753351449966E-2</v>
      </c>
      <c r="AK105" s="1">
        <v>2.5756269693374634E-2</v>
      </c>
      <c r="AL105" s="1">
        <v>3.2700665295124054E-2</v>
      </c>
      <c r="AM105" s="1">
        <v>2.4903755635023117E-2</v>
      </c>
      <c r="AN105" s="1">
        <v>1</v>
      </c>
      <c r="AO105" s="1">
        <v>-0.21956524252891541</v>
      </c>
      <c r="AP105" s="1">
        <v>2.737391471862793</v>
      </c>
      <c r="AQ105" s="1">
        <v>1</v>
      </c>
      <c r="AR105" s="1">
        <v>0</v>
      </c>
      <c r="AS105" s="1">
        <v>0.15999999642372131</v>
      </c>
      <c r="AT105" s="1">
        <v>111115</v>
      </c>
      <c r="AU105" s="1" t="s">
        <v>87</v>
      </c>
      <c r="AV105">
        <f t="shared" si="36"/>
        <v>0.83281646728515613</v>
      </c>
      <c r="AW105">
        <f t="shared" si="37"/>
        <v>6.7147585038890268E-4</v>
      </c>
      <c r="AX105">
        <f t="shared" si="38"/>
        <v>305.37010040283201</v>
      </c>
      <c r="AY105">
        <f t="shared" si="39"/>
        <v>306.2889579772949</v>
      </c>
      <c r="AZ105">
        <f t="shared" si="40"/>
        <v>0.16588094340530901</v>
      </c>
      <c r="BA105">
        <f t="shared" si="41"/>
        <v>-0.20399456543282413</v>
      </c>
      <c r="BB105">
        <f t="shared" si="42"/>
        <v>4.834893856451675</v>
      </c>
      <c r="BC105">
        <f t="shared" si="43"/>
        <v>48.461959283769239</v>
      </c>
      <c r="BD105">
        <f t="shared" si="44"/>
        <v>20.064172189653029</v>
      </c>
      <c r="BE105">
        <f t="shared" si="45"/>
        <v>32.679529190063477</v>
      </c>
      <c r="BF105">
        <f t="shared" si="46"/>
        <v>4.961844942471461</v>
      </c>
      <c r="BG105">
        <f t="shared" si="47"/>
        <v>3.2180301908592487E-2</v>
      </c>
      <c r="BH105">
        <f t="shared" si="48"/>
        <v>2.8331559100655141</v>
      </c>
      <c r="BI105">
        <f t="shared" si="49"/>
        <v>2.1286890324059469</v>
      </c>
      <c r="BJ105">
        <f t="shared" si="50"/>
        <v>2.0145502583705177E-2</v>
      </c>
      <c r="BK105">
        <f t="shared" si="51"/>
        <v>46.485005081204349</v>
      </c>
      <c r="BL105">
        <f t="shared" si="52"/>
        <v>1.1092507944120933</v>
      </c>
      <c r="BM105">
        <f t="shared" si="53"/>
        <v>57.431319187400931</v>
      </c>
      <c r="BN105">
        <f t="shared" si="54"/>
        <v>420.6271483873129</v>
      </c>
      <c r="BO105">
        <f t="shared" si="55"/>
        <v>-1.6684087973247118E-3</v>
      </c>
    </row>
    <row r="106" spans="1:67" x14ac:dyDescent="0.25">
      <c r="A106" s="1">
        <v>94</v>
      </c>
      <c r="B106" s="1" t="s">
        <v>181</v>
      </c>
      <c r="C106" s="1" t="s">
        <v>469</v>
      </c>
      <c r="D106" s="1" t="s">
        <v>82</v>
      </c>
      <c r="E106" s="1" t="s">
        <v>83</v>
      </c>
      <c r="F106" s="1" t="s">
        <v>84</v>
      </c>
      <c r="G106" s="1" t="s">
        <v>85</v>
      </c>
      <c r="H106" s="1" t="s">
        <v>86</v>
      </c>
      <c r="I106" s="1">
        <v>723.49998930469155</v>
      </c>
      <c r="J106" s="1">
        <v>0</v>
      </c>
      <c r="K106">
        <f t="shared" si="28"/>
        <v>-1.230066189296156</v>
      </c>
      <c r="L106">
        <f t="shared" si="29"/>
        <v>3.2448706805196521E-2</v>
      </c>
      <c r="M106">
        <f t="shared" si="30"/>
        <v>466.49789031701806</v>
      </c>
      <c r="N106">
        <f t="shared" si="31"/>
        <v>0.66966374354527058</v>
      </c>
      <c r="O106">
        <f t="shared" si="32"/>
        <v>2.0024498778934499</v>
      </c>
      <c r="P106">
        <f t="shared" si="33"/>
        <v>32.219337463378906</v>
      </c>
      <c r="Q106" s="1">
        <v>6</v>
      </c>
      <c r="R106">
        <f t="shared" si="34"/>
        <v>1.4200000166893005</v>
      </c>
      <c r="S106" s="1">
        <v>1</v>
      </c>
      <c r="T106">
        <f t="shared" si="35"/>
        <v>2.8400000333786011</v>
      </c>
      <c r="U106" s="1">
        <v>33.137081146240234</v>
      </c>
      <c r="V106" s="1">
        <v>32.219337463378906</v>
      </c>
      <c r="W106" s="1">
        <v>33.211467742919922</v>
      </c>
      <c r="X106" s="1">
        <v>418.89227294921875</v>
      </c>
      <c r="Y106" s="1">
        <v>420.03155517578125</v>
      </c>
      <c r="Z106" s="1">
        <v>27.607345581054688</v>
      </c>
      <c r="AA106" s="1">
        <v>28.388635635375977</v>
      </c>
      <c r="AB106" s="1">
        <v>54.101737976074219</v>
      </c>
      <c r="AC106" s="1">
        <v>55.634227752685547</v>
      </c>
      <c r="AD106" s="1">
        <v>499.67581176757813</v>
      </c>
      <c r="AE106" s="1">
        <v>1.0217900276184082</v>
      </c>
      <c r="AF106" s="1">
        <v>0.2293398529291153</v>
      </c>
      <c r="AG106" s="1">
        <v>99.766525268554688</v>
      </c>
      <c r="AH106" s="1">
        <v>0.23865018784999847</v>
      </c>
      <c r="AI106" s="1">
        <v>7.7529661357402802E-2</v>
      </c>
      <c r="AJ106" s="1">
        <v>3.8210753351449966E-2</v>
      </c>
      <c r="AK106" s="1">
        <v>2.5756269693374634E-2</v>
      </c>
      <c r="AL106" s="1">
        <v>3.2700665295124054E-2</v>
      </c>
      <c r="AM106" s="1">
        <v>2.4903755635023117E-2</v>
      </c>
      <c r="AN106" s="1">
        <v>1</v>
      </c>
      <c r="AO106" s="1">
        <v>-0.21956524252891541</v>
      </c>
      <c r="AP106" s="1">
        <v>2.737391471862793</v>
      </c>
      <c r="AQ106" s="1">
        <v>1</v>
      </c>
      <c r="AR106" s="1">
        <v>0</v>
      </c>
      <c r="AS106" s="1">
        <v>0.15999999642372131</v>
      </c>
      <c r="AT106" s="1">
        <v>111115</v>
      </c>
      <c r="AU106" s="1" t="s">
        <v>87</v>
      </c>
      <c r="AV106">
        <f t="shared" si="36"/>
        <v>0.83279301961262997</v>
      </c>
      <c r="AW106">
        <f t="shared" si="37"/>
        <v>6.6966374354527063E-4</v>
      </c>
      <c r="AX106">
        <f t="shared" si="38"/>
        <v>305.36933746337888</v>
      </c>
      <c r="AY106">
        <f t="shared" si="39"/>
        <v>306.28708114624021</v>
      </c>
      <c r="AZ106">
        <f t="shared" si="40"/>
        <v>0.16348640076473941</v>
      </c>
      <c r="BA106">
        <f t="shared" si="41"/>
        <v>-0.20327828943200532</v>
      </c>
      <c r="BB106">
        <f t="shared" si="42"/>
        <v>4.8346854123499794</v>
      </c>
      <c r="BC106">
        <f t="shared" si="43"/>
        <v>48.459995968946707</v>
      </c>
      <c r="BD106">
        <f t="shared" si="44"/>
        <v>20.07136033357073</v>
      </c>
      <c r="BE106">
        <f t="shared" si="45"/>
        <v>32.67820930480957</v>
      </c>
      <c r="BF106">
        <f t="shared" si="46"/>
        <v>4.9614761121943776</v>
      </c>
      <c r="BG106">
        <f t="shared" si="47"/>
        <v>3.2082148976470139E-2</v>
      </c>
      <c r="BH106">
        <f t="shared" si="48"/>
        <v>2.8322355344565295</v>
      </c>
      <c r="BI106">
        <f t="shared" si="49"/>
        <v>2.129240577737848</v>
      </c>
      <c r="BJ106">
        <f t="shared" si="50"/>
        <v>2.0083956973229185E-2</v>
      </c>
      <c r="BK106">
        <f t="shared" si="51"/>
        <v>46.54087356204024</v>
      </c>
      <c r="BL106">
        <f t="shared" si="52"/>
        <v>1.1106258198191583</v>
      </c>
      <c r="BM106">
        <f t="shared" si="53"/>
        <v>57.413100843310481</v>
      </c>
      <c r="BN106">
        <f t="shared" si="54"/>
        <v>420.61626973072242</v>
      </c>
      <c r="BO106">
        <f t="shared" si="55"/>
        <v>-1.6790105198550413E-3</v>
      </c>
    </row>
    <row r="107" spans="1:67" x14ac:dyDescent="0.25">
      <c r="A107" s="1">
        <v>95</v>
      </c>
      <c r="B107" s="1" t="s">
        <v>182</v>
      </c>
      <c r="C107" s="1" t="s">
        <v>469</v>
      </c>
      <c r="D107" s="1" t="s">
        <v>82</v>
      </c>
      <c r="E107" s="1" t="s">
        <v>83</v>
      </c>
      <c r="F107" s="1" t="s">
        <v>84</v>
      </c>
      <c r="G107" s="1" t="s">
        <v>85</v>
      </c>
      <c r="H107" s="1" t="s">
        <v>86</v>
      </c>
      <c r="I107" s="1">
        <v>728.99998918175697</v>
      </c>
      <c r="J107" s="1">
        <v>0</v>
      </c>
      <c r="K107">
        <f t="shared" si="28"/>
        <v>-1.2315465132827439</v>
      </c>
      <c r="L107">
        <f t="shared" si="29"/>
        <v>3.2204436835283172E-2</v>
      </c>
      <c r="M107">
        <f t="shared" si="30"/>
        <v>467.01355072230655</v>
      </c>
      <c r="N107">
        <f t="shared" si="31"/>
        <v>0.66504605369882464</v>
      </c>
      <c r="O107">
        <f t="shared" si="32"/>
        <v>2.0035765640386844</v>
      </c>
      <c r="P107">
        <f t="shared" si="33"/>
        <v>32.218738555908203</v>
      </c>
      <c r="Q107" s="1">
        <v>6</v>
      </c>
      <c r="R107">
        <f t="shared" si="34"/>
        <v>1.4200000166893005</v>
      </c>
      <c r="S107" s="1">
        <v>1</v>
      </c>
      <c r="T107">
        <f t="shared" si="35"/>
        <v>2.8400000333786011</v>
      </c>
      <c r="U107" s="1">
        <v>33.135978698730469</v>
      </c>
      <c r="V107" s="1">
        <v>32.218738555908203</v>
      </c>
      <c r="W107" s="1">
        <v>33.210842132568359</v>
      </c>
      <c r="X107" s="1">
        <v>418.88638305664063</v>
      </c>
      <c r="Y107" s="1">
        <v>420.02981567382813</v>
      </c>
      <c r="Z107" s="1">
        <v>27.599678039550781</v>
      </c>
      <c r="AA107" s="1">
        <v>28.375619888305664</v>
      </c>
      <c r="AB107" s="1">
        <v>54.090309143066406</v>
      </c>
      <c r="AC107" s="1">
        <v>55.612678527832031</v>
      </c>
      <c r="AD107" s="1">
        <v>499.65725708007813</v>
      </c>
      <c r="AE107" s="1">
        <v>1.0028760433197021</v>
      </c>
      <c r="AF107" s="1">
        <v>0.22913050651550293</v>
      </c>
      <c r="AG107" s="1">
        <v>99.766815185546875</v>
      </c>
      <c r="AH107" s="1">
        <v>0.23865018784999847</v>
      </c>
      <c r="AI107" s="1">
        <v>7.7529661357402802E-2</v>
      </c>
      <c r="AJ107" s="1">
        <v>3.8210753351449966E-2</v>
      </c>
      <c r="AK107" s="1">
        <v>2.5756269693374634E-2</v>
      </c>
      <c r="AL107" s="1">
        <v>3.2700665295124054E-2</v>
      </c>
      <c r="AM107" s="1">
        <v>2.4903755635023117E-2</v>
      </c>
      <c r="AN107" s="1">
        <v>1</v>
      </c>
      <c r="AO107" s="1">
        <v>-0.21956524252891541</v>
      </c>
      <c r="AP107" s="1">
        <v>2.737391471862793</v>
      </c>
      <c r="AQ107" s="1">
        <v>1</v>
      </c>
      <c r="AR107" s="1">
        <v>0</v>
      </c>
      <c r="AS107" s="1">
        <v>0.15999999642372131</v>
      </c>
      <c r="AT107" s="1">
        <v>111115</v>
      </c>
      <c r="AU107" s="1" t="s">
        <v>87</v>
      </c>
      <c r="AV107">
        <f t="shared" si="36"/>
        <v>0.83276209513346333</v>
      </c>
      <c r="AW107">
        <f t="shared" si="37"/>
        <v>6.6504605369882466E-4</v>
      </c>
      <c r="AX107">
        <f t="shared" si="38"/>
        <v>305.36873855590818</v>
      </c>
      <c r="AY107">
        <f t="shared" si="39"/>
        <v>306.28597869873045</v>
      </c>
      <c r="AZ107">
        <f t="shared" si="40"/>
        <v>0.16046016334458812</v>
      </c>
      <c r="BA107">
        <f t="shared" si="41"/>
        <v>-0.20109088273007686</v>
      </c>
      <c r="BB107">
        <f t="shared" si="42"/>
        <v>4.834521789210604</v>
      </c>
      <c r="BC107">
        <f t="shared" si="43"/>
        <v>48.458215091053411</v>
      </c>
      <c r="BD107">
        <f t="shared" si="44"/>
        <v>20.082595202747747</v>
      </c>
      <c r="BE107">
        <f t="shared" si="45"/>
        <v>32.677358627319336</v>
      </c>
      <c r="BF107">
        <f t="shared" si="46"/>
        <v>4.9612384105269012</v>
      </c>
      <c r="BG107">
        <f t="shared" si="47"/>
        <v>3.1843346334020736E-2</v>
      </c>
      <c r="BH107">
        <f t="shared" si="48"/>
        <v>2.8309452251719196</v>
      </c>
      <c r="BI107">
        <f t="shared" si="49"/>
        <v>2.1302931853549816</v>
      </c>
      <c r="BJ107">
        <f t="shared" si="50"/>
        <v>1.9934221218803238E-2</v>
      </c>
      <c r="BK107">
        <f t="shared" si="51"/>
        <v>46.592454604058382</v>
      </c>
      <c r="BL107">
        <f t="shared" si="52"/>
        <v>1.1118580950571457</v>
      </c>
      <c r="BM107">
        <f t="shared" si="53"/>
        <v>57.384400876017594</v>
      </c>
      <c r="BN107">
        <f t="shared" si="54"/>
        <v>420.61523390389544</v>
      </c>
      <c r="BO107">
        <f t="shared" si="55"/>
        <v>-1.6801949411044427E-3</v>
      </c>
    </row>
    <row r="108" spans="1:67" x14ac:dyDescent="0.25">
      <c r="A108" s="1">
        <v>96</v>
      </c>
      <c r="B108" s="1" t="s">
        <v>183</v>
      </c>
      <c r="C108" s="1" t="s">
        <v>469</v>
      </c>
      <c r="D108" s="1" t="s">
        <v>82</v>
      </c>
      <c r="E108" s="1" t="s">
        <v>83</v>
      </c>
      <c r="F108" s="1" t="s">
        <v>84</v>
      </c>
      <c r="G108" s="1" t="s">
        <v>85</v>
      </c>
      <c r="H108" s="1" t="s">
        <v>86</v>
      </c>
      <c r="I108" s="1">
        <v>733.99998906999826</v>
      </c>
      <c r="J108" s="1">
        <v>0</v>
      </c>
      <c r="K108">
        <f t="shared" si="28"/>
        <v>-1.2112770948529521</v>
      </c>
      <c r="L108">
        <f t="shared" si="29"/>
        <v>3.2094973322421311E-2</v>
      </c>
      <c r="M108">
        <f t="shared" si="30"/>
        <v>466.19918905232134</v>
      </c>
      <c r="N108">
        <f t="shared" si="31"/>
        <v>0.66295632612695432</v>
      </c>
      <c r="O108">
        <f t="shared" si="32"/>
        <v>2.0040294494305169</v>
      </c>
      <c r="P108">
        <f t="shared" si="33"/>
        <v>32.217147827148438</v>
      </c>
      <c r="Q108" s="1">
        <v>6</v>
      </c>
      <c r="R108">
        <f t="shared" si="34"/>
        <v>1.4200000166893005</v>
      </c>
      <c r="S108" s="1">
        <v>1</v>
      </c>
      <c r="T108">
        <f t="shared" si="35"/>
        <v>2.8400000333786011</v>
      </c>
      <c r="U108" s="1">
        <v>33.134944915771484</v>
      </c>
      <c r="V108" s="1">
        <v>32.217147827148438</v>
      </c>
      <c r="W108" s="1">
        <v>33.212490081787109</v>
      </c>
      <c r="X108" s="1">
        <v>418.8963623046875</v>
      </c>
      <c r="Y108" s="1">
        <v>420.01654052734375</v>
      </c>
      <c r="Z108" s="1">
        <v>27.593210220336914</v>
      </c>
      <c r="AA108" s="1">
        <v>28.366735458374023</v>
      </c>
      <c r="AB108" s="1">
        <v>54.080905914306641</v>
      </c>
      <c r="AC108" s="1">
        <v>55.598678588867188</v>
      </c>
      <c r="AD108" s="1">
        <v>499.64788818359375</v>
      </c>
      <c r="AE108" s="1">
        <v>0.99583017826080322</v>
      </c>
      <c r="AF108" s="1">
        <v>0.26427477598190308</v>
      </c>
      <c r="AG108" s="1">
        <v>99.766777038574219</v>
      </c>
      <c r="AH108" s="1">
        <v>0.23865018784999847</v>
      </c>
      <c r="AI108" s="1">
        <v>7.7529661357402802E-2</v>
      </c>
      <c r="AJ108" s="1">
        <v>3.8210753351449966E-2</v>
      </c>
      <c r="AK108" s="1">
        <v>2.5756269693374634E-2</v>
      </c>
      <c r="AL108" s="1">
        <v>3.2700665295124054E-2</v>
      </c>
      <c r="AM108" s="1">
        <v>2.4903755635023117E-2</v>
      </c>
      <c r="AN108" s="1">
        <v>1</v>
      </c>
      <c r="AO108" s="1">
        <v>-0.21956524252891541</v>
      </c>
      <c r="AP108" s="1">
        <v>2.737391471862793</v>
      </c>
      <c r="AQ108" s="1">
        <v>1</v>
      </c>
      <c r="AR108" s="1">
        <v>0</v>
      </c>
      <c r="AS108" s="1">
        <v>0.15999999642372131</v>
      </c>
      <c r="AT108" s="1">
        <v>111115</v>
      </c>
      <c r="AU108" s="1" t="s">
        <v>87</v>
      </c>
      <c r="AV108">
        <f t="shared" si="36"/>
        <v>0.83274648030598941</v>
      </c>
      <c r="AW108">
        <f t="shared" si="37"/>
        <v>6.6295632612695435E-4</v>
      </c>
      <c r="AX108">
        <f t="shared" si="38"/>
        <v>305.36714782714841</v>
      </c>
      <c r="AY108">
        <f t="shared" si="39"/>
        <v>306.28494491577146</v>
      </c>
      <c r="AZ108">
        <f t="shared" si="40"/>
        <v>0.15933282496036227</v>
      </c>
      <c r="BA108">
        <f t="shared" si="41"/>
        <v>-0.19999085637745784</v>
      </c>
      <c r="BB108">
        <f t="shared" si="42"/>
        <v>4.8340872212183355</v>
      </c>
      <c r="BC108">
        <f t="shared" si="43"/>
        <v>48.453877780869533</v>
      </c>
      <c r="BD108">
        <f t="shared" si="44"/>
        <v>20.087142322495509</v>
      </c>
      <c r="BE108">
        <f t="shared" si="45"/>
        <v>32.676046371459961</v>
      </c>
      <c r="BF108">
        <f t="shared" si="46"/>
        <v>4.9608717511567004</v>
      </c>
      <c r="BG108">
        <f t="shared" si="47"/>
        <v>3.1736319687996409E-2</v>
      </c>
      <c r="BH108">
        <f t="shared" si="48"/>
        <v>2.8300577717878186</v>
      </c>
      <c r="BI108">
        <f t="shared" si="49"/>
        <v>2.1308139793688818</v>
      </c>
      <c r="BJ108">
        <f t="shared" si="50"/>
        <v>1.9867113776242066E-2</v>
      </c>
      <c r="BK108">
        <f t="shared" si="51"/>
        <v>46.511190549747056</v>
      </c>
      <c r="BL108">
        <f t="shared" si="52"/>
        <v>1.1099543567188899</v>
      </c>
      <c r="BM108">
        <f t="shared" si="53"/>
        <v>57.369604619075673</v>
      </c>
      <c r="BN108">
        <f t="shared" si="54"/>
        <v>420.59232364665104</v>
      </c>
      <c r="BO108">
        <f t="shared" si="55"/>
        <v>-1.6522053330254546E-3</v>
      </c>
    </row>
    <row r="109" spans="1:67" x14ac:dyDescent="0.25">
      <c r="A109" s="1">
        <v>97</v>
      </c>
      <c r="B109" s="1" t="s">
        <v>184</v>
      </c>
      <c r="C109" s="1" t="s">
        <v>469</v>
      </c>
      <c r="D109" s="1" t="s">
        <v>82</v>
      </c>
      <c r="E109" s="1" t="s">
        <v>83</v>
      </c>
      <c r="F109" s="1" t="s">
        <v>84</v>
      </c>
      <c r="G109" s="1" t="s">
        <v>85</v>
      </c>
      <c r="H109" s="1" t="s">
        <v>86</v>
      </c>
      <c r="I109" s="1">
        <v>739.49998894706368</v>
      </c>
      <c r="J109" s="1">
        <v>0</v>
      </c>
      <c r="K109">
        <f t="shared" si="28"/>
        <v>-1.1985428188911298</v>
      </c>
      <c r="L109">
        <f t="shared" si="29"/>
        <v>3.1953728623173784E-2</v>
      </c>
      <c r="M109">
        <f t="shared" si="30"/>
        <v>465.84509375479479</v>
      </c>
      <c r="N109">
        <f t="shared" si="31"/>
        <v>0.66027060051313358</v>
      </c>
      <c r="O109">
        <f t="shared" si="32"/>
        <v>2.0046522391856527</v>
      </c>
      <c r="P109">
        <f t="shared" si="33"/>
        <v>32.216316223144531</v>
      </c>
      <c r="Q109" s="1">
        <v>6</v>
      </c>
      <c r="R109">
        <f t="shared" si="34"/>
        <v>1.4200000166893005</v>
      </c>
      <c r="S109" s="1">
        <v>1</v>
      </c>
      <c r="T109">
        <f t="shared" si="35"/>
        <v>2.8400000333786011</v>
      </c>
      <c r="U109" s="1">
        <v>33.135845184326172</v>
      </c>
      <c r="V109" s="1">
        <v>32.216316223144531</v>
      </c>
      <c r="W109" s="1">
        <v>33.21929931640625</v>
      </c>
      <c r="X109" s="1">
        <v>418.93222045898438</v>
      </c>
      <c r="Y109" s="1">
        <v>420.038330078125</v>
      </c>
      <c r="Z109" s="1">
        <v>27.587812423706055</v>
      </c>
      <c r="AA109" s="1">
        <v>28.358131408691406</v>
      </c>
      <c r="AB109" s="1">
        <v>54.067832946777344</v>
      </c>
      <c r="AC109" s="1">
        <v>55.578319549560547</v>
      </c>
      <c r="AD109" s="1">
        <v>499.69940185546875</v>
      </c>
      <c r="AE109" s="1">
        <v>0.97880721092224121</v>
      </c>
      <c r="AF109" s="1">
        <v>0.29678148031234741</v>
      </c>
      <c r="AG109" s="1">
        <v>99.767074584960938</v>
      </c>
      <c r="AH109" s="1">
        <v>0.23865018784999847</v>
      </c>
      <c r="AI109" s="1">
        <v>7.7529661357402802E-2</v>
      </c>
      <c r="AJ109" s="1">
        <v>3.8210753351449966E-2</v>
      </c>
      <c r="AK109" s="1">
        <v>2.5756269693374634E-2</v>
      </c>
      <c r="AL109" s="1">
        <v>3.2700665295124054E-2</v>
      </c>
      <c r="AM109" s="1">
        <v>2.4903755635023117E-2</v>
      </c>
      <c r="AN109" s="1">
        <v>1</v>
      </c>
      <c r="AO109" s="1">
        <v>-0.21956524252891541</v>
      </c>
      <c r="AP109" s="1">
        <v>2.737391471862793</v>
      </c>
      <c r="AQ109" s="1">
        <v>1</v>
      </c>
      <c r="AR109" s="1">
        <v>0</v>
      </c>
      <c r="AS109" s="1">
        <v>0.15999999642372131</v>
      </c>
      <c r="AT109" s="1">
        <v>111115</v>
      </c>
      <c r="AU109" s="1" t="s">
        <v>87</v>
      </c>
      <c r="AV109">
        <f t="shared" si="36"/>
        <v>0.83283233642578114</v>
      </c>
      <c r="AW109">
        <f t="shared" si="37"/>
        <v>6.602706005131336E-4</v>
      </c>
      <c r="AX109">
        <f t="shared" si="38"/>
        <v>305.36631622314451</v>
      </c>
      <c r="AY109">
        <f t="shared" si="39"/>
        <v>306.28584518432615</v>
      </c>
      <c r="AZ109">
        <f t="shared" si="40"/>
        <v>0.15660915024707123</v>
      </c>
      <c r="BA109">
        <f t="shared" si="41"/>
        <v>-0.19844796915325538</v>
      </c>
      <c r="BB109">
        <f t="shared" si="42"/>
        <v>4.8338600505266918</v>
      </c>
      <c r="BC109">
        <f t="shared" si="43"/>
        <v>48.451456260854982</v>
      </c>
      <c r="BD109">
        <f t="shared" si="44"/>
        <v>20.093324852163576</v>
      </c>
      <c r="BE109">
        <f t="shared" si="45"/>
        <v>32.676080703735352</v>
      </c>
      <c r="BF109">
        <f t="shared" si="46"/>
        <v>4.9608813436886434</v>
      </c>
      <c r="BG109">
        <f t="shared" si="47"/>
        <v>3.1598207309971385E-2</v>
      </c>
      <c r="BH109">
        <f t="shared" si="48"/>
        <v>2.829207811341039</v>
      </c>
      <c r="BI109">
        <f t="shared" si="49"/>
        <v>2.1316735323476044</v>
      </c>
      <c r="BJ109">
        <f t="shared" si="50"/>
        <v>1.9780516151880326E-2</v>
      </c>
      <c r="BK109">
        <f t="shared" si="51"/>
        <v>46.476002213672736</v>
      </c>
      <c r="BL109">
        <f t="shared" si="52"/>
        <v>1.1090537705645815</v>
      </c>
      <c r="BM109">
        <f t="shared" si="53"/>
        <v>57.352499510308938</v>
      </c>
      <c r="BN109">
        <f t="shared" si="54"/>
        <v>420.60805993252154</v>
      </c>
      <c r="BO109">
        <f t="shared" si="55"/>
        <v>-1.6342869521940625E-3</v>
      </c>
    </row>
    <row r="110" spans="1:67" x14ac:dyDescent="0.25">
      <c r="A110" s="1">
        <v>98</v>
      </c>
      <c r="B110" s="1" t="s">
        <v>185</v>
      </c>
      <c r="C110" s="1" t="s">
        <v>469</v>
      </c>
      <c r="D110" s="1" t="s">
        <v>82</v>
      </c>
      <c r="E110" s="1" t="s">
        <v>83</v>
      </c>
      <c r="F110" s="1" t="s">
        <v>84</v>
      </c>
      <c r="G110" s="1" t="s">
        <v>85</v>
      </c>
      <c r="H110" s="1" t="s">
        <v>86</v>
      </c>
      <c r="I110" s="1">
        <v>744.49998883530498</v>
      </c>
      <c r="J110" s="1">
        <v>0</v>
      </c>
      <c r="K110">
        <f t="shared" si="28"/>
        <v>-1.1807960199239058</v>
      </c>
      <c r="L110">
        <f t="shared" si="29"/>
        <v>3.1830656374011612E-2</v>
      </c>
      <c r="M110">
        <f t="shared" si="30"/>
        <v>465.17207404293362</v>
      </c>
      <c r="N110">
        <f t="shared" si="31"/>
        <v>0.65792975087753924</v>
      </c>
      <c r="O110">
        <f t="shared" si="32"/>
        <v>2.0051899858211972</v>
      </c>
      <c r="P110">
        <f t="shared" si="33"/>
        <v>32.215435028076172</v>
      </c>
      <c r="Q110" s="1">
        <v>6</v>
      </c>
      <c r="R110">
        <f t="shared" si="34"/>
        <v>1.4200000166893005</v>
      </c>
      <c r="S110" s="1">
        <v>1</v>
      </c>
      <c r="T110">
        <f t="shared" si="35"/>
        <v>2.8400000333786011</v>
      </c>
      <c r="U110" s="1">
        <v>33.1365966796875</v>
      </c>
      <c r="V110" s="1">
        <v>32.215435028076172</v>
      </c>
      <c r="W110" s="1">
        <v>33.225460052490234</v>
      </c>
      <c r="X110" s="1">
        <v>418.94049072265625</v>
      </c>
      <c r="Y110" s="1">
        <v>420.02645874023438</v>
      </c>
      <c r="Z110" s="1">
        <v>27.582796096801758</v>
      </c>
      <c r="AA110" s="1">
        <v>28.350374221801758</v>
      </c>
      <c r="AB110" s="1">
        <v>54.055755615234375</v>
      </c>
      <c r="AC110" s="1">
        <v>55.560802459716797</v>
      </c>
      <c r="AD110" s="1">
        <v>499.70980834960938</v>
      </c>
      <c r="AE110" s="1">
        <v>0.9786645770072937</v>
      </c>
      <c r="AF110" s="1">
        <v>0.32369315624237061</v>
      </c>
      <c r="AG110" s="1">
        <v>99.766914367675781</v>
      </c>
      <c r="AH110" s="1">
        <v>0.23865018784999847</v>
      </c>
      <c r="AI110" s="1">
        <v>7.7529661357402802E-2</v>
      </c>
      <c r="AJ110" s="1">
        <v>3.8210753351449966E-2</v>
      </c>
      <c r="AK110" s="1">
        <v>2.5756269693374634E-2</v>
      </c>
      <c r="AL110" s="1">
        <v>3.2700665295124054E-2</v>
      </c>
      <c r="AM110" s="1">
        <v>2.4903755635023117E-2</v>
      </c>
      <c r="AN110" s="1">
        <v>1</v>
      </c>
      <c r="AO110" s="1">
        <v>-0.21956524252891541</v>
      </c>
      <c r="AP110" s="1">
        <v>2.737391471862793</v>
      </c>
      <c r="AQ110" s="1">
        <v>1</v>
      </c>
      <c r="AR110" s="1">
        <v>0</v>
      </c>
      <c r="AS110" s="1">
        <v>0.15999999642372131</v>
      </c>
      <c r="AT110" s="1">
        <v>111115</v>
      </c>
      <c r="AU110" s="1" t="s">
        <v>87</v>
      </c>
      <c r="AV110">
        <f t="shared" si="36"/>
        <v>0.83284968058268216</v>
      </c>
      <c r="AW110">
        <f t="shared" si="37"/>
        <v>6.5792975087753921E-4</v>
      </c>
      <c r="AX110">
        <f t="shared" si="38"/>
        <v>305.36543502807615</v>
      </c>
      <c r="AY110">
        <f t="shared" si="39"/>
        <v>306.28659667968748</v>
      </c>
      <c r="AZ110">
        <f t="shared" si="40"/>
        <v>0.15658632882118972</v>
      </c>
      <c r="BA110">
        <f t="shared" si="41"/>
        <v>-0.1970597967220217</v>
      </c>
      <c r="BB110">
        <f t="shared" si="42"/>
        <v>4.8336193430992562</v>
      </c>
      <c r="BC110">
        <f t="shared" si="43"/>
        <v>48.449121371897775</v>
      </c>
      <c r="BD110">
        <f t="shared" si="44"/>
        <v>20.098747150096017</v>
      </c>
      <c r="BE110">
        <f t="shared" si="45"/>
        <v>32.676015853881836</v>
      </c>
      <c r="BF110">
        <f t="shared" si="46"/>
        <v>4.9608632244751902</v>
      </c>
      <c r="BG110">
        <f t="shared" si="47"/>
        <v>3.1477853303546591E-2</v>
      </c>
      <c r="BH110">
        <f t="shared" si="48"/>
        <v>2.828429357278059</v>
      </c>
      <c r="BI110">
        <f t="shared" si="49"/>
        <v>2.1324338671971312</v>
      </c>
      <c r="BJ110">
        <f t="shared" si="50"/>
        <v>1.9705054164919498E-2</v>
      </c>
      <c r="BK110">
        <f t="shared" si="51"/>
        <v>46.408782477275501</v>
      </c>
      <c r="BL110">
        <f t="shared" si="52"/>
        <v>1.1074827891511938</v>
      </c>
      <c r="BM110">
        <f t="shared" si="53"/>
        <v>57.337330627665551</v>
      </c>
      <c r="BN110">
        <f t="shared" si="54"/>
        <v>420.58775261634776</v>
      </c>
      <c r="BO110">
        <f t="shared" si="55"/>
        <v>-1.6097399740492822E-3</v>
      </c>
    </row>
    <row r="111" spans="1:67" x14ac:dyDescent="0.25">
      <c r="A111" s="1">
        <v>99</v>
      </c>
      <c r="B111" s="1" t="s">
        <v>186</v>
      </c>
      <c r="C111" s="1" t="s">
        <v>469</v>
      </c>
      <c r="D111" s="1" t="s">
        <v>82</v>
      </c>
      <c r="E111" s="1" t="s">
        <v>83</v>
      </c>
      <c r="F111" s="1" t="s">
        <v>84</v>
      </c>
      <c r="G111" s="1" t="s">
        <v>85</v>
      </c>
      <c r="H111" s="1" t="s">
        <v>86</v>
      </c>
      <c r="I111" s="1">
        <v>749.49998872354627</v>
      </c>
      <c r="J111" s="1">
        <v>0</v>
      </c>
      <c r="K111">
        <f t="shared" si="28"/>
        <v>-1.1800400858510913</v>
      </c>
      <c r="L111">
        <f t="shared" si="29"/>
        <v>3.1675990954476679E-2</v>
      </c>
      <c r="M111">
        <f t="shared" si="30"/>
        <v>465.41824461832181</v>
      </c>
      <c r="N111">
        <f t="shared" si="31"/>
        <v>0.65511094520496038</v>
      </c>
      <c r="O111">
        <f t="shared" si="32"/>
        <v>2.006248026555987</v>
      </c>
      <c r="P111">
        <f t="shared" si="33"/>
        <v>32.216358184814453</v>
      </c>
      <c r="Q111" s="1">
        <v>6</v>
      </c>
      <c r="R111">
        <f t="shared" si="34"/>
        <v>1.4200000166893005</v>
      </c>
      <c r="S111" s="1">
        <v>1</v>
      </c>
      <c r="T111">
        <f t="shared" si="35"/>
        <v>2.8400000333786011</v>
      </c>
      <c r="U111" s="1">
        <v>33.138019561767578</v>
      </c>
      <c r="V111" s="1">
        <v>32.216358184814453</v>
      </c>
      <c r="W111" s="1">
        <v>33.225582122802734</v>
      </c>
      <c r="X111" s="1">
        <v>418.94696044921875</v>
      </c>
      <c r="Y111" s="1">
        <v>420.033447265625</v>
      </c>
      <c r="Z111" s="1">
        <v>27.577960968017578</v>
      </c>
      <c r="AA111" s="1">
        <v>28.342264175415039</v>
      </c>
      <c r="AB111" s="1">
        <v>54.042251586914063</v>
      </c>
      <c r="AC111" s="1">
        <v>55.5408935546875</v>
      </c>
      <c r="AD111" s="1">
        <v>499.70504760742188</v>
      </c>
      <c r="AE111" s="1">
        <v>0.95424169301986694</v>
      </c>
      <c r="AF111" s="1">
        <v>0.29240190982818604</v>
      </c>
      <c r="AG111" s="1">
        <v>99.76702880859375</v>
      </c>
      <c r="AH111" s="1">
        <v>0.23865018784999847</v>
      </c>
      <c r="AI111" s="1">
        <v>7.7529661357402802E-2</v>
      </c>
      <c r="AJ111" s="1">
        <v>3.8210753351449966E-2</v>
      </c>
      <c r="AK111" s="1">
        <v>2.5756269693374634E-2</v>
      </c>
      <c r="AL111" s="1">
        <v>3.2700665295124054E-2</v>
      </c>
      <c r="AM111" s="1">
        <v>2.4903755635023117E-2</v>
      </c>
      <c r="AN111" s="1">
        <v>1</v>
      </c>
      <c r="AO111" s="1">
        <v>-0.21956524252891541</v>
      </c>
      <c r="AP111" s="1">
        <v>2.737391471862793</v>
      </c>
      <c r="AQ111" s="1">
        <v>1</v>
      </c>
      <c r="AR111" s="1">
        <v>0</v>
      </c>
      <c r="AS111" s="1">
        <v>0.15999999642372131</v>
      </c>
      <c r="AT111" s="1">
        <v>111115</v>
      </c>
      <c r="AU111" s="1" t="s">
        <v>87</v>
      </c>
      <c r="AV111">
        <f t="shared" si="36"/>
        <v>0.8328417460123696</v>
      </c>
      <c r="AW111">
        <f t="shared" si="37"/>
        <v>6.551109452049604E-4</v>
      </c>
      <c r="AX111">
        <f t="shared" si="38"/>
        <v>305.36635818481443</v>
      </c>
      <c r="AY111">
        <f t="shared" si="39"/>
        <v>306.28801956176756</v>
      </c>
      <c r="AZ111">
        <f t="shared" si="40"/>
        <v>0.15267866747054448</v>
      </c>
      <c r="BA111">
        <f t="shared" si="41"/>
        <v>-0.19563324727168005</v>
      </c>
      <c r="BB111">
        <f t="shared" si="42"/>
        <v>4.833871513045394</v>
      </c>
      <c r="BC111">
        <f t="shared" si="43"/>
        <v>48.451593384817862</v>
      </c>
      <c r="BD111">
        <f t="shared" si="44"/>
        <v>20.109329209402823</v>
      </c>
      <c r="BE111">
        <f t="shared" si="45"/>
        <v>32.677188873291016</v>
      </c>
      <c r="BF111">
        <f t="shared" si="46"/>
        <v>4.9611909779722261</v>
      </c>
      <c r="BG111">
        <f t="shared" si="47"/>
        <v>3.1326589282962877E-2</v>
      </c>
      <c r="BH111">
        <f t="shared" si="48"/>
        <v>2.827623486489407</v>
      </c>
      <c r="BI111">
        <f t="shared" si="49"/>
        <v>2.1335674914828191</v>
      </c>
      <c r="BJ111">
        <f t="shared" si="50"/>
        <v>1.9610212898669981E-2</v>
      </c>
      <c r="BK111">
        <f t="shared" si="51"/>
        <v>46.43339541888124</v>
      </c>
      <c r="BL111">
        <f t="shared" si="52"/>
        <v>1.1080504365739139</v>
      </c>
      <c r="BM111">
        <f t="shared" si="53"/>
        <v>57.314872669168707</v>
      </c>
      <c r="BN111">
        <f t="shared" si="54"/>
        <v>420.59438180688409</v>
      </c>
      <c r="BO111">
        <f t="shared" si="55"/>
        <v>-1.6080539871815096E-3</v>
      </c>
    </row>
    <row r="112" spans="1:67" x14ac:dyDescent="0.25">
      <c r="A112" s="1">
        <v>100</v>
      </c>
      <c r="B112" s="1" t="s">
        <v>187</v>
      </c>
      <c r="C112" s="1" t="s">
        <v>469</v>
      </c>
      <c r="D112" s="1" t="s">
        <v>82</v>
      </c>
      <c r="E112" s="1" t="s">
        <v>83</v>
      </c>
      <c r="F112" s="1" t="s">
        <v>84</v>
      </c>
      <c r="G112" s="1" t="s">
        <v>85</v>
      </c>
      <c r="H112" s="1" t="s">
        <v>86</v>
      </c>
      <c r="I112" s="1">
        <v>754.99998860061169</v>
      </c>
      <c r="J112" s="1">
        <v>0</v>
      </c>
      <c r="K112">
        <f t="shared" si="28"/>
        <v>-1.2058382553280447</v>
      </c>
      <c r="L112">
        <f t="shared" si="29"/>
        <v>3.1557496650558452E-2</v>
      </c>
      <c r="M112">
        <f t="shared" si="30"/>
        <v>466.93477339505921</v>
      </c>
      <c r="N112">
        <f t="shared" si="31"/>
        <v>0.65302671355258191</v>
      </c>
      <c r="O112">
        <f t="shared" si="32"/>
        <v>2.0072972679741925</v>
      </c>
      <c r="P112">
        <f t="shared" si="33"/>
        <v>32.216861724853516</v>
      </c>
      <c r="Q112" s="1">
        <v>6</v>
      </c>
      <c r="R112">
        <f t="shared" si="34"/>
        <v>1.4200000166893005</v>
      </c>
      <c r="S112" s="1">
        <v>1</v>
      </c>
      <c r="T112">
        <f t="shared" si="35"/>
        <v>2.8400000333786011</v>
      </c>
      <c r="U112" s="1">
        <v>33.136764526367188</v>
      </c>
      <c r="V112" s="1">
        <v>32.216861724853516</v>
      </c>
      <c r="W112" s="1">
        <v>33.217189788818359</v>
      </c>
      <c r="X112" s="1">
        <v>418.92034912109375</v>
      </c>
      <c r="Y112" s="1">
        <v>420.0389404296875</v>
      </c>
      <c r="Z112" s="1">
        <v>27.571224212646484</v>
      </c>
      <c r="AA112" s="1">
        <v>28.333158493041992</v>
      </c>
      <c r="AB112" s="1">
        <v>54.031810760498047</v>
      </c>
      <c r="AC112" s="1">
        <v>55.526145935058594</v>
      </c>
      <c r="AD112" s="1">
        <v>499.66860961914063</v>
      </c>
      <c r="AE112" s="1">
        <v>0.96419519186019897</v>
      </c>
      <c r="AF112" s="1">
        <v>0.29773092269897461</v>
      </c>
      <c r="AG112" s="1">
        <v>99.766914367675781</v>
      </c>
      <c r="AH112" s="1">
        <v>0.23865018784999847</v>
      </c>
      <c r="AI112" s="1">
        <v>7.7529661357402802E-2</v>
      </c>
      <c r="AJ112" s="1">
        <v>3.8210753351449966E-2</v>
      </c>
      <c r="AK112" s="1">
        <v>2.5756269693374634E-2</v>
      </c>
      <c r="AL112" s="1">
        <v>3.2700665295124054E-2</v>
      </c>
      <c r="AM112" s="1">
        <v>2.4903755635023117E-2</v>
      </c>
      <c r="AN112" s="1">
        <v>1</v>
      </c>
      <c r="AO112" s="1">
        <v>-0.21956524252891541</v>
      </c>
      <c r="AP112" s="1">
        <v>2.737391471862793</v>
      </c>
      <c r="AQ112" s="1">
        <v>1</v>
      </c>
      <c r="AR112" s="1">
        <v>0</v>
      </c>
      <c r="AS112" s="1">
        <v>0.15999999642372131</v>
      </c>
      <c r="AT112" s="1">
        <v>111115</v>
      </c>
      <c r="AU112" s="1" t="s">
        <v>87</v>
      </c>
      <c r="AV112">
        <f t="shared" si="36"/>
        <v>0.83278101603190102</v>
      </c>
      <c r="AW112">
        <f t="shared" si="37"/>
        <v>6.5302671355258195E-4</v>
      </c>
      <c r="AX112">
        <f t="shared" si="38"/>
        <v>305.36686172485349</v>
      </c>
      <c r="AY112">
        <f t="shared" si="39"/>
        <v>306.28676452636716</v>
      </c>
      <c r="AZ112">
        <f t="shared" si="40"/>
        <v>0.15427122724940112</v>
      </c>
      <c r="BA112">
        <f t="shared" si="41"/>
        <v>-0.19482491255387901</v>
      </c>
      <c r="BB112">
        <f t="shared" si="42"/>
        <v>4.8340090651152989</v>
      </c>
      <c r="BC112">
        <f t="shared" si="43"/>
        <v>48.453027697141096</v>
      </c>
      <c r="BD112">
        <f t="shared" si="44"/>
        <v>20.119869204099103</v>
      </c>
      <c r="BE112">
        <f t="shared" si="45"/>
        <v>32.676813125610352</v>
      </c>
      <c r="BF112">
        <f t="shared" si="46"/>
        <v>4.9610859882154097</v>
      </c>
      <c r="BG112">
        <f t="shared" si="47"/>
        <v>3.1210689879516716E-2</v>
      </c>
      <c r="BH112">
        <f t="shared" si="48"/>
        <v>2.8267117971411064</v>
      </c>
      <c r="BI112">
        <f t="shared" si="49"/>
        <v>2.1343741910743033</v>
      </c>
      <c r="BJ112">
        <f t="shared" si="50"/>
        <v>1.9537545933587436E-2</v>
      </c>
      <c r="BK112">
        <f t="shared" si="51"/>
        <v>46.584641552594974</v>
      </c>
      <c r="BL112">
        <f t="shared" si="52"/>
        <v>1.1116463938257692</v>
      </c>
      <c r="BM112">
        <f t="shared" si="53"/>
        <v>57.292172240425685</v>
      </c>
      <c r="BN112">
        <f t="shared" si="54"/>
        <v>420.61213818516649</v>
      </c>
      <c r="BO112">
        <f t="shared" si="55"/>
        <v>-1.6424892851745363E-3</v>
      </c>
    </row>
    <row r="113" spans="1:67" x14ac:dyDescent="0.25">
      <c r="A113" s="1">
        <v>101</v>
      </c>
      <c r="B113" s="1" t="s">
        <v>188</v>
      </c>
      <c r="C113" s="1" t="s">
        <v>469</v>
      </c>
      <c r="D113" s="1" t="s">
        <v>82</v>
      </c>
      <c r="E113" s="1" t="s">
        <v>83</v>
      </c>
      <c r="F113" s="1" t="s">
        <v>84</v>
      </c>
      <c r="G113" s="1" t="s">
        <v>85</v>
      </c>
      <c r="H113" s="1" t="s">
        <v>86</v>
      </c>
      <c r="I113" s="1">
        <v>759.99998848885298</v>
      </c>
      <c r="J113" s="1">
        <v>0</v>
      </c>
      <c r="K113">
        <f t="shared" si="28"/>
        <v>-1.2363703477735071</v>
      </c>
      <c r="L113">
        <f t="shared" si="29"/>
        <v>3.1467854873372968E-2</v>
      </c>
      <c r="M113">
        <f t="shared" si="30"/>
        <v>468.6437889793325</v>
      </c>
      <c r="N113">
        <f t="shared" si="31"/>
        <v>0.65145151925918654</v>
      </c>
      <c r="O113">
        <f t="shared" si="32"/>
        <v>2.0081002158727901</v>
      </c>
      <c r="P113">
        <f t="shared" si="33"/>
        <v>32.216938018798828</v>
      </c>
      <c r="Q113" s="1">
        <v>6</v>
      </c>
      <c r="R113">
        <f t="shared" si="34"/>
        <v>1.4200000166893005</v>
      </c>
      <c r="S113" s="1">
        <v>1</v>
      </c>
      <c r="T113">
        <f t="shared" si="35"/>
        <v>2.8400000333786011</v>
      </c>
      <c r="U113" s="1">
        <v>33.134265899658203</v>
      </c>
      <c r="V113" s="1">
        <v>32.216938018798828</v>
      </c>
      <c r="W113" s="1">
        <v>33.210723876953125</v>
      </c>
      <c r="X113" s="1">
        <v>418.88519287109375</v>
      </c>
      <c r="Y113" s="1">
        <v>420.04122924804688</v>
      </c>
      <c r="Z113" s="1">
        <v>27.565288543701172</v>
      </c>
      <c r="AA113" s="1">
        <v>28.325384140014648</v>
      </c>
      <c r="AB113" s="1">
        <v>54.026660919189453</v>
      </c>
      <c r="AC113" s="1">
        <v>55.517658233642578</v>
      </c>
      <c r="AD113" s="1">
        <v>499.67312622070313</v>
      </c>
      <c r="AE113" s="1">
        <v>0.94750261306762695</v>
      </c>
      <c r="AF113" s="1">
        <v>0.25160813331604004</v>
      </c>
      <c r="AG113" s="1">
        <v>99.766685485839844</v>
      </c>
      <c r="AH113" s="1">
        <v>0.23865018784999847</v>
      </c>
      <c r="AI113" s="1">
        <v>7.7529661357402802E-2</v>
      </c>
      <c r="AJ113" s="1">
        <v>3.8210753351449966E-2</v>
      </c>
      <c r="AK113" s="1">
        <v>2.5756269693374634E-2</v>
      </c>
      <c r="AL113" s="1">
        <v>3.2700665295124054E-2</v>
      </c>
      <c r="AM113" s="1">
        <v>2.4903755635023117E-2</v>
      </c>
      <c r="AN113" s="1">
        <v>1</v>
      </c>
      <c r="AO113" s="1">
        <v>-0.21956524252891541</v>
      </c>
      <c r="AP113" s="1">
        <v>2.737391471862793</v>
      </c>
      <c r="AQ113" s="1">
        <v>1</v>
      </c>
      <c r="AR113" s="1">
        <v>0</v>
      </c>
      <c r="AS113" s="1">
        <v>0.15999999642372131</v>
      </c>
      <c r="AT113" s="1">
        <v>111115</v>
      </c>
      <c r="AU113" s="1" t="s">
        <v>87</v>
      </c>
      <c r="AV113">
        <f t="shared" si="36"/>
        <v>0.83278854370117184</v>
      </c>
      <c r="AW113">
        <f t="shared" si="37"/>
        <v>6.5145151925918659E-4</v>
      </c>
      <c r="AX113">
        <f t="shared" si="38"/>
        <v>305.36693801879881</v>
      </c>
      <c r="AY113">
        <f t="shared" si="39"/>
        <v>306.28426589965818</v>
      </c>
      <c r="AZ113">
        <f t="shared" si="40"/>
        <v>0.15160041470228691</v>
      </c>
      <c r="BA113">
        <f t="shared" si="41"/>
        <v>-0.19443173809741524</v>
      </c>
      <c r="BB113">
        <f t="shared" si="42"/>
        <v>4.8340299066352275</v>
      </c>
      <c r="BC113">
        <f t="shared" si="43"/>
        <v>48.453347759271146</v>
      </c>
      <c r="BD113">
        <f t="shared" si="44"/>
        <v>20.127963619256498</v>
      </c>
      <c r="BE113">
        <f t="shared" si="45"/>
        <v>32.675601959228516</v>
      </c>
      <c r="BF113">
        <f t="shared" si="46"/>
        <v>4.9607475826166558</v>
      </c>
      <c r="BG113">
        <f t="shared" si="47"/>
        <v>3.1123004807529303E-2</v>
      </c>
      <c r="BH113">
        <f t="shared" si="48"/>
        <v>2.8259296907624374</v>
      </c>
      <c r="BI113">
        <f t="shared" si="49"/>
        <v>2.1348178918542184</v>
      </c>
      <c r="BJ113">
        <f t="shared" si="50"/>
        <v>1.9482569444391442E-2</v>
      </c>
      <c r="BK113">
        <f t="shared" si="51"/>
        <v>46.755037499993364</v>
      </c>
      <c r="BL113">
        <f t="shared" si="52"/>
        <v>1.1157090217507777</v>
      </c>
      <c r="BM113">
        <f t="shared" si="53"/>
        <v>57.274104516185417</v>
      </c>
      <c r="BN113">
        <f t="shared" si="54"/>
        <v>420.62894049800366</v>
      </c>
      <c r="BO113">
        <f t="shared" si="55"/>
        <v>-1.6834791356784551E-3</v>
      </c>
    </row>
    <row r="114" spans="1:67" x14ac:dyDescent="0.25">
      <c r="A114" s="1">
        <v>102</v>
      </c>
      <c r="B114" s="1" t="s">
        <v>189</v>
      </c>
      <c r="C114" s="1" t="s">
        <v>469</v>
      </c>
      <c r="D114" s="1" t="s">
        <v>82</v>
      </c>
      <c r="E114" s="1" t="s">
        <v>83</v>
      </c>
      <c r="F114" s="1" t="s">
        <v>84</v>
      </c>
      <c r="G114" s="1" t="s">
        <v>85</v>
      </c>
      <c r="H114" s="1" t="s">
        <v>86</v>
      </c>
      <c r="I114" s="1">
        <v>764.99998837709427</v>
      </c>
      <c r="J114" s="1">
        <v>0</v>
      </c>
      <c r="K114">
        <f t="shared" si="28"/>
        <v>-1.2322567175202528</v>
      </c>
      <c r="L114">
        <f t="shared" si="29"/>
        <v>3.136176372104553E-2</v>
      </c>
      <c r="M114">
        <f t="shared" si="30"/>
        <v>468.632255839474</v>
      </c>
      <c r="N114">
        <f t="shared" si="31"/>
        <v>0.64944968031601635</v>
      </c>
      <c r="O114">
        <f t="shared" si="32"/>
        <v>2.0086320176278791</v>
      </c>
      <c r="P114">
        <f t="shared" si="33"/>
        <v>32.215919494628906</v>
      </c>
      <c r="Q114" s="1">
        <v>6</v>
      </c>
      <c r="R114">
        <f t="shared" si="34"/>
        <v>1.4200000166893005</v>
      </c>
      <c r="S114" s="1">
        <v>1</v>
      </c>
      <c r="T114">
        <f t="shared" si="35"/>
        <v>2.8400000333786011</v>
      </c>
      <c r="U114" s="1">
        <v>33.133365631103516</v>
      </c>
      <c r="V114" s="1">
        <v>32.215919494628906</v>
      </c>
      <c r="W114" s="1">
        <v>33.214950561523438</v>
      </c>
      <c r="X114" s="1">
        <v>418.88043212890625</v>
      </c>
      <c r="Y114" s="1">
        <v>420.03253173828125</v>
      </c>
      <c r="Z114" s="1">
        <v>27.559600830078125</v>
      </c>
      <c r="AA114" s="1">
        <v>28.317358016967773</v>
      </c>
      <c r="AB114" s="1">
        <v>54.018821716308594</v>
      </c>
      <c r="AC114" s="1">
        <v>55.505176544189453</v>
      </c>
      <c r="AD114" s="1">
        <v>499.67904663085938</v>
      </c>
      <c r="AE114" s="1">
        <v>0.96658158302307129</v>
      </c>
      <c r="AF114" s="1">
        <v>0.24817617237567902</v>
      </c>
      <c r="AG114" s="1">
        <v>99.766357421875</v>
      </c>
      <c r="AH114" s="1">
        <v>0.23865018784999847</v>
      </c>
      <c r="AI114" s="1">
        <v>7.7529661357402802E-2</v>
      </c>
      <c r="AJ114" s="1">
        <v>3.8210753351449966E-2</v>
      </c>
      <c r="AK114" s="1">
        <v>2.5756269693374634E-2</v>
      </c>
      <c r="AL114" s="1">
        <v>3.2700665295124054E-2</v>
      </c>
      <c r="AM114" s="1">
        <v>2.4903755635023117E-2</v>
      </c>
      <c r="AN114" s="1">
        <v>1</v>
      </c>
      <c r="AO114" s="1">
        <v>-0.21956524252891541</v>
      </c>
      <c r="AP114" s="1">
        <v>2.737391471862793</v>
      </c>
      <c r="AQ114" s="1">
        <v>1</v>
      </c>
      <c r="AR114" s="1">
        <v>0</v>
      </c>
      <c r="AS114" s="1">
        <v>0.15999999642372131</v>
      </c>
      <c r="AT114" s="1">
        <v>111115</v>
      </c>
      <c r="AU114" s="1" t="s">
        <v>87</v>
      </c>
      <c r="AV114">
        <f t="shared" si="36"/>
        <v>0.83279841105143226</v>
      </c>
      <c r="AW114">
        <f t="shared" si="37"/>
        <v>6.4944968031601638E-4</v>
      </c>
      <c r="AX114">
        <f t="shared" si="38"/>
        <v>305.36591949462888</v>
      </c>
      <c r="AY114">
        <f t="shared" si="39"/>
        <v>306.28336563110349</v>
      </c>
      <c r="AZ114">
        <f t="shared" si="40"/>
        <v>0.15465304982692629</v>
      </c>
      <c r="BA114">
        <f t="shared" si="41"/>
        <v>-0.19338855654673132</v>
      </c>
      <c r="BB114">
        <f t="shared" si="42"/>
        <v>4.8337516787918835</v>
      </c>
      <c r="BC114">
        <f t="shared" si="43"/>
        <v>48.450718295263975</v>
      </c>
      <c r="BD114">
        <f t="shared" si="44"/>
        <v>20.133360278296202</v>
      </c>
      <c r="BE114">
        <f t="shared" si="45"/>
        <v>32.674642562866211</v>
      </c>
      <c r="BF114">
        <f t="shared" si="46"/>
        <v>4.9604795370070871</v>
      </c>
      <c r="BG114">
        <f t="shared" si="47"/>
        <v>3.101922234409743E-2</v>
      </c>
      <c r="BH114">
        <f t="shared" si="48"/>
        <v>2.8251196611640044</v>
      </c>
      <c r="BI114">
        <f t="shared" si="49"/>
        <v>2.1353598758430827</v>
      </c>
      <c r="BJ114">
        <f t="shared" si="50"/>
        <v>1.941750089887561E-2</v>
      </c>
      <c r="BK114">
        <f t="shared" si="51"/>
        <v>46.753733135500532</v>
      </c>
      <c r="BL114">
        <f t="shared" si="52"/>
        <v>1.1157046667315635</v>
      </c>
      <c r="BM114">
        <f t="shared" si="53"/>
        <v>57.258987221635408</v>
      </c>
      <c r="BN114">
        <f t="shared" si="54"/>
        <v>420.61828756542934</v>
      </c>
      <c r="BO114">
        <f t="shared" si="55"/>
        <v>-1.6774775069971469E-3</v>
      </c>
    </row>
    <row r="115" spans="1:67" x14ac:dyDescent="0.25">
      <c r="A115" s="1">
        <v>103</v>
      </c>
      <c r="B115" s="1" t="s">
        <v>190</v>
      </c>
      <c r="C115" s="1" t="s">
        <v>469</v>
      </c>
      <c r="D115" s="1" t="s">
        <v>82</v>
      </c>
      <c r="E115" s="1" t="s">
        <v>83</v>
      </c>
      <c r="F115" s="1" t="s">
        <v>84</v>
      </c>
      <c r="G115" s="1" t="s">
        <v>85</v>
      </c>
      <c r="H115" s="1" t="s">
        <v>86</v>
      </c>
      <c r="I115" s="1">
        <v>770.49998825415969</v>
      </c>
      <c r="J115" s="1">
        <v>0</v>
      </c>
      <c r="K115">
        <f t="shared" si="28"/>
        <v>-1.2132874641084841</v>
      </c>
      <c r="L115">
        <f t="shared" si="29"/>
        <v>3.1237594599699069E-2</v>
      </c>
      <c r="M115">
        <f t="shared" si="30"/>
        <v>467.89910882013612</v>
      </c>
      <c r="N115">
        <f t="shared" si="31"/>
        <v>0.64708738323950787</v>
      </c>
      <c r="O115">
        <f t="shared" si="32"/>
        <v>2.009204140063098</v>
      </c>
      <c r="P115">
        <f t="shared" si="33"/>
        <v>32.215343475341797</v>
      </c>
      <c r="Q115" s="1">
        <v>6</v>
      </c>
      <c r="R115">
        <f t="shared" si="34"/>
        <v>1.4200000166893005</v>
      </c>
      <c r="S115" s="1">
        <v>1</v>
      </c>
      <c r="T115">
        <f t="shared" si="35"/>
        <v>2.8400000333786011</v>
      </c>
      <c r="U115" s="1">
        <v>33.135700225830078</v>
      </c>
      <c r="V115" s="1">
        <v>32.215343475341797</v>
      </c>
      <c r="W115" s="1">
        <v>33.226768493652344</v>
      </c>
      <c r="X115" s="1">
        <v>418.89157104492188</v>
      </c>
      <c r="Y115" s="1">
        <v>420.02206420898438</v>
      </c>
      <c r="Z115" s="1">
        <v>27.555049896240234</v>
      </c>
      <c r="AA115" s="1">
        <v>28.310037612915039</v>
      </c>
      <c r="AB115" s="1">
        <v>54.004268646240234</v>
      </c>
      <c r="AC115" s="1">
        <v>55.484878540039063</v>
      </c>
      <c r="AD115" s="1">
        <v>499.69155883789063</v>
      </c>
      <c r="AE115" s="1">
        <v>0.96937137842178345</v>
      </c>
      <c r="AF115" s="1">
        <v>0.16596071422100067</v>
      </c>
      <c r="AG115" s="1">
        <v>99.766387939453125</v>
      </c>
      <c r="AH115" s="1">
        <v>0.23865018784999847</v>
      </c>
      <c r="AI115" s="1">
        <v>7.7529661357402802E-2</v>
      </c>
      <c r="AJ115" s="1">
        <v>3.8210753351449966E-2</v>
      </c>
      <c r="AK115" s="1">
        <v>2.5756269693374634E-2</v>
      </c>
      <c r="AL115" s="1">
        <v>3.2700665295124054E-2</v>
      </c>
      <c r="AM115" s="1">
        <v>2.4903755635023117E-2</v>
      </c>
      <c r="AN115" s="1">
        <v>1</v>
      </c>
      <c r="AO115" s="1">
        <v>-0.21956524252891541</v>
      </c>
      <c r="AP115" s="1">
        <v>2.737391471862793</v>
      </c>
      <c r="AQ115" s="1">
        <v>1</v>
      </c>
      <c r="AR115" s="1">
        <v>0</v>
      </c>
      <c r="AS115" s="1">
        <v>0.15999999642372131</v>
      </c>
      <c r="AT115" s="1">
        <v>111115</v>
      </c>
      <c r="AU115" s="1" t="s">
        <v>87</v>
      </c>
      <c r="AV115">
        <f t="shared" si="36"/>
        <v>0.8328192647298176</v>
      </c>
      <c r="AW115">
        <f t="shared" si="37"/>
        <v>6.4708738323950791E-4</v>
      </c>
      <c r="AX115">
        <f t="shared" si="38"/>
        <v>305.36534347534177</v>
      </c>
      <c r="AY115">
        <f t="shared" si="39"/>
        <v>306.28570022583006</v>
      </c>
      <c r="AZ115">
        <f t="shared" si="40"/>
        <v>0.15509941708074315</v>
      </c>
      <c r="BA115">
        <f t="shared" si="41"/>
        <v>-0.19180585662941929</v>
      </c>
      <c r="BB115">
        <f t="shared" si="42"/>
        <v>4.8335943351336894</v>
      </c>
      <c r="BC115">
        <f t="shared" si="43"/>
        <v>48.449126353728794</v>
      </c>
      <c r="BD115">
        <f t="shared" si="44"/>
        <v>20.139088740813754</v>
      </c>
      <c r="BE115">
        <f t="shared" si="45"/>
        <v>32.675521850585938</v>
      </c>
      <c r="BF115">
        <f t="shared" si="46"/>
        <v>4.9607252005924183</v>
      </c>
      <c r="BG115">
        <f t="shared" si="47"/>
        <v>3.0897745571925553E-2</v>
      </c>
      <c r="BH115">
        <f t="shared" si="48"/>
        <v>2.8243901950705914</v>
      </c>
      <c r="BI115">
        <f t="shared" si="49"/>
        <v>2.1363350055218269</v>
      </c>
      <c r="BJ115">
        <f t="shared" si="50"/>
        <v>1.9341339413076676E-2</v>
      </c>
      <c r="BK115">
        <f t="shared" si="51"/>
        <v>46.680604007074095</v>
      </c>
      <c r="BL115">
        <f t="shared" si="52"/>
        <v>1.1139869751874041</v>
      </c>
      <c r="BM115">
        <f t="shared" si="53"/>
        <v>57.24377068857612</v>
      </c>
      <c r="BN115">
        <f t="shared" si="54"/>
        <v>420.5988029615533</v>
      </c>
      <c r="BO115">
        <f t="shared" si="55"/>
        <v>-1.6512921312593174E-3</v>
      </c>
    </row>
    <row r="116" spans="1:67" x14ac:dyDescent="0.25">
      <c r="A116" s="1">
        <v>104</v>
      </c>
      <c r="B116" s="1" t="s">
        <v>191</v>
      </c>
      <c r="C116" s="1" t="s">
        <v>469</v>
      </c>
      <c r="D116" s="1" t="s">
        <v>82</v>
      </c>
      <c r="E116" s="1" t="s">
        <v>83</v>
      </c>
      <c r="F116" s="1" t="s">
        <v>84</v>
      </c>
      <c r="G116" s="1" t="s">
        <v>85</v>
      </c>
      <c r="H116" s="1" t="s">
        <v>86</v>
      </c>
      <c r="I116" s="1">
        <v>775.49998814240098</v>
      </c>
      <c r="J116" s="1">
        <v>0</v>
      </c>
      <c r="K116">
        <f t="shared" si="28"/>
        <v>-1.2017076519223782</v>
      </c>
      <c r="L116">
        <f t="shared" si="29"/>
        <v>3.1145603875578621E-2</v>
      </c>
      <c r="M116">
        <f t="shared" si="30"/>
        <v>467.49929135118748</v>
      </c>
      <c r="N116">
        <f t="shared" si="31"/>
        <v>0.64538503945686587</v>
      </c>
      <c r="O116">
        <f t="shared" si="32"/>
        <v>2.0097826608845737</v>
      </c>
      <c r="P116">
        <f t="shared" si="33"/>
        <v>32.214939117431641</v>
      </c>
      <c r="Q116" s="1">
        <v>6</v>
      </c>
      <c r="R116">
        <f t="shared" si="34"/>
        <v>1.4200000166893005</v>
      </c>
      <c r="S116" s="1">
        <v>1</v>
      </c>
      <c r="T116">
        <f t="shared" si="35"/>
        <v>2.8400000333786011</v>
      </c>
      <c r="U116" s="1">
        <v>33.138847351074219</v>
      </c>
      <c r="V116" s="1">
        <v>32.214939117431641</v>
      </c>
      <c r="W116" s="1">
        <v>33.233963012695313</v>
      </c>
      <c r="X116" s="1">
        <v>418.9195556640625</v>
      </c>
      <c r="Y116" s="1">
        <v>420.0369873046875</v>
      </c>
      <c r="Z116" s="1">
        <v>27.550106048583984</v>
      </c>
      <c r="AA116" s="1">
        <v>28.303110122680664</v>
      </c>
      <c r="AB116" s="1">
        <v>53.985736846923828</v>
      </c>
      <c r="AC116" s="1">
        <v>55.462184906005859</v>
      </c>
      <c r="AD116" s="1">
        <v>499.69342041015625</v>
      </c>
      <c r="AE116" s="1">
        <v>0.98178404569625854</v>
      </c>
      <c r="AF116" s="1">
        <v>0.15419343113899231</v>
      </c>
      <c r="AG116" s="1">
        <v>99.766464233398438</v>
      </c>
      <c r="AH116" s="1">
        <v>0.23865018784999847</v>
      </c>
      <c r="AI116" s="1">
        <v>7.7529661357402802E-2</v>
      </c>
      <c r="AJ116" s="1">
        <v>3.8210753351449966E-2</v>
      </c>
      <c r="AK116" s="1">
        <v>2.5756269693374634E-2</v>
      </c>
      <c r="AL116" s="1">
        <v>3.2700665295124054E-2</v>
      </c>
      <c r="AM116" s="1">
        <v>2.4903755635023117E-2</v>
      </c>
      <c r="AN116" s="1">
        <v>1</v>
      </c>
      <c r="AO116" s="1">
        <v>-0.21956524252891541</v>
      </c>
      <c r="AP116" s="1">
        <v>2.737391471862793</v>
      </c>
      <c r="AQ116" s="1">
        <v>1</v>
      </c>
      <c r="AR116" s="1">
        <v>0</v>
      </c>
      <c r="AS116" s="1">
        <v>0.15999999642372131</v>
      </c>
      <c r="AT116" s="1">
        <v>111115</v>
      </c>
      <c r="AU116" s="1" t="s">
        <v>87</v>
      </c>
      <c r="AV116">
        <f t="shared" si="36"/>
        <v>0.83282236735026027</v>
      </c>
      <c r="AW116">
        <f t="shared" si="37"/>
        <v>6.4538503945686589E-4</v>
      </c>
      <c r="AX116">
        <f t="shared" si="38"/>
        <v>305.36493911743162</v>
      </c>
      <c r="AY116">
        <f t="shared" si="39"/>
        <v>306.2888473510742</v>
      </c>
      <c r="AZ116">
        <f t="shared" si="40"/>
        <v>0.15708544380026801</v>
      </c>
      <c r="BA116">
        <f t="shared" si="41"/>
        <v>-0.19044387233971632</v>
      </c>
      <c r="BB116">
        <f t="shared" si="42"/>
        <v>4.8334838846329315</v>
      </c>
      <c r="BC116">
        <f t="shared" si="43"/>
        <v>48.447982212993416</v>
      </c>
      <c r="BD116">
        <f t="shared" si="44"/>
        <v>20.144872090312752</v>
      </c>
      <c r="BE116">
        <f t="shared" si="45"/>
        <v>32.67689323425293</v>
      </c>
      <c r="BF116">
        <f t="shared" si="46"/>
        <v>4.9611083716562181</v>
      </c>
      <c r="BG116">
        <f t="shared" si="47"/>
        <v>3.0807742699820857E-2</v>
      </c>
      <c r="BH116">
        <f t="shared" si="48"/>
        <v>2.8237012237483579</v>
      </c>
      <c r="BI116">
        <f t="shared" si="49"/>
        <v>2.1374071479078602</v>
      </c>
      <c r="BJ116">
        <f t="shared" si="50"/>
        <v>1.9284911514530979E-2</v>
      </c>
      <c r="BK116">
        <f t="shared" si="51"/>
        <v>46.640751329727365</v>
      </c>
      <c r="BL116">
        <f t="shared" si="52"/>
        <v>1.1129955348719602</v>
      </c>
      <c r="BM116">
        <f t="shared" si="53"/>
        <v>57.229291531743065</v>
      </c>
      <c r="BN116">
        <f t="shared" si="54"/>
        <v>420.60822156913406</v>
      </c>
      <c r="BO116">
        <f t="shared" si="55"/>
        <v>-1.6350816275351439E-3</v>
      </c>
    </row>
    <row r="117" spans="1:67" x14ac:dyDescent="0.25">
      <c r="A117" s="1">
        <v>105</v>
      </c>
      <c r="B117" s="1" t="s">
        <v>192</v>
      </c>
      <c r="C117" s="1" t="s">
        <v>469</v>
      </c>
      <c r="D117" s="1" t="s">
        <v>82</v>
      </c>
      <c r="E117" s="1" t="s">
        <v>83</v>
      </c>
      <c r="F117" s="1" t="s">
        <v>84</v>
      </c>
      <c r="G117" s="1" t="s">
        <v>85</v>
      </c>
      <c r="H117" s="1" t="s">
        <v>86</v>
      </c>
      <c r="I117" s="1">
        <v>780.49998803064227</v>
      </c>
      <c r="J117" s="1">
        <v>0</v>
      </c>
      <c r="K117">
        <f t="shared" si="28"/>
        <v>-1.18773051533964</v>
      </c>
      <c r="L117">
        <f t="shared" si="29"/>
        <v>3.1053850304356565E-2</v>
      </c>
      <c r="M117">
        <f t="shared" si="30"/>
        <v>466.97429676858337</v>
      </c>
      <c r="N117">
        <f t="shared" si="31"/>
        <v>0.64370051609894208</v>
      </c>
      <c r="O117">
        <f t="shared" si="32"/>
        <v>2.0104068841639688</v>
      </c>
      <c r="P117">
        <f t="shared" si="33"/>
        <v>32.214576721191406</v>
      </c>
      <c r="Q117" s="1">
        <v>6</v>
      </c>
      <c r="R117">
        <f t="shared" si="34"/>
        <v>1.4200000166893005</v>
      </c>
      <c r="S117" s="1">
        <v>1</v>
      </c>
      <c r="T117">
        <f t="shared" si="35"/>
        <v>2.8400000333786011</v>
      </c>
      <c r="U117" s="1">
        <v>33.140022277832031</v>
      </c>
      <c r="V117" s="1">
        <v>32.214576721191406</v>
      </c>
      <c r="W117" s="1">
        <v>33.230579376220703</v>
      </c>
      <c r="X117" s="1">
        <v>418.95108032226563</v>
      </c>
      <c r="Y117" s="1">
        <v>420.05255126953125</v>
      </c>
      <c r="Z117" s="1">
        <v>27.544788360595703</v>
      </c>
      <c r="AA117" s="1">
        <v>28.295822143554688</v>
      </c>
      <c r="AB117" s="1">
        <v>53.970909118652344</v>
      </c>
      <c r="AC117" s="1">
        <v>55.443126678466797</v>
      </c>
      <c r="AD117" s="1">
        <v>499.70040893554688</v>
      </c>
      <c r="AE117" s="1">
        <v>0.98128801584243774</v>
      </c>
      <c r="AF117" s="1">
        <v>0.13725511729717255</v>
      </c>
      <c r="AG117" s="1">
        <v>99.7666015625</v>
      </c>
      <c r="AH117" s="1">
        <v>0.23865018784999847</v>
      </c>
      <c r="AI117" s="1">
        <v>7.7529661357402802E-2</v>
      </c>
      <c r="AJ117" s="1">
        <v>3.8210753351449966E-2</v>
      </c>
      <c r="AK117" s="1">
        <v>2.5756269693374634E-2</v>
      </c>
      <c r="AL117" s="1">
        <v>3.2700665295124054E-2</v>
      </c>
      <c r="AM117" s="1">
        <v>2.4903755635023117E-2</v>
      </c>
      <c r="AN117" s="1">
        <v>1</v>
      </c>
      <c r="AO117" s="1">
        <v>-0.21956524252891541</v>
      </c>
      <c r="AP117" s="1">
        <v>2.737391471862793</v>
      </c>
      <c r="AQ117" s="1">
        <v>1</v>
      </c>
      <c r="AR117" s="1">
        <v>0</v>
      </c>
      <c r="AS117" s="1">
        <v>0.15999999642372131</v>
      </c>
      <c r="AT117" s="1">
        <v>111115</v>
      </c>
      <c r="AU117" s="1" t="s">
        <v>87</v>
      </c>
      <c r="AV117">
        <f t="shared" si="36"/>
        <v>0.83283401489257802</v>
      </c>
      <c r="AW117">
        <f t="shared" si="37"/>
        <v>6.437005160989421E-4</v>
      </c>
      <c r="AX117">
        <f t="shared" si="38"/>
        <v>305.36457672119138</v>
      </c>
      <c r="AY117">
        <f t="shared" si="39"/>
        <v>306.29002227783201</v>
      </c>
      <c r="AZ117">
        <f t="shared" si="40"/>
        <v>0.15700607902543062</v>
      </c>
      <c r="BA117">
        <f t="shared" si="41"/>
        <v>-0.18939468333927073</v>
      </c>
      <c r="BB117">
        <f t="shared" si="42"/>
        <v>4.833384897843354</v>
      </c>
      <c r="BC117">
        <f t="shared" si="43"/>
        <v>48.446923340527157</v>
      </c>
      <c r="BD117">
        <f t="shared" si="44"/>
        <v>20.151101196972469</v>
      </c>
      <c r="BE117">
        <f t="shared" si="45"/>
        <v>32.677299499511719</v>
      </c>
      <c r="BF117">
        <f t="shared" si="46"/>
        <v>4.9612218890304831</v>
      </c>
      <c r="BG117">
        <f t="shared" si="47"/>
        <v>3.0717966110679104E-2</v>
      </c>
      <c r="BH117">
        <f t="shared" si="48"/>
        <v>2.8229780136793852</v>
      </c>
      <c r="BI117">
        <f t="shared" si="49"/>
        <v>2.1382438753510979</v>
      </c>
      <c r="BJ117">
        <f t="shared" si="50"/>
        <v>1.9228625998578611E-2</v>
      </c>
      <c r="BK117">
        <f t="shared" si="51"/>
        <v>46.588438605639887</v>
      </c>
      <c r="BL117">
        <f t="shared" si="52"/>
        <v>1.1117044649704895</v>
      </c>
      <c r="BM117">
        <f t="shared" si="53"/>
        <v>57.213949430687073</v>
      </c>
      <c r="BN117">
        <f t="shared" si="54"/>
        <v>420.61714147265212</v>
      </c>
      <c r="BO117">
        <f t="shared" si="55"/>
        <v>-1.6155963925769861E-3</v>
      </c>
    </row>
    <row r="118" spans="1:67" x14ac:dyDescent="0.25">
      <c r="A118" s="1">
        <v>106</v>
      </c>
      <c r="B118" s="1" t="s">
        <v>193</v>
      </c>
      <c r="C118" s="1" t="s">
        <v>469</v>
      </c>
      <c r="D118" s="1" t="s">
        <v>82</v>
      </c>
      <c r="E118" s="1" t="s">
        <v>83</v>
      </c>
      <c r="F118" s="1" t="s">
        <v>84</v>
      </c>
      <c r="G118" s="1" t="s">
        <v>85</v>
      </c>
      <c r="H118" s="1" t="s">
        <v>86</v>
      </c>
      <c r="I118" s="1">
        <v>785.99998790770769</v>
      </c>
      <c r="J118" s="1">
        <v>0</v>
      </c>
      <c r="K118">
        <f t="shared" si="28"/>
        <v>-1.1953203214046979</v>
      </c>
      <c r="L118">
        <f t="shared" si="29"/>
        <v>3.0922361862129395E-2</v>
      </c>
      <c r="M118">
        <f t="shared" si="30"/>
        <v>467.63683655638056</v>
      </c>
      <c r="N118">
        <f t="shared" si="31"/>
        <v>0.64119728927600039</v>
      </c>
      <c r="O118">
        <f t="shared" si="32"/>
        <v>2.0110242343078162</v>
      </c>
      <c r="P118">
        <f t="shared" si="33"/>
        <v>32.213508605957031</v>
      </c>
      <c r="Q118" s="1">
        <v>6</v>
      </c>
      <c r="R118">
        <f t="shared" si="34"/>
        <v>1.4200000166893005</v>
      </c>
      <c r="S118" s="1">
        <v>1</v>
      </c>
      <c r="T118">
        <f t="shared" si="35"/>
        <v>2.8400000333786011</v>
      </c>
      <c r="U118" s="1">
        <v>33.138538360595703</v>
      </c>
      <c r="V118" s="1">
        <v>32.213508605957031</v>
      </c>
      <c r="W118" s="1">
        <v>33.221145629882813</v>
      </c>
      <c r="X118" s="1">
        <v>418.96261596679688</v>
      </c>
      <c r="Y118" s="1">
        <v>420.07452392578125</v>
      </c>
      <c r="Z118" s="1">
        <v>27.538543701171875</v>
      </c>
      <c r="AA118" s="1">
        <v>28.286716461181641</v>
      </c>
      <c r="AB118" s="1">
        <v>53.962062835693359</v>
      </c>
      <c r="AC118" s="1">
        <v>55.429069519042969</v>
      </c>
      <c r="AD118" s="1">
        <v>499.665283203125</v>
      </c>
      <c r="AE118" s="1">
        <v>0.98965734243392944</v>
      </c>
      <c r="AF118" s="1">
        <v>0.21925880014896393</v>
      </c>
      <c r="AG118" s="1">
        <v>99.766578674316406</v>
      </c>
      <c r="AH118" s="1">
        <v>0.23865018784999847</v>
      </c>
      <c r="AI118" s="1">
        <v>7.7529661357402802E-2</v>
      </c>
      <c r="AJ118" s="1">
        <v>3.8210753351449966E-2</v>
      </c>
      <c r="AK118" s="1">
        <v>2.5756269693374634E-2</v>
      </c>
      <c r="AL118" s="1">
        <v>3.2700665295124054E-2</v>
      </c>
      <c r="AM118" s="1">
        <v>2.4903755635023117E-2</v>
      </c>
      <c r="AN118" s="1">
        <v>1</v>
      </c>
      <c r="AO118" s="1">
        <v>-0.21956524252891541</v>
      </c>
      <c r="AP118" s="1">
        <v>2.737391471862793</v>
      </c>
      <c r="AQ118" s="1">
        <v>1</v>
      </c>
      <c r="AR118" s="1">
        <v>0</v>
      </c>
      <c r="AS118" s="1">
        <v>0.15999999642372131</v>
      </c>
      <c r="AT118" s="1">
        <v>111115</v>
      </c>
      <c r="AU118" s="1" t="s">
        <v>87</v>
      </c>
      <c r="AV118">
        <f t="shared" si="36"/>
        <v>0.83277547200520818</v>
      </c>
      <c r="AW118">
        <f t="shared" si="37"/>
        <v>6.4119728927600043E-4</v>
      </c>
      <c r="AX118">
        <f t="shared" si="38"/>
        <v>305.36350860595701</v>
      </c>
      <c r="AY118">
        <f t="shared" si="39"/>
        <v>306.28853836059568</v>
      </c>
      <c r="AZ118">
        <f t="shared" si="40"/>
        <v>0.15834517125013825</v>
      </c>
      <c r="BA118">
        <f t="shared" si="41"/>
        <v>-0.18819638472804093</v>
      </c>
      <c r="BB118">
        <f t="shared" si="42"/>
        <v>4.8330931575703753</v>
      </c>
      <c r="BC118">
        <f t="shared" si="43"/>
        <v>48.444010226588951</v>
      </c>
      <c r="BD118">
        <f t="shared" si="44"/>
        <v>20.15729376540731</v>
      </c>
      <c r="BE118">
        <f t="shared" si="45"/>
        <v>32.676023483276367</v>
      </c>
      <c r="BF118">
        <f t="shared" si="46"/>
        <v>4.9608653561443727</v>
      </c>
      <c r="BG118">
        <f t="shared" si="47"/>
        <v>3.0589300799692593E-2</v>
      </c>
      <c r="BH118">
        <f t="shared" si="48"/>
        <v>2.8220689232625591</v>
      </c>
      <c r="BI118">
        <f t="shared" si="49"/>
        <v>2.1387964328818136</v>
      </c>
      <c r="BJ118">
        <f t="shared" si="50"/>
        <v>1.9147960055635429E-2</v>
      </c>
      <c r="BK118">
        <f t="shared" si="51"/>
        <v>46.654527245310589</v>
      </c>
      <c r="BL118">
        <f t="shared" si="52"/>
        <v>1.1132235113572435</v>
      </c>
      <c r="BM118">
        <f t="shared" si="53"/>
        <v>57.196534482438125</v>
      </c>
      <c r="BN118">
        <f t="shared" si="54"/>
        <v>420.64272195920756</v>
      </c>
      <c r="BO118">
        <f t="shared" si="55"/>
        <v>-1.6253265874266792E-3</v>
      </c>
    </row>
    <row r="119" spans="1:67" x14ac:dyDescent="0.25">
      <c r="A119" s="1">
        <v>107</v>
      </c>
      <c r="B119" s="1" t="s">
        <v>194</v>
      </c>
      <c r="C119" s="1" t="s">
        <v>469</v>
      </c>
      <c r="D119" s="1" t="s">
        <v>82</v>
      </c>
      <c r="E119" s="1" t="s">
        <v>83</v>
      </c>
      <c r="F119" s="1" t="s">
        <v>84</v>
      </c>
      <c r="G119" s="1" t="s">
        <v>85</v>
      </c>
      <c r="H119" s="1" t="s">
        <v>86</v>
      </c>
      <c r="I119" s="1">
        <v>790.99998779594898</v>
      </c>
      <c r="J119" s="1">
        <v>0</v>
      </c>
      <c r="K119">
        <f t="shared" si="28"/>
        <v>-1.2234282607081925</v>
      </c>
      <c r="L119">
        <f t="shared" si="29"/>
        <v>3.0846969536181094E-2</v>
      </c>
      <c r="M119">
        <f t="shared" si="30"/>
        <v>469.25326299045412</v>
      </c>
      <c r="N119">
        <f t="shared" si="31"/>
        <v>0.63981017791735073</v>
      </c>
      <c r="O119">
        <f t="shared" si="32"/>
        <v>2.0115351952673457</v>
      </c>
      <c r="P119">
        <f t="shared" si="33"/>
        <v>32.213207244873047</v>
      </c>
      <c r="Q119" s="1">
        <v>6</v>
      </c>
      <c r="R119">
        <f t="shared" si="34"/>
        <v>1.4200000166893005</v>
      </c>
      <c r="S119" s="1">
        <v>1</v>
      </c>
      <c r="T119">
        <f t="shared" si="35"/>
        <v>2.8400000333786011</v>
      </c>
      <c r="U119" s="1">
        <v>33.136947631835938</v>
      </c>
      <c r="V119" s="1">
        <v>32.213207244873047</v>
      </c>
      <c r="W119" s="1">
        <v>33.215358734130859</v>
      </c>
      <c r="X119" s="1">
        <v>418.95327758789063</v>
      </c>
      <c r="Y119" s="1">
        <v>420.09954833984375</v>
      </c>
      <c r="Z119" s="1">
        <v>27.534219741821289</v>
      </c>
      <c r="AA119" s="1">
        <v>28.280733108520508</v>
      </c>
      <c r="AB119" s="1">
        <v>53.957763671875</v>
      </c>
      <c r="AC119" s="1">
        <v>55.421352386474609</v>
      </c>
      <c r="AD119" s="1">
        <v>499.69570922851563</v>
      </c>
      <c r="AE119" s="1">
        <v>0.95627343654632568</v>
      </c>
      <c r="AF119" s="1">
        <v>0.18780800700187683</v>
      </c>
      <c r="AG119" s="1">
        <v>99.766708374023438</v>
      </c>
      <c r="AH119" s="1">
        <v>0.23865018784999847</v>
      </c>
      <c r="AI119" s="1">
        <v>7.7529661357402802E-2</v>
      </c>
      <c r="AJ119" s="1">
        <v>3.8210753351449966E-2</v>
      </c>
      <c r="AK119" s="1">
        <v>2.5756269693374634E-2</v>
      </c>
      <c r="AL119" s="1">
        <v>3.2700665295124054E-2</v>
      </c>
      <c r="AM119" s="1">
        <v>2.4903755635023117E-2</v>
      </c>
      <c r="AN119" s="1">
        <v>1</v>
      </c>
      <c r="AO119" s="1">
        <v>-0.21956524252891541</v>
      </c>
      <c r="AP119" s="1">
        <v>2.737391471862793</v>
      </c>
      <c r="AQ119" s="1">
        <v>1</v>
      </c>
      <c r="AR119" s="1">
        <v>0</v>
      </c>
      <c r="AS119" s="1">
        <v>0.15999999642372131</v>
      </c>
      <c r="AT119" s="1">
        <v>111115</v>
      </c>
      <c r="AU119" s="1" t="s">
        <v>87</v>
      </c>
      <c r="AV119">
        <f t="shared" si="36"/>
        <v>0.83282618204752601</v>
      </c>
      <c r="AW119">
        <f t="shared" si="37"/>
        <v>6.3981017791735076E-4</v>
      </c>
      <c r="AX119">
        <f t="shared" si="38"/>
        <v>305.36320724487302</v>
      </c>
      <c r="AY119">
        <f t="shared" si="39"/>
        <v>306.28694763183591</v>
      </c>
      <c r="AZ119">
        <f t="shared" si="40"/>
        <v>0.1530037464275118</v>
      </c>
      <c r="BA119">
        <f t="shared" si="41"/>
        <v>-0.18774803274998259</v>
      </c>
      <c r="BB119">
        <f t="shared" si="42"/>
        <v>4.8330108479087004</v>
      </c>
      <c r="BC119">
        <f t="shared" si="43"/>
        <v>48.443122226603258</v>
      </c>
      <c r="BD119">
        <f t="shared" si="44"/>
        <v>20.16238911808275</v>
      </c>
      <c r="BE119">
        <f t="shared" si="45"/>
        <v>32.675077438354492</v>
      </c>
      <c r="BF119">
        <f t="shared" si="46"/>
        <v>4.9606010352444798</v>
      </c>
      <c r="BG119">
        <f t="shared" si="47"/>
        <v>3.0515521873313658E-2</v>
      </c>
      <c r="BH119">
        <f t="shared" si="48"/>
        <v>2.8214756526413547</v>
      </c>
      <c r="BI119">
        <f t="shared" si="49"/>
        <v>2.1391253826031251</v>
      </c>
      <c r="BJ119">
        <f t="shared" si="50"/>
        <v>1.9101705276149791E-2</v>
      </c>
      <c r="BK119">
        <f t="shared" si="51"/>
        <v>46.815853442327565</v>
      </c>
      <c r="BL119">
        <f t="shared" si="52"/>
        <v>1.1170049214403035</v>
      </c>
      <c r="BM119">
        <f t="shared" si="53"/>
        <v>57.183958409640191</v>
      </c>
      <c r="BN119">
        <f t="shared" si="54"/>
        <v>420.68110754144391</v>
      </c>
      <c r="BO119">
        <f t="shared" si="55"/>
        <v>-1.663028586816761E-3</v>
      </c>
    </row>
    <row r="120" spans="1:67" x14ac:dyDescent="0.25">
      <c r="A120" s="1">
        <v>108</v>
      </c>
      <c r="B120" s="1" t="s">
        <v>195</v>
      </c>
      <c r="C120" s="1" t="s">
        <v>469</v>
      </c>
      <c r="D120" s="1" t="s">
        <v>82</v>
      </c>
      <c r="E120" s="1" t="s">
        <v>83</v>
      </c>
      <c r="F120" s="1" t="s">
        <v>84</v>
      </c>
      <c r="G120" s="1" t="s">
        <v>85</v>
      </c>
      <c r="H120" s="1" t="s">
        <v>86</v>
      </c>
      <c r="I120" s="1">
        <v>795.99998768419027</v>
      </c>
      <c r="J120" s="1">
        <v>0</v>
      </c>
      <c r="K120">
        <f t="shared" si="28"/>
        <v>-1.2468607107085599</v>
      </c>
      <c r="L120">
        <f t="shared" si="29"/>
        <v>3.0784400908523316E-2</v>
      </c>
      <c r="M120">
        <f t="shared" si="30"/>
        <v>470.57027480721814</v>
      </c>
      <c r="N120">
        <f t="shared" si="31"/>
        <v>0.63879473491086591</v>
      </c>
      <c r="O120">
        <f t="shared" si="32"/>
        <v>2.0123851465655678</v>
      </c>
      <c r="P120">
        <f t="shared" si="33"/>
        <v>32.213798522949219</v>
      </c>
      <c r="Q120" s="1">
        <v>6</v>
      </c>
      <c r="R120">
        <f t="shared" si="34"/>
        <v>1.4200000166893005</v>
      </c>
      <c r="S120" s="1">
        <v>1</v>
      </c>
      <c r="T120">
        <f t="shared" si="35"/>
        <v>2.8400000333786011</v>
      </c>
      <c r="U120" s="1">
        <v>33.134468078613281</v>
      </c>
      <c r="V120" s="1">
        <v>32.213798522949219</v>
      </c>
      <c r="W120" s="1">
        <v>33.211997985839844</v>
      </c>
      <c r="X120" s="1">
        <v>418.91159057617188</v>
      </c>
      <c r="Y120" s="1">
        <v>420.0865478515625</v>
      </c>
      <c r="Z120" s="1">
        <v>27.528495788574219</v>
      </c>
      <c r="AA120" s="1">
        <v>28.273847579956055</v>
      </c>
      <c r="AB120" s="1">
        <v>53.953933715820313</v>
      </c>
      <c r="AC120" s="1">
        <v>55.415035247802734</v>
      </c>
      <c r="AD120" s="1">
        <v>499.68368530273438</v>
      </c>
      <c r="AE120" s="1">
        <v>0.95341187715530396</v>
      </c>
      <c r="AF120" s="1">
        <v>0.20675103366374969</v>
      </c>
      <c r="AG120" s="1">
        <v>99.766654968261719</v>
      </c>
      <c r="AH120" s="1">
        <v>0.23865018784999847</v>
      </c>
      <c r="AI120" s="1">
        <v>7.7529661357402802E-2</v>
      </c>
      <c r="AJ120" s="1">
        <v>3.8210753351449966E-2</v>
      </c>
      <c r="AK120" s="1">
        <v>2.5756269693374634E-2</v>
      </c>
      <c r="AL120" s="1">
        <v>3.2700665295124054E-2</v>
      </c>
      <c r="AM120" s="1">
        <v>2.4903755635023117E-2</v>
      </c>
      <c r="AN120" s="1">
        <v>1</v>
      </c>
      <c r="AO120" s="1">
        <v>-0.21956524252891541</v>
      </c>
      <c r="AP120" s="1">
        <v>2.737391471862793</v>
      </c>
      <c r="AQ120" s="1">
        <v>1</v>
      </c>
      <c r="AR120" s="1">
        <v>0</v>
      </c>
      <c r="AS120" s="1">
        <v>0.15999999642372131</v>
      </c>
      <c r="AT120" s="1">
        <v>111115</v>
      </c>
      <c r="AU120" s="1" t="s">
        <v>87</v>
      </c>
      <c r="AV120">
        <f t="shared" si="36"/>
        <v>0.83280614217122384</v>
      </c>
      <c r="AW120">
        <f t="shared" si="37"/>
        <v>6.3879473491086592E-4</v>
      </c>
      <c r="AX120">
        <f t="shared" si="38"/>
        <v>305.3637985229492</v>
      </c>
      <c r="AY120">
        <f t="shared" si="39"/>
        <v>306.28446807861326</v>
      </c>
      <c r="AZ120">
        <f t="shared" si="40"/>
        <v>0.15254589693518206</v>
      </c>
      <c r="BA120">
        <f t="shared" si="41"/>
        <v>-0.18767619852760822</v>
      </c>
      <c r="BB120">
        <f t="shared" si="42"/>
        <v>4.8331723427002649</v>
      </c>
      <c r="BC120">
        <f t="shared" si="43"/>
        <v>48.444766883662872</v>
      </c>
      <c r="BD120">
        <f t="shared" si="44"/>
        <v>20.170919303706818</v>
      </c>
      <c r="BE120">
        <f t="shared" si="45"/>
        <v>32.67413330078125</v>
      </c>
      <c r="BF120">
        <f t="shared" si="46"/>
        <v>4.9603372594684476</v>
      </c>
      <c r="BG120">
        <f t="shared" si="47"/>
        <v>3.0454289274930033E-2</v>
      </c>
      <c r="BH120">
        <f t="shared" si="48"/>
        <v>2.8207871961346971</v>
      </c>
      <c r="BI120">
        <f t="shared" si="49"/>
        <v>2.1395500633337505</v>
      </c>
      <c r="BJ120">
        <f t="shared" si="50"/>
        <v>1.9063316523569553E-2</v>
      </c>
      <c r="BK120">
        <f t="shared" si="51"/>
        <v>46.947222245011837</v>
      </c>
      <c r="BL120">
        <f t="shared" si="52"/>
        <v>1.1201745859605436</v>
      </c>
      <c r="BM120">
        <f t="shared" si="53"/>
        <v>57.166481414173262</v>
      </c>
      <c r="BN120">
        <f t="shared" si="54"/>
        <v>420.67924571764456</v>
      </c>
      <c r="BO120">
        <f t="shared" si="55"/>
        <v>-1.6943702445597997E-3</v>
      </c>
    </row>
    <row r="121" spans="1:67" x14ac:dyDescent="0.25">
      <c r="A121" s="1">
        <v>109</v>
      </c>
      <c r="B121" s="1" t="s">
        <v>196</v>
      </c>
      <c r="C121" s="1" t="s">
        <v>469</v>
      </c>
      <c r="D121" s="1" t="s">
        <v>82</v>
      </c>
      <c r="E121" s="1" t="s">
        <v>83</v>
      </c>
      <c r="F121" s="1" t="s">
        <v>84</v>
      </c>
      <c r="G121" s="1" t="s">
        <v>85</v>
      </c>
      <c r="H121" s="1" t="s">
        <v>86</v>
      </c>
      <c r="I121" s="1">
        <v>801.49998756125569</v>
      </c>
      <c r="J121" s="1">
        <v>0</v>
      </c>
      <c r="K121">
        <f t="shared" si="28"/>
        <v>-1.2357130162505845</v>
      </c>
      <c r="L121">
        <f t="shared" si="29"/>
        <v>3.0652620625867676E-2</v>
      </c>
      <c r="M121">
        <f t="shared" si="30"/>
        <v>470.24660386711651</v>
      </c>
      <c r="N121">
        <f t="shared" si="31"/>
        <v>0.63628240568551919</v>
      </c>
      <c r="O121">
        <f t="shared" si="32"/>
        <v>2.013007728224355</v>
      </c>
      <c r="P121">
        <f t="shared" si="33"/>
        <v>32.212924957275391</v>
      </c>
      <c r="Q121" s="1">
        <v>6</v>
      </c>
      <c r="R121">
        <f t="shared" si="34"/>
        <v>1.4200000166893005</v>
      </c>
      <c r="S121" s="1">
        <v>1</v>
      </c>
      <c r="T121">
        <f t="shared" si="35"/>
        <v>2.8400000333786011</v>
      </c>
      <c r="U121" s="1">
        <v>33.132030487060547</v>
      </c>
      <c r="V121" s="1">
        <v>32.212924957275391</v>
      </c>
      <c r="W121" s="1">
        <v>33.209819793701172</v>
      </c>
      <c r="X121" s="1">
        <v>418.90768432617188</v>
      </c>
      <c r="Y121" s="1">
        <v>420.07046508789063</v>
      </c>
      <c r="Z121" s="1">
        <v>27.5228271484375</v>
      </c>
      <c r="AA121" s="1">
        <v>28.265209197998047</v>
      </c>
      <c r="AB121" s="1">
        <v>53.950351715087891</v>
      </c>
      <c r="AC121" s="1">
        <v>55.405719757080078</v>
      </c>
      <c r="AD121" s="1">
        <v>499.71392822265625</v>
      </c>
      <c r="AE121" s="1">
        <v>0.93132901191711426</v>
      </c>
      <c r="AF121" s="1">
        <v>0.16168509423732758</v>
      </c>
      <c r="AG121" s="1">
        <v>99.766677856445313</v>
      </c>
      <c r="AH121" s="1">
        <v>0.23865018784999847</v>
      </c>
      <c r="AI121" s="1">
        <v>7.7529661357402802E-2</v>
      </c>
      <c r="AJ121" s="1">
        <v>3.8210753351449966E-2</v>
      </c>
      <c r="AK121" s="1">
        <v>2.5756269693374634E-2</v>
      </c>
      <c r="AL121" s="1">
        <v>3.2700665295124054E-2</v>
      </c>
      <c r="AM121" s="1">
        <v>2.4903755635023117E-2</v>
      </c>
      <c r="AN121" s="1">
        <v>1</v>
      </c>
      <c r="AO121" s="1">
        <v>-0.21956524252891541</v>
      </c>
      <c r="AP121" s="1">
        <v>2.737391471862793</v>
      </c>
      <c r="AQ121" s="1">
        <v>1</v>
      </c>
      <c r="AR121" s="1">
        <v>0</v>
      </c>
      <c r="AS121" s="1">
        <v>0.15999999642372131</v>
      </c>
      <c r="AT121" s="1">
        <v>111115</v>
      </c>
      <c r="AU121" s="1" t="s">
        <v>87</v>
      </c>
      <c r="AV121">
        <f t="shared" si="36"/>
        <v>0.83285654703776035</v>
      </c>
      <c r="AW121">
        <f t="shared" si="37"/>
        <v>6.362824056855192E-4</v>
      </c>
      <c r="AX121">
        <f t="shared" si="38"/>
        <v>305.36292495727537</v>
      </c>
      <c r="AY121">
        <f t="shared" si="39"/>
        <v>306.28203048706052</v>
      </c>
      <c r="AZ121">
        <f t="shared" si="40"/>
        <v>0.14901263857604619</v>
      </c>
      <c r="BA121">
        <f t="shared" si="41"/>
        <v>-0.1866879768749746</v>
      </c>
      <c r="BB121">
        <f t="shared" si="42"/>
        <v>4.8329337488260613</v>
      </c>
      <c r="BC121">
        <f t="shared" si="43"/>
        <v>48.442364250919432</v>
      </c>
      <c r="BD121">
        <f t="shared" si="44"/>
        <v>20.177155052921385</v>
      </c>
      <c r="BE121">
        <f t="shared" si="45"/>
        <v>32.672477722167969</v>
      </c>
      <c r="BF121">
        <f t="shared" si="46"/>
        <v>4.95987474878737</v>
      </c>
      <c r="BG121">
        <f t="shared" si="47"/>
        <v>3.0325314168249864E-2</v>
      </c>
      <c r="BH121">
        <f t="shared" si="48"/>
        <v>2.8199260206017063</v>
      </c>
      <c r="BI121">
        <f t="shared" si="49"/>
        <v>2.1399487281856637</v>
      </c>
      <c r="BJ121">
        <f t="shared" si="50"/>
        <v>1.8982458519030999E-2</v>
      </c>
      <c r="BK121">
        <f t="shared" si="51"/>
        <v>46.914941441098058</v>
      </c>
      <c r="BL121">
        <f t="shared" si="52"/>
        <v>1.1194469569973875</v>
      </c>
      <c r="BM121">
        <f t="shared" si="53"/>
        <v>57.149393491489306</v>
      </c>
      <c r="BN121">
        <f t="shared" si="54"/>
        <v>420.65786387392291</v>
      </c>
      <c r="BO121">
        <f t="shared" si="55"/>
        <v>-1.6788049261198563E-3</v>
      </c>
    </row>
    <row r="122" spans="1:67" x14ac:dyDescent="0.25">
      <c r="A122" s="1">
        <v>110</v>
      </c>
      <c r="B122" s="1" t="s">
        <v>197</v>
      </c>
      <c r="C122" s="1" t="s">
        <v>469</v>
      </c>
      <c r="D122" s="1" t="s">
        <v>82</v>
      </c>
      <c r="E122" s="1" t="s">
        <v>83</v>
      </c>
      <c r="F122" s="1" t="s">
        <v>84</v>
      </c>
      <c r="G122" s="1" t="s">
        <v>85</v>
      </c>
      <c r="H122" s="1" t="s">
        <v>86</v>
      </c>
      <c r="I122" s="1">
        <v>806.49998744949698</v>
      </c>
      <c r="J122" s="1">
        <v>0</v>
      </c>
      <c r="K122">
        <f t="shared" si="28"/>
        <v>-1.205793089306231</v>
      </c>
      <c r="L122">
        <f t="shared" si="29"/>
        <v>3.0587265204842957E-2</v>
      </c>
      <c r="M122">
        <f t="shared" si="30"/>
        <v>468.79773206027022</v>
      </c>
      <c r="N122">
        <f t="shared" si="31"/>
        <v>0.63502396209988643</v>
      </c>
      <c r="O122">
        <f t="shared" si="32"/>
        <v>2.0132866516264292</v>
      </c>
      <c r="P122">
        <f t="shared" si="33"/>
        <v>32.211509704589844</v>
      </c>
      <c r="Q122" s="1">
        <v>6</v>
      </c>
      <c r="R122">
        <f t="shared" si="34"/>
        <v>1.4200000166893005</v>
      </c>
      <c r="S122" s="1">
        <v>1</v>
      </c>
      <c r="T122">
        <f t="shared" si="35"/>
        <v>2.8400000333786011</v>
      </c>
      <c r="U122" s="1">
        <v>33.130271911621094</v>
      </c>
      <c r="V122" s="1">
        <v>32.211509704589844</v>
      </c>
      <c r="W122" s="1">
        <v>33.209304809570313</v>
      </c>
      <c r="X122" s="1">
        <v>418.91290283203125</v>
      </c>
      <c r="Y122" s="1">
        <v>420.04052734375</v>
      </c>
      <c r="Z122" s="1">
        <v>27.517515182495117</v>
      </c>
      <c r="AA122" s="1">
        <v>28.258506774902344</v>
      </c>
      <c r="AB122" s="1">
        <v>53.945281982421875</v>
      </c>
      <c r="AC122" s="1">
        <v>55.398708343505859</v>
      </c>
      <c r="AD122" s="1">
        <v>499.66488647460938</v>
      </c>
      <c r="AE122" s="1">
        <v>0.9562261700630188</v>
      </c>
      <c r="AF122" s="1">
        <v>0.14812348783016205</v>
      </c>
      <c r="AG122" s="1">
        <v>99.766792297363281</v>
      </c>
      <c r="AH122" s="1">
        <v>0.23865018784999847</v>
      </c>
      <c r="AI122" s="1">
        <v>7.7529661357402802E-2</v>
      </c>
      <c r="AJ122" s="1">
        <v>3.8210753351449966E-2</v>
      </c>
      <c r="AK122" s="1">
        <v>2.5756269693374634E-2</v>
      </c>
      <c r="AL122" s="1">
        <v>3.2700665295124054E-2</v>
      </c>
      <c r="AM122" s="1">
        <v>2.4903755635023117E-2</v>
      </c>
      <c r="AN122" s="1">
        <v>1</v>
      </c>
      <c r="AO122" s="1">
        <v>-0.21956524252891541</v>
      </c>
      <c r="AP122" s="1">
        <v>2.737391471862793</v>
      </c>
      <c r="AQ122" s="1">
        <v>1</v>
      </c>
      <c r="AR122" s="1">
        <v>0</v>
      </c>
      <c r="AS122" s="1">
        <v>0.15999999642372131</v>
      </c>
      <c r="AT122" s="1">
        <v>111115</v>
      </c>
      <c r="AU122" s="1" t="s">
        <v>87</v>
      </c>
      <c r="AV122">
        <f t="shared" si="36"/>
        <v>0.83277481079101556</v>
      </c>
      <c r="AW122">
        <f t="shared" si="37"/>
        <v>6.3502396209988638E-4</v>
      </c>
      <c r="AX122">
        <f t="shared" si="38"/>
        <v>305.36150970458982</v>
      </c>
      <c r="AY122">
        <f t="shared" si="39"/>
        <v>306.28027191162107</v>
      </c>
      <c r="AZ122">
        <f t="shared" si="40"/>
        <v>0.15299618379035174</v>
      </c>
      <c r="BA122">
        <f t="shared" si="41"/>
        <v>-0.18606831820730574</v>
      </c>
      <c r="BB122">
        <f t="shared" si="42"/>
        <v>4.8325472276717445</v>
      </c>
      <c r="BC122">
        <f t="shared" si="43"/>
        <v>48.438434436860845</v>
      </c>
      <c r="BD122">
        <f t="shared" si="44"/>
        <v>20.179927661958502</v>
      </c>
      <c r="BE122">
        <f t="shared" si="45"/>
        <v>32.670890808105469</v>
      </c>
      <c r="BF122">
        <f t="shared" si="46"/>
        <v>4.9594314558040127</v>
      </c>
      <c r="BG122">
        <f t="shared" si="47"/>
        <v>3.0261345560046546E-2</v>
      </c>
      <c r="BH122">
        <f t="shared" si="48"/>
        <v>2.8192605760453153</v>
      </c>
      <c r="BI122">
        <f t="shared" si="49"/>
        <v>2.1401708797586974</v>
      </c>
      <c r="BJ122">
        <f t="shared" si="50"/>
        <v>1.8942355249847741E-2</v>
      </c>
      <c r="BK122">
        <f t="shared" si="51"/>
        <v>46.770445963931941</v>
      </c>
      <c r="BL122">
        <f t="shared" si="52"/>
        <v>1.1160773819251459</v>
      </c>
      <c r="BM122">
        <f t="shared" si="53"/>
        <v>57.139289434144857</v>
      </c>
      <c r="BN122">
        <f t="shared" si="54"/>
        <v>420.61370362946536</v>
      </c>
      <c r="BO122">
        <f t="shared" si="55"/>
        <v>-1.6380388877737426E-3</v>
      </c>
    </row>
    <row r="123" spans="1:67" x14ac:dyDescent="0.25">
      <c r="A123" s="1">
        <v>111</v>
      </c>
      <c r="B123" s="1" t="s">
        <v>198</v>
      </c>
      <c r="C123" s="1" t="s">
        <v>469</v>
      </c>
      <c r="D123" s="1" t="s">
        <v>82</v>
      </c>
      <c r="E123" s="1" t="s">
        <v>83</v>
      </c>
      <c r="F123" s="1" t="s">
        <v>84</v>
      </c>
      <c r="G123" s="1" t="s">
        <v>85</v>
      </c>
      <c r="H123" s="1" t="s">
        <v>86</v>
      </c>
      <c r="I123" s="1">
        <v>830.49999963119626</v>
      </c>
      <c r="J123" s="1">
        <v>0</v>
      </c>
      <c r="K123">
        <f t="shared" si="28"/>
        <v>-1.3320571860199752</v>
      </c>
      <c r="L123">
        <f t="shared" si="29"/>
        <v>2.9932812169746852E-2</v>
      </c>
      <c r="M123">
        <f t="shared" si="30"/>
        <v>477.0229859251142</v>
      </c>
      <c r="N123">
        <f t="shared" si="31"/>
        <v>0.62198447505556664</v>
      </c>
      <c r="O123">
        <f t="shared" si="32"/>
        <v>2.0146318859238295</v>
      </c>
      <c r="P123">
        <f t="shared" si="33"/>
        <v>32.209117889404297</v>
      </c>
      <c r="Q123" s="1">
        <v>6</v>
      </c>
      <c r="R123">
        <f t="shared" si="34"/>
        <v>1.4200000166893005</v>
      </c>
      <c r="S123" s="1">
        <v>1</v>
      </c>
      <c r="T123">
        <f t="shared" si="35"/>
        <v>2.8400000333786011</v>
      </c>
      <c r="U123" s="1">
        <v>33.130496978759766</v>
      </c>
      <c r="V123" s="1">
        <v>32.209117889404297</v>
      </c>
      <c r="W123" s="1">
        <v>33.215560913085938</v>
      </c>
      <c r="X123" s="1">
        <v>418.9423828125</v>
      </c>
      <c r="Y123" s="1">
        <v>420.22793579101563</v>
      </c>
      <c r="Z123" s="1">
        <v>27.512722015380859</v>
      </c>
      <c r="AA123" s="1">
        <v>28.238441467285156</v>
      </c>
      <c r="AB123" s="1">
        <v>53.934257507324219</v>
      </c>
      <c r="AC123" s="1">
        <v>55.356910705566406</v>
      </c>
      <c r="AD123" s="1">
        <v>499.71426391601563</v>
      </c>
      <c r="AE123" s="1">
        <v>0.98961180448532104</v>
      </c>
      <c r="AF123" s="1">
        <v>0.16321714222431183</v>
      </c>
      <c r="AG123" s="1">
        <v>99.766914367675781</v>
      </c>
      <c r="AH123" s="1">
        <v>0.41020476818084717</v>
      </c>
      <c r="AI123" s="1">
        <v>6.3477843999862671E-2</v>
      </c>
      <c r="AJ123" s="1">
        <v>2.2815670818090439E-2</v>
      </c>
      <c r="AK123" s="1">
        <v>4.4786687940359116E-3</v>
      </c>
      <c r="AL123" s="1">
        <v>2.2743776440620422E-2</v>
      </c>
      <c r="AM123" s="1">
        <v>2.2360957227647305E-3</v>
      </c>
      <c r="AN123" s="1">
        <v>1</v>
      </c>
      <c r="AO123" s="1">
        <v>-0.21956524252891541</v>
      </c>
      <c r="AP123" s="1">
        <v>2.737391471862793</v>
      </c>
      <c r="AQ123" s="1">
        <v>1</v>
      </c>
      <c r="AR123" s="1">
        <v>0</v>
      </c>
      <c r="AS123" s="1">
        <v>0.15999999642372131</v>
      </c>
      <c r="AT123" s="1">
        <v>111115</v>
      </c>
      <c r="AU123" s="1" t="s">
        <v>87</v>
      </c>
      <c r="AV123">
        <f t="shared" si="36"/>
        <v>0.83285710652669265</v>
      </c>
      <c r="AW123">
        <f t="shared" si="37"/>
        <v>6.2198447505556662E-4</v>
      </c>
      <c r="AX123">
        <f t="shared" si="38"/>
        <v>305.35911788940427</v>
      </c>
      <c r="AY123">
        <f t="shared" si="39"/>
        <v>306.28049697875974</v>
      </c>
      <c r="AZ123">
        <f t="shared" si="40"/>
        <v>0.15833788517852376</v>
      </c>
      <c r="BA123">
        <f t="shared" si="41"/>
        <v>-0.17917312481347403</v>
      </c>
      <c r="BB123">
        <f t="shared" si="42"/>
        <v>4.8318940576670926</v>
      </c>
      <c r="BC123">
        <f t="shared" si="43"/>
        <v>48.431828209699688</v>
      </c>
      <c r="BD123">
        <f t="shared" si="44"/>
        <v>20.193386742414532</v>
      </c>
      <c r="BE123">
        <f t="shared" si="45"/>
        <v>32.669807434082031</v>
      </c>
      <c r="BF123">
        <f t="shared" si="46"/>
        <v>4.9591288428983074</v>
      </c>
      <c r="BG123">
        <f t="shared" si="47"/>
        <v>2.962061906537539E-2</v>
      </c>
      <c r="BH123">
        <f t="shared" si="48"/>
        <v>2.8172621717432631</v>
      </c>
      <c r="BI123">
        <f t="shared" si="49"/>
        <v>2.1418666711550443</v>
      </c>
      <c r="BJ123">
        <f t="shared" si="50"/>
        <v>1.8540684650604825E-2</v>
      </c>
      <c r="BK123">
        <f t="shared" si="51"/>
        <v>47.591111388203878</v>
      </c>
      <c r="BL123">
        <f t="shared" si="52"/>
        <v>1.1351529617544118</v>
      </c>
      <c r="BM123">
        <f t="shared" si="53"/>
        <v>57.095666372594359</v>
      </c>
      <c r="BN123">
        <f t="shared" si="54"/>
        <v>420.86113198115356</v>
      </c>
      <c r="BO123">
        <f t="shared" si="55"/>
        <v>-1.8071208506282104E-3</v>
      </c>
    </row>
    <row r="124" spans="1:67" x14ac:dyDescent="0.25">
      <c r="A124" s="1">
        <v>112</v>
      </c>
      <c r="B124" s="1" t="s">
        <v>199</v>
      </c>
      <c r="C124" s="1" t="s">
        <v>469</v>
      </c>
      <c r="D124" s="1" t="s">
        <v>82</v>
      </c>
      <c r="E124" s="1" t="s">
        <v>83</v>
      </c>
      <c r="F124" s="1" t="s">
        <v>84</v>
      </c>
      <c r="G124" s="1" t="s">
        <v>85</v>
      </c>
      <c r="H124" s="1" t="s">
        <v>86</v>
      </c>
      <c r="I124" s="1">
        <v>831.50000003352761</v>
      </c>
      <c r="J124" s="1">
        <v>0</v>
      </c>
      <c r="K124">
        <f t="shared" si="28"/>
        <v>-1.1838623609703423</v>
      </c>
      <c r="L124">
        <f t="shared" si="29"/>
        <v>3.0125916718534203E-2</v>
      </c>
      <c r="M124">
        <f t="shared" si="30"/>
        <v>468.61355885684725</v>
      </c>
      <c r="N124">
        <f t="shared" si="31"/>
        <v>0.62560118301063139</v>
      </c>
      <c r="O124">
        <f t="shared" si="32"/>
        <v>2.0134813396473761</v>
      </c>
      <c r="P124">
        <f t="shared" si="33"/>
        <v>32.2093505859375</v>
      </c>
      <c r="Q124" s="1">
        <v>6</v>
      </c>
      <c r="R124">
        <f t="shared" si="34"/>
        <v>1.4200000166893005</v>
      </c>
      <c r="S124" s="1">
        <v>1</v>
      </c>
      <c r="T124">
        <f t="shared" si="35"/>
        <v>2.8400000333786011</v>
      </c>
      <c r="U124" s="1">
        <v>33.130817413330078</v>
      </c>
      <c r="V124" s="1">
        <v>32.2093505859375</v>
      </c>
      <c r="W124" s="1">
        <v>33.216148376464844</v>
      </c>
      <c r="X124" s="1">
        <v>418.95883178710938</v>
      </c>
      <c r="Y124" s="1">
        <v>420.06472778320313</v>
      </c>
      <c r="Z124" s="1">
        <v>27.520673751831055</v>
      </c>
      <c r="AA124" s="1">
        <v>28.250591278076172</v>
      </c>
      <c r="AB124" s="1">
        <v>53.93603515625</v>
      </c>
      <c r="AC124" s="1">
        <v>55.3853759765625</v>
      </c>
      <c r="AD124" s="1">
        <v>499.72296142578125</v>
      </c>
      <c r="AE124" s="1">
        <v>0.9840085506439209</v>
      </c>
      <c r="AF124" s="1">
        <v>0.18522337079048157</v>
      </c>
      <c r="AG124" s="1">
        <v>99.766983032226563</v>
      </c>
      <c r="AH124" s="1">
        <v>0.41020476818084717</v>
      </c>
      <c r="AI124" s="1">
        <v>6.3477843999862671E-2</v>
      </c>
      <c r="AJ124" s="1">
        <v>2.2815670818090439E-2</v>
      </c>
      <c r="AK124" s="1">
        <v>4.4786687940359116E-3</v>
      </c>
      <c r="AL124" s="1">
        <v>2.2743776440620422E-2</v>
      </c>
      <c r="AM124" s="1">
        <v>2.2360957227647305E-3</v>
      </c>
      <c r="AN124" s="1">
        <v>1</v>
      </c>
      <c r="AO124" s="1">
        <v>-0.21956524252891541</v>
      </c>
      <c r="AP124" s="1">
        <v>2.737391471862793</v>
      </c>
      <c r="AQ124" s="1">
        <v>1</v>
      </c>
      <c r="AR124" s="1">
        <v>0</v>
      </c>
      <c r="AS124" s="1">
        <v>0.15999999642372131</v>
      </c>
      <c r="AT124" s="1">
        <v>111115</v>
      </c>
      <c r="AU124" s="1" t="s">
        <v>87</v>
      </c>
      <c r="AV124">
        <f t="shared" si="36"/>
        <v>0.83287160237630187</v>
      </c>
      <c r="AW124">
        <f t="shared" si="37"/>
        <v>6.2560118301063143E-4</v>
      </c>
      <c r="AX124">
        <f t="shared" si="38"/>
        <v>305.35935058593748</v>
      </c>
      <c r="AY124">
        <f t="shared" si="39"/>
        <v>306.28081741333006</v>
      </c>
      <c r="AZ124">
        <f t="shared" si="40"/>
        <v>0.15744136458393854</v>
      </c>
      <c r="BA124">
        <f t="shared" si="41"/>
        <v>-0.18096627714950866</v>
      </c>
      <c r="BB124">
        <f t="shared" si="42"/>
        <v>4.831957600337569</v>
      </c>
      <c r="BC124">
        <f t="shared" si="43"/>
        <v>48.4324317873455</v>
      </c>
      <c r="BD124">
        <f t="shared" si="44"/>
        <v>20.181840509269328</v>
      </c>
      <c r="BE124">
        <f t="shared" si="45"/>
        <v>32.670083999633789</v>
      </c>
      <c r="BF124">
        <f t="shared" si="46"/>
        <v>4.9592060929048642</v>
      </c>
      <c r="BG124">
        <f t="shared" si="47"/>
        <v>2.9809703815716699E-2</v>
      </c>
      <c r="BH124">
        <f t="shared" si="48"/>
        <v>2.818476260690193</v>
      </c>
      <c r="BI124">
        <f t="shared" si="49"/>
        <v>2.1407298322146713</v>
      </c>
      <c r="BJ124">
        <f t="shared" si="50"/>
        <v>1.8659218918726631E-2</v>
      </c>
      <c r="BK124">
        <f t="shared" si="51"/>
        <v>46.752160975142381</v>
      </c>
      <c r="BL124">
        <f t="shared" si="52"/>
        <v>1.1155746432933078</v>
      </c>
      <c r="BM124">
        <f t="shared" si="53"/>
        <v>57.12333335963293</v>
      </c>
      <c r="BN124">
        <f t="shared" si="54"/>
        <v>420.62747925099399</v>
      </c>
      <c r="BO124">
        <f t="shared" si="55"/>
        <v>-1.6077448011254996E-3</v>
      </c>
    </row>
    <row r="125" spans="1:67" x14ac:dyDescent="0.25">
      <c r="A125" s="1">
        <v>113</v>
      </c>
      <c r="B125" s="1" t="s">
        <v>200</v>
      </c>
      <c r="C125" s="1" t="s">
        <v>469</v>
      </c>
      <c r="D125" s="1" t="s">
        <v>82</v>
      </c>
      <c r="E125" s="1" t="s">
        <v>83</v>
      </c>
      <c r="F125" s="1" t="s">
        <v>84</v>
      </c>
      <c r="G125" s="1" t="s">
        <v>85</v>
      </c>
      <c r="H125" s="1" t="s">
        <v>86</v>
      </c>
      <c r="I125" s="1">
        <v>836.4999999217689</v>
      </c>
      <c r="J125" s="1">
        <v>0</v>
      </c>
      <c r="K125">
        <f t="shared" si="28"/>
        <v>-1.2238977633437824</v>
      </c>
      <c r="L125">
        <f t="shared" si="29"/>
        <v>2.8982664915340184E-2</v>
      </c>
      <c r="M125">
        <f t="shared" si="30"/>
        <v>473.31100693455721</v>
      </c>
      <c r="N125">
        <f t="shared" si="31"/>
        <v>0.60262786020763792</v>
      </c>
      <c r="O125">
        <f t="shared" si="32"/>
        <v>2.0152695224861654</v>
      </c>
      <c r="P125">
        <f t="shared" si="33"/>
        <v>32.208560943603516</v>
      </c>
      <c r="Q125" s="1">
        <v>6</v>
      </c>
      <c r="R125">
        <f t="shared" si="34"/>
        <v>1.4200000166893005</v>
      </c>
      <c r="S125" s="1">
        <v>1</v>
      </c>
      <c r="T125">
        <f t="shared" si="35"/>
        <v>2.8400000333786011</v>
      </c>
      <c r="U125" s="1">
        <v>33.130847930908203</v>
      </c>
      <c r="V125" s="1">
        <v>32.208560943603516</v>
      </c>
      <c r="W125" s="1">
        <v>33.22015380859375</v>
      </c>
      <c r="X125" s="1">
        <v>418.98129272460938</v>
      </c>
      <c r="Y125" s="1">
        <v>420.1466064453125</v>
      </c>
      <c r="Z125" s="1">
        <v>27.527490615844727</v>
      </c>
      <c r="AA125" s="1">
        <v>28.230510711669922</v>
      </c>
      <c r="AB125" s="1">
        <v>53.950733184814453</v>
      </c>
      <c r="AC125" s="1">
        <v>55.349555969238281</v>
      </c>
      <c r="AD125" s="1">
        <v>499.7996826171875</v>
      </c>
      <c r="AE125" s="1">
        <v>0.97316765785217285</v>
      </c>
      <c r="AF125" s="1">
        <v>0.19808092713356018</v>
      </c>
      <c r="AG125" s="1">
        <v>99.7669677734375</v>
      </c>
      <c r="AH125" s="1">
        <v>0.41020476818084717</v>
      </c>
      <c r="AI125" s="1">
        <v>6.3477843999862671E-2</v>
      </c>
      <c r="AJ125" s="1">
        <v>2.2815670818090439E-2</v>
      </c>
      <c r="AK125" s="1">
        <v>4.4786687940359116E-3</v>
      </c>
      <c r="AL125" s="1">
        <v>2.2743776440620422E-2</v>
      </c>
      <c r="AM125" s="1">
        <v>2.2360957227647305E-3</v>
      </c>
      <c r="AN125" s="1">
        <v>1</v>
      </c>
      <c r="AO125" s="1">
        <v>-0.21956524252891541</v>
      </c>
      <c r="AP125" s="1">
        <v>2.737391471862793</v>
      </c>
      <c r="AQ125" s="1">
        <v>1</v>
      </c>
      <c r="AR125" s="1">
        <v>0</v>
      </c>
      <c r="AS125" s="1">
        <v>0.15999999642372131</v>
      </c>
      <c r="AT125" s="1">
        <v>111115</v>
      </c>
      <c r="AU125" s="1" t="s">
        <v>87</v>
      </c>
      <c r="AV125">
        <f t="shared" si="36"/>
        <v>0.83299947102864569</v>
      </c>
      <c r="AW125">
        <f t="shared" si="37"/>
        <v>6.0262786020763787E-4</v>
      </c>
      <c r="AX125">
        <f t="shared" si="38"/>
        <v>305.35856094360349</v>
      </c>
      <c r="AY125">
        <f t="shared" si="39"/>
        <v>306.28084793090818</v>
      </c>
      <c r="AZ125">
        <f t="shared" si="40"/>
        <v>0.1557068217760289</v>
      </c>
      <c r="BA125">
        <f t="shared" si="41"/>
        <v>-0.16946677348210765</v>
      </c>
      <c r="BB125">
        <f t="shared" si="42"/>
        <v>4.8317419748850208</v>
      </c>
      <c r="BC125">
        <f t="shared" si="43"/>
        <v>48.430277903779789</v>
      </c>
      <c r="BD125">
        <f t="shared" si="44"/>
        <v>20.199767192109867</v>
      </c>
      <c r="BE125">
        <f t="shared" si="45"/>
        <v>32.669704437255859</v>
      </c>
      <c r="BF125">
        <f t="shared" si="46"/>
        <v>4.9591000741979601</v>
      </c>
      <c r="BG125">
        <f t="shared" si="47"/>
        <v>2.8689879996806378E-2</v>
      </c>
      <c r="BH125">
        <f t="shared" si="48"/>
        <v>2.8164724523988554</v>
      </c>
      <c r="BI125">
        <f t="shared" si="49"/>
        <v>2.1426276217991047</v>
      </c>
      <c r="BJ125">
        <f t="shared" si="50"/>
        <v>1.7957252027477513E-2</v>
      </c>
      <c r="BK125">
        <f t="shared" si="51"/>
        <v>47.220803975653226</v>
      </c>
      <c r="BL125">
        <f t="shared" si="52"/>
        <v>1.1265377362893558</v>
      </c>
      <c r="BM125">
        <f t="shared" si="53"/>
        <v>57.066733832507886</v>
      </c>
      <c r="BN125">
        <f t="shared" si="54"/>
        <v>420.72838882597978</v>
      </c>
      <c r="BO125">
        <f t="shared" si="55"/>
        <v>-1.660069768380425E-3</v>
      </c>
    </row>
    <row r="126" spans="1:67" x14ac:dyDescent="0.25">
      <c r="A126" s="1">
        <v>114</v>
      </c>
      <c r="B126" s="1" t="s">
        <v>201</v>
      </c>
      <c r="C126" s="1" t="s">
        <v>469</v>
      </c>
      <c r="D126" s="1" t="s">
        <v>82</v>
      </c>
      <c r="E126" s="1" t="s">
        <v>83</v>
      </c>
      <c r="F126" s="1" t="s">
        <v>84</v>
      </c>
      <c r="G126" s="1" t="s">
        <v>85</v>
      </c>
      <c r="H126" s="1" t="s">
        <v>86</v>
      </c>
      <c r="I126" s="1">
        <v>841.49999981001019</v>
      </c>
      <c r="J126" s="1">
        <v>0</v>
      </c>
      <c r="K126">
        <f t="shared" si="28"/>
        <v>-1.2702178675401792</v>
      </c>
      <c r="L126">
        <f t="shared" si="29"/>
        <v>2.8598141749635406E-2</v>
      </c>
      <c r="M126">
        <f t="shared" si="30"/>
        <v>476.85385119915156</v>
      </c>
      <c r="N126">
        <f t="shared" si="31"/>
        <v>0.59513806989909879</v>
      </c>
      <c r="O126">
        <f t="shared" si="32"/>
        <v>2.0167365007482996</v>
      </c>
      <c r="P126">
        <f t="shared" si="33"/>
        <v>32.206504821777344</v>
      </c>
      <c r="Q126" s="1">
        <v>6</v>
      </c>
      <c r="R126">
        <f t="shared" si="34"/>
        <v>1.4200000166893005</v>
      </c>
      <c r="S126" s="1">
        <v>1</v>
      </c>
      <c r="T126">
        <f t="shared" si="35"/>
        <v>2.8400000333786011</v>
      </c>
      <c r="U126" s="1">
        <v>33.130390167236328</v>
      </c>
      <c r="V126" s="1">
        <v>32.206504821777344</v>
      </c>
      <c r="W126" s="1">
        <v>33.223503112792969</v>
      </c>
      <c r="X126" s="1">
        <v>419.01458740234375</v>
      </c>
      <c r="Y126" s="1">
        <v>420.23919677734375</v>
      </c>
      <c r="Z126" s="1">
        <v>27.515935897827148</v>
      </c>
      <c r="AA126" s="1">
        <v>28.210220336914063</v>
      </c>
      <c r="AB126" s="1">
        <v>53.930995941162109</v>
      </c>
      <c r="AC126" s="1">
        <v>55.3125</v>
      </c>
      <c r="AD126" s="1">
        <v>499.80877685546875</v>
      </c>
      <c r="AE126" s="1">
        <v>0.96299976110458374</v>
      </c>
      <c r="AF126" s="1">
        <v>0.22340916097164154</v>
      </c>
      <c r="AG126" s="1">
        <v>99.766822814941406</v>
      </c>
      <c r="AH126" s="1">
        <v>0.41020476818084717</v>
      </c>
      <c r="AI126" s="1">
        <v>6.3477843999862671E-2</v>
      </c>
      <c r="AJ126" s="1">
        <v>2.2815670818090439E-2</v>
      </c>
      <c r="AK126" s="1">
        <v>4.4786687940359116E-3</v>
      </c>
      <c r="AL126" s="1">
        <v>2.2743776440620422E-2</v>
      </c>
      <c r="AM126" s="1">
        <v>2.2360957227647305E-3</v>
      </c>
      <c r="AN126" s="1">
        <v>1</v>
      </c>
      <c r="AO126" s="1">
        <v>-0.21956524252891541</v>
      </c>
      <c r="AP126" s="1">
        <v>2.737391471862793</v>
      </c>
      <c r="AQ126" s="1">
        <v>1</v>
      </c>
      <c r="AR126" s="1">
        <v>0</v>
      </c>
      <c r="AS126" s="1">
        <v>0.15999999642372131</v>
      </c>
      <c r="AT126" s="1">
        <v>111115</v>
      </c>
      <c r="AU126" s="1" t="s">
        <v>87</v>
      </c>
      <c r="AV126">
        <f t="shared" si="36"/>
        <v>0.83301462809244786</v>
      </c>
      <c r="AW126">
        <f t="shared" si="37"/>
        <v>5.9513806989909882E-4</v>
      </c>
      <c r="AX126">
        <f t="shared" si="38"/>
        <v>305.35650482177732</v>
      </c>
      <c r="AY126">
        <f t="shared" si="39"/>
        <v>306.28039016723631</v>
      </c>
      <c r="AZ126">
        <f t="shared" si="40"/>
        <v>0.15407995833277788</v>
      </c>
      <c r="BA126">
        <f t="shared" si="41"/>
        <v>-0.16554678000387837</v>
      </c>
      <c r="BB126">
        <f t="shared" si="42"/>
        <v>4.8311805546716613</v>
      </c>
      <c r="BC126">
        <f t="shared" si="43"/>
        <v>48.424720947895395</v>
      </c>
      <c r="BD126">
        <f t="shared" si="44"/>
        <v>20.214500610981332</v>
      </c>
      <c r="BE126">
        <f t="shared" si="45"/>
        <v>32.668447494506836</v>
      </c>
      <c r="BF126">
        <f t="shared" si="46"/>
        <v>4.9587490012039579</v>
      </c>
      <c r="BG126">
        <f t="shared" si="47"/>
        <v>2.8313036042386712E-2</v>
      </c>
      <c r="BH126">
        <f t="shared" si="48"/>
        <v>2.8144440539233617</v>
      </c>
      <c r="BI126">
        <f t="shared" si="49"/>
        <v>2.1443049472805962</v>
      </c>
      <c r="BJ126">
        <f t="shared" si="50"/>
        <v>1.772104352203566E-2</v>
      </c>
      <c r="BK126">
        <f t="shared" si="51"/>
        <v>47.574193681208193</v>
      </c>
      <c r="BL126">
        <f t="shared" si="52"/>
        <v>1.1347200709880569</v>
      </c>
      <c r="BM126">
        <f t="shared" si="53"/>
        <v>57.025306197661429</v>
      </c>
      <c r="BN126">
        <f t="shared" si="54"/>
        <v>420.84299751714138</v>
      </c>
      <c r="BO126">
        <f t="shared" si="55"/>
        <v>-1.7211778088637181E-3</v>
      </c>
    </row>
    <row r="127" spans="1:67" x14ac:dyDescent="0.25">
      <c r="A127" s="1">
        <v>115</v>
      </c>
      <c r="B127" s="1" t="s">
        <v>202</v>
      </c>
      <c r="C127" s="1" t="s">
        <v>469</v>
      </c>
      <c r="D127" s="1" t="s">
        <v>82</v>
      </c>
      <c r="E127" s="1" t="s">
        <v>83</v>
      </c>
      <c r="F127" s="1" t="s">
        <v>84</v>
      </c>
      <c r="G127" s="1" t="s">
        <v>85</v>
      </c>
      <c r="H127" s="1" t="s">
        <v>86</v>
      </c>
      <c r="I127" s="1">
        <v>846.99999968707561</v>
      </c>
      <c r="J127" s="1">
        <v>0</v>
      </c>
      <c r="K127">
        <f t="shared" si="28"/>
        <v>-1.3607088575538762</v>
      </c>
      <c r="L127">
        <f t="shared" si="29"/>
        <v>2.8879416907591687E-2</v>
      </c>
      <c r="M127">
        <f t="shared" si="30"/>
        <v>481.22393478285187</v>
      </c>
      <c r="N127">
        <f t="shared" si="31"/>
        <v>0.60132363347660711</v>
      </c>
      <c r="O127">
        <f t="shared" si="32"/>
        <v>2.0180688996629614</v>
      </c>
      <c r="P127">
        <f t="shared" si="33"/>
        <v>32.205062866210938</v>
      </c>
      <c r="Q127" s="1">
        <v>6</v>
      </c>
      <c r="R127">
        <f t="shared" si="34"/>
        <v>1.4200000166893005</v>
      </c>
      <c r="S127" s="1">
        <v>1</v>
      </c>
      <c r="T127">
        <f t="shared" si="35"/>
        <v>2.8400000333786011</v>
      </c>
      <c r="U127" s="1">
        <v>33.129589080810547</v>
      </c>
      <c r="V127" s="1">
        <v>32.205062866210938</v>
      </c>
      <c r="W127" s="1">
        <v>33.2218017578125</v>
      </c>
      <c r="X127" s="1">
        <v>418.9986572265625</v>
      </c>
      <c r="Y127" s="1">
        <v>420.328857421875</v>
      </c>
      <c r="Z127" s="1">
        <v>27.491359710693359</v>
      </c>
      <c r="AA127" s="1">
        <v>28.192949295043945</v>
      </c>
      <c r="AB127" s="1">
        <v>53.910591125488281</v>
      </c>
      <c r="AC127" s="1">
        <v>55.274997711181641</v>
      </c>
      <c r="AD127" s="1">
        <v>499.75418090820313</v>
      </c>
      <c r="AE127" s="1">
        <v>0.94893139600753784</v>
      </c>
      <c r="AF127" s="1">
        <v>0.21311849355697632</v>
      </c>
      <c r="AG127" s="1">
        <v>99.766716003417969</v>
      </c>
      <c r="AH127" s="1">
        <v>0.41020476818084717</v>
      </c>
      <c r="AI127" s="1">
        <v>6.3477843999862671E-2</v>
      </c>
      <c r="AJ127" s="1">
        <v>2.2815670818090439E-2</v>
      </c>
      <c r="AK127" s="1">
        <v>4.4786687940359116E-3</v>
      </c>
      <c r="AL127" s="1">
        <v>2.2743776440620422E-2</v>
      </c>
      <c r="AM127" s="1">
        <v>2.2360957227647305E-3</v>
      </c>
      <c r="AN127" s="1">
        <v>1</v>
      </c>
      <c r="AO127" s="1">
        <v>-0.21956524252891541</v>
      </c>
      <c r="AP127" s="1">
        <v>2.737391471862793</v>
      </c>
      <c r="AQ127" s="1">
        <v>1</v>
      </c>
      <c r="AR127" s="1">
        <v>0</v>
      </c>
      <c r="AS127" s="1">
        <v>0.15999999642372131</v>
      </c>
      <c r="AT127" s="1">
        <v>111115</v>
      </c>
      <c r="AU127" s="1" t="s">
        <v>87</v>
      </c>
      <c r="AV127">
        <f t="shared" si="36"/>
        <v>0.83292363484700505</v>
      </c>
      <c r="AW127">
        <f t="shared" si="37"/>
        <v>6.0132363347660707E-4</v>
      </c>
      <c r="AX127">
        <f t="shared" si="38"/>
        <v>305.35506286621091</v>
      </c>
      <c r="AY127">
        <f t="shared" si="39"/>
        <v>306.27958908081052</v>
      </c>
      <c r="AZ127">
        <f t="shared" si="40"/>
        <v>0.15182901996756293</v>
      </c>
      <c r="BA127">
        <f t="shared" si="41"/>
        <v>-0.16855598115847287</v>
      </c>
      <c r="BB127">
        <f t="shared" si="42"/>
        <v>4.8307868652803734</v>
      </c>
      <c r="BC127">
        <f t="shared" si="43"/>
        <v>48.420826692490039</v>
      </c>
      <c r="BD127">
        <f t="shared" si="44"/>
        <v>20.227877397446093</v>
      </c>
      <c r="BE127">
        <f t="shared" si="45"/>
        <v>32.667325973510742</v>
      </c>
      <c r="BF127">
        <f t="shared" si="46"/>
        <v>4.9584357707217004</v>
      </c>
      <c r="BG127">
        <f t="shared" si="47"/>
        <v>2.8588703848582083E-2</v>
      </c>
      <c r="BH127">
        <f t="shared" si="48"/>
        <v>2.8127179656174119</v>
      </c>
      <c r="BI127">
        <f t="shared" si="49"/>
        <v>2.1457178051042884</v>
      </c>
      <c r="BJ127">
        <f t="shared" si="50"/>
        <v>1.7893833202721043E-2</v>
      </c>
      <c r="BK127">
        <f t="shared" si="51"/>
        <v>48.010131635528118</v>
      </c>
      <c r="BL127">
        <f t="shared" si="52"/>
        <v>1.1448748433178781</v>
      </c>
      <c r="BM127">
        <f t="shared" si="53"/>
        <v>56.998099221942788</v>
      </c>
      <c r="BN127">
        <f t="shared" si="54"/>
        <v>420.97567324444822</v>
      </c>
      <c r="BO127">
        <f t="shared" si="55"/>
        <v>-1.8423349234718534E-3</v>
      </c>
    </row>
    <row r="128" spans="1:67" x14ac:dyDescent="0.25">
      <c r="A128" s="1">
        <v>116</v>
      </c>
      <c r="B128" s="1" t="s">
        <v>203</v>
      </c>
      <c r="C128" s="1" t="s">
        <v>469</v>
      </c>
      <c r="D128" s="1" t="s">
        <v>82</v>
      </c>
      <c r="E128" s="1" t="s">
        <v>83</v>
      </c>
      <c r="F128" s="1" t="s">
        <v>84</v>
      </c>
      <c r="G128" s="1" t="s">
        <v>85</v>
      </c>
      <c r="H128" s="1" t="s">
        <v>86</v>
      </c>
      <c r="I128" s="1">
        <v>851.99999957531691</v>
      </c>
      <c r="J128" s="1">
        <v>0</v>
      </c>
      <c r="K128">
        <f t="shared" si="28"/>
        <v>-1.4229405975887242</v>
      </c>
      <c r="L128">
        <f t="shared" si="29"/>
        <v>2.9471455692631675E-2</v>
      </c>
      <c r="M128">
        <f t="shared" si="30"/>
        <v>483.06374379635099</v>
      </c>
      <c r="N128">
        <f t="shared" si="31"/>
        <v>0.61356535871211748</v>
      </c>
      <c r="O128">
        <f t="shared" si="32"/>
        <v>2.0182127030434391</v>
      </c>
      <c r="P128">
        <f t="shared" si="33"/>
        <v>32.204399108886719</v>
      </c>
      <c r="Q128" s="1">
        <v>6</v>
      </c>
      <c r="R128">
        <f t="shared" si="34"/>
        <v>1.4200000166893005</v>
      </c>
      <c r="S128" s="1">
        <v>1</v>
      </c>
      <c r="T128">
        <f t="shared" si="35"/>
        <v>2.8400000333786011</v>
      </c>
      <c r="U128" s="1">
        <v>33.129810333251953</v>
      </c>
      <c r="V128" s="1">
        <v>32.204399108886719</v>
      </c>
      <c r="W128" s="1">
        <v>33.221164703369141</v>
      </c>
      <c r="X128" s="1">
        <v>418.9066162109375</v>
      </c>
      <c r="Y128" s="1">
        <v>420.30560302734375</v>
      </c>
      <c r="Z128" s="1">
        <v>27.473648071289063</v>
      </c>
      <c r="AA128" s="1">
        <v>28.189641952514648</v>
      </c>
      <c r="AB128" s="1">
        <v>53.864707946777344</v>
      </c>
      <c r="AC128" s="1">
        <v>55.266143798828125</v>
      </c>
      <c r="AD128" s="1">
        <v>499.67117309570313</v>
      </c>
      <c r="AE128" s="1">
        <v>0.96038740873336792</v>
      </c>
      <c r="AF128" s="1">
        <v>0.21598683297634125</v>
      </c>
      <c r="AG128" s="1">
        <v>99.766891479492188</v>
      </c>
      <c r="AH128" s="1">
        <v>0.41020476818084717</v>
      </c>
      <c r="AI128" s="1">
        <v>6.3477843999862671E-2</v>
      </c>
      <c r="AJ128" s="1">
        <v>2.2815670818090439E-2</v>
      </c>
      <c r="AK128" s="1">
        <v>4.4786687940359116E-3</v>
      </c>
      <c r="AL128" s="1">
        <v>2.2743776440620422E-2</v>
      </c>
      <c r="AM128" s="1">
        <v>2.2360957227647305E-3</v>
      </c>
      <c r="AN128" s="1">
        <v>1</v>
      </c>
      <c r="AO128" s="1">
        <v>-0.21956524252891541</v>
      </c>
      <c r="AP128" s="1">
        <v>2.737391471862793</v>
      </c>
      <c r="AQ128" s="1">
        <v>1</v>
      </c>
      <c r="AR128" s="1">
        <v>0</v>
      </c>
      <c r="AS128" s="1">
        <v>0.15999999642372131</v>
      </c>
      <c r="AT128" s="1">
        <v>111115</v>
      </c>
      <c r="AU128" s="1" t="s">
        <v>87</v>
      </c>
      <c r="AV128">
        <f t="shared" si="36"/>
        <v>0.83278528849283839</v>
      </c>
      <c r="AW128">
        <f t="shared" si="37"/>
        <v>6.1356535871211746E-4</v>
      </c>
      <c r="AX128">
        <f t="shared" si="38"/>
        <v>305.3543991088867</v>
      </c>
      <c r="AY128">
        <f t="shared" si="39"/>
        <v>306.27981033325193</v>
      </c>
      <c r="AZ128">
        <f t="shared" si="40"/>
        <v>0.15366198196272585</v>
      </c>
      <c r="BA128">
        <f t="shared" si="41"/>
        <v>-0.17449083429733053</v>
      </c>
      <c r="BB128">
        <f t="shared" si="42"/>
        <v>4.8306056525657084</v>
      </c>
      <c r="BC128">
        <f t="shared" si="43"/>
        <v>48.418925165756768</v>
      </c>
      <c r="BD128">
        <f t="shared" si="44"/>
        <v>20.22928321324212</v>
      </c>
      <c r="BE128">
        <f t="shared" si="45"/>
        <v>32.667104721069336</v>
      </c>
      <c r="BF128">
        <f t="shared" si="46"/>
        <v>4.958373978986609</v>
      </c>
      <c r="BG128">
        <f t="shared" si="47"/>
        <v>2.91687634707536E-2</v>
      </c>
      <c r="BH128">
        <f t="shared" si="48"/>
        <v>2.8123929495222693</v>
      </c>
      <c r="BI128">
        <f t="shared" si="49"/>
        <v>2.1459810294643398</v>
      </c>
      <c r="BJ128">
        <f t="shared" si="50"/>
        <v>1.8257432659443386E-2</v>
      </c>
      <c r="BK128">
        <f t="shared" si="51"/>
        <v>48.19376810500777</v>
      </c>
      <c r="BL128">
        <f t="shared" si="52"/>
        <v>1.1493154988108127</v>
      </c>
      <c r="BM128">
        <f t="shared" si="53"/>
        <v>57.002411434885872</v>
      </c>
      <c r="BN128">
        <f t="shared" si="54"/>
        <v>420.98200083867033</v>
      </c>
      <c r="BO128">
        <f t="shared" si="55"/>
        <v>-1.9267105298936139E-3</v>
      </c>
    </row>
    <row r="129" spans="1:67" x14ac:dyDescent="0.25">
      <c r="A129" s="1">
        <v>117</v>
      </c>
      <c r="B129" s="1" t="s">
        <v>204</v>
      </c>
      <c r="C129" s="1" t="s">
        <v>469</v>
      </c>
      <c r="D129" s="1" t="s">
        <v>82</v>
      </c>
      <c r="E129" s="1" t="s">
        <v>83</v>
      </c>
      <c r="F129" s="1" t="s">
        <v>84</v>
      </c>
      <c r="G129" s="1" t="s">
        <v>85</v>
      </c>
      <c r="H129" s="1" t="s">
        <v>86</v>
      </c>
      <c r="I129" s="1">
        <v>856.9999994635582</v>
      </c>
      <c r="J129" s="1">
        <v>0</v>
      </c>
      <c r="K129">
        <f t="shared" si="28"/>
        <v>-1.4505252316830781</v>
      </c>
      <c r="L129">
        <f t="shared" si="29"/>
        <v>2.9308030464228585E-2</v>
      </c>
      <c r="M129">
        <f t="shared" si="30"/>
        <v>484.8828122416129</v>
      </c>
      <c r="N129">
        <f t="shared" si="31"/>
        <v>0.61040163338315445</v>
      </c>
      <c r="O129">
        <f t="shared" si="32"/>
        <v>2.0188944904367618</v>
      </c>
      <c r="P129">
        <f t="shared" si="33"/>
        <v>32.204174041748047</v>
      </c>
      <c r="Q129" s="1">
        <v>6</v>
      </c>
      <c r="R129">
        <f t="shared" si="34"/>
        <v>1.4200000166893005</v>
      </c>
      <c r="S129" s="1">
        <v>1</v>
      </c>
      <c r="T129">
        <f t="shared" si="35"/>
        <v>2.8400000333786011</v>
      </c>
      <c r="U129" s="1">
        <v>33.129047393798828</v>
      </c>
      <c r="V129" s="1">
        <v>32.204174041748047</v>
      </c>
      <c r="W129" s="1">
        <v>33.216144561767578</v>
      </c>
      <c r="X129" s="1">
        <v>418.77505493164063</v>
      </c>
      <c r="Y129" s="1">
        <v>420.20883178710938</v>
      </c>
      <c r="Z129" s="1">
        <v>27.469898223876953</v>
      </c>
      <c r="AA129" s="1">
        <v>28.182205200195313</v>
      </c>
      <c r="AB129" s="1">
        <v>53.857288360595703</v>
      </c>
      <c r="AC129" s="1">
        <v>55.253566741943359</v>
      </c>
      <c r="AD129" s="1">
        <v>499.6715087890625</v>
      </c>
      <c r="AE129" s="1">
        <v>0.93832856416702271</v>
      </c>
      <c r="AF129" s="1">
        <v>0.25308477878570557</v>
      </c>
      <c r="AG129" s="1">
        <v>99.766845703125</v>
      </c>
      <c r="AH129" s="1">
        <v>0.41020476818084717</v>
      </c>
      <c r="AI129" s="1">
        <v>6.3477843999862671E-2</v>
      </c>
      <c r="AJ129" s="1">
        <v>2.2815670818090439E-2</v>
      </c>
      <c r="AK129" s="1">
        <v>4.4786687940359116E-3</v>
      </c>
      <c r="AL129" s="1">
        <v>2.2743776440620422E-2</v>
      </c>
      <c r="AM129" s="1">
        <v>2.2360957227647305E-3</v>
      </c>
      <c r="AN129" s="1">
        <v>1</v>
      </c>
      <c r="AO129" s="1">
        <v>-0.21956524252891541</v>
      </c>
      <c r="AP129" s="1">
        <v>2.737391471862793</v>
      </c>
      <c r="AQ129" s="1">
        <v>1</v>
      </c>
      <c r="AR129" s="1">
        <v>0</v>
      </c>
      <c r="AS129" s="1">
        <v>0.15999999642372131</v>
      </c>
      <c r="AT129" s="1">
        <v>111115</v>
      </c>
      <c r="AU129" s="1" t="s">
        <v>87</v>
      </c>
      <c r="AV129">
        <f t="shared" si="36"/>
        <v>0.83278584798177069</v>
      </c>
      <c r="AW129">
        <f t="shared" si="37"/>
        <v>6.1040163338315441E-4</v>
      </c>
      <c r="AX129">
        <f t="shared" si="38"/>
        <v>305.35417404174802</v>
      </c>
      <c r="AY129">
        <f t="shared" si="39"/>
        <v>306.27904739379881</v>
      </c>
      <c r="AZ129">
        <f t="shared" si="40"/>
        <v>0.15013256691099919</v>
      </c>
      <c r="BA129">
        <f t="shared" si="41"/>
        <v>-0.17303512828382014</v>
      </c>
      <c r="BB129">
        <f t="shared" si="42"/>
        <v>4.8305442082184546</v>
      </c>
      <c r="BC129">
        <f t="shared" si="43"/>
        <v>48.41833150255794</v>
      </c>
      <c r="BD129">
        <f t="shared" si="44"/>
        <v>20.236126302362628</v>
      </c>
      <c r="BE129">
        <f t="shared" si="45"/>
        <v>32.666610717773438</v>
      </c>
      <c r="BF129">
        <f t="shared" si="46"/>
        <v>4.9582360153758449</v>
      </c>
      <c r="BG129">
        <f t="shared" si="47"/>
        <v>2.9008668865341303E-2</v>
      </c>
      <c r="BH129">
        <f t="shared" si="48"/>
        <v>2.8116497177816928</v>
      </c>
      <c r="BI129">
        <f t="shared" si="49"/>
        <v>2.1465862975941521</v>
      </c>
      <c r="BJ129">
        <f t="shared" si="50"/>
        <v>1.8157078232889545E-2</v>
      </c>
      <c r="BK129">
        <f t="shared" si="51"/>
        <v>48.375228713006329</v>
      </c>
      <c r="BL129">
        <f t="shared" si="52"/>
        <v>1.1539091412701896</v>
      </c>
      <c r="BM129">
        <f t="shared" si="53"/>
        <v>56.985068738423792</v>
      </c>
      <c r="BN129">
        <f t="shared" si="54"/>
        <v>420.89834201237602</v>
      </c>
      <c r="BO129">
        <f t="shared" si="55"/>
        <v>-1.9638537809171944E-3</v>
      </c>
    </row>
    <row r="130" spans="1:67" x14ac:dyDescent="0.25">
      <c r="A130" s="1">
        <v>118</v>
      </c>
      <c r="B130" s="1" t="s">
        <v>205</v>
      </c>
      <c r="C130" s="1" t="s">
        <v>469</v>
      </c>
      <c r="D130" s="1" t="s">
        <v>82</v>
      </c>
      <c r="E130" s="1" t="s">
        <v>83</v>
      </c>
      <c r="F130" s="1" t="s">
        <v>84</v>
      </c>
      <c r="G130" s="1" t="s">
        <v>85</v>
      </c>
      <c r="H130" s="1" t="s">
        <v>86</v>
      </c>
      <c r="I130" s="1">
        <v>862.49999934062362</v>
      </c>
      <c r="J130" s="1">
        <v>0</v>
      </c>
      <c r="K130">
        <f t="shared" si="28"/>
        <v>-1.4490781836689388</v>
      </c>
      <c r="L130">
        <f t="shared" si="29"/>
        <v>2.9075129737217233E-2</v>
      </c>
      <c r="M130">
        <f t="shared" si="30"/>
        <v>485.30305541090445</v>
      </c>
      <c r="N130">
        <f t="shared" si="31"/>
        <v>0.60583327462988423</v>
      </c>
      <c r="O130">
        <f t="shared" si="32"/>
        <v>2.019688618996903</v>
      </c>
      <c r="P130">
        <f t="shared" si="33"/>
        <v>32.203269958496094</v>
      </c>
      <c r="Q130" s="1">
        <v>6</v>
      </c>
      <c r="R130">
        <f t="shared" si="34"/>
        <v>1.4200000166893005</v>
      </c>
      <c r="S130" s="1">
        <v>1</v>
      </c>
      <c r="T130">
        <f t="shared" si="35"/>
        <v>2.8400000333786011</v>
      </c>
      <c r="U130" s="1">
        <v>33.126972198486328</v>
      </c>
      <c r="V130" s="1">
        <v>32.203269958496094</v>
      </c>
      <c r="W130" s="1">
        <v>33.210456848144531</v>
      </c>
      <c r="X130" s="1">
        <v>418.6517333984375</v>
      </c>
      <c r="Y130" s="1">
        <v>420.08612060546875</v>
      </c>
      <c r="Z130" s="1">
        <v>27.464765548706055</v>
      </c>
      <c r="AA130" s="1">
        <v>28.171726226806641</v>
      </c>
      <c r="AB130" s="1">
        <v>53.851757049560547</v>
      </c>
      <c r="AC130" s="1">
        <v>55.239818572998047</v>
      </c>
      <c r="AD130" s="1">
        <v>499.68768310546875</v>
      </c>
      <c r="AE130" s="1">
        <v>0.93140155076980591</v>
      </c>
      <c r="AF130" s="1">
        <v>0.20427334308624268</v>
      </c>
      <c r="AG130" s="1">
        <v>99.767005920410156</v>
      </c>
      <c r="AH130" s="1">
        <v>0.41020476818084717</v>
      </c>
      <c r="AI130" s="1">
        <v>6.3477843999862671E-2</v>
      </c>
      <c r="AJ130" s="1">
        <v>2.2815670818090439E-2</v>
      </c>
      <c r="AK130" s="1">
        <v>4.4786687940359116E-3</v>
      </c>
      <c r="AL130" s="1">
        <v>2.2743776440620422E-2</v>
      </c>
      <c r="AM130" s="1">
        <v>2.2360957227647305E-3</v>
      </c>
      <c r="AN130" s="1">
        <v>1</v>
      </c>
      <c r="AO130" s="1">
        <v>-0.21956524252891541</v>
      </c>
      <c r="AP130" s="1">
        <v>2.737391471862793</v>
      </c>
      <c r="AQ130" s="1">
        <v>1</v>
      </c>
      <c r="AR130" s="1">
        <v>0</v>
      </c>
      <c r="AS130" s="1">
        <v>0.15999999642372131</v>
      </c>
      <c r="AT130" s="1">
        <v>111115</v>
      </c>
      <c r="AU130" s="1" t="s">
        <v>87</v>
      </c>
      <c r="AV130">
        <f t="shared" si="36"/>
        <v>0.83281280517578116</v>
      </c>
      <c r="AW130">
        <f t="shared" si="37"/>
        <v>6.0583327462988422E-4</v>
      </c>
      <c r="AX130">
        <f t="shared" si="38"/>
        <v>305.35326995849607</v>
      </c>
      <c r="AY130">
        <f t="shared" si="39"/>
        <v>306.27697219848631</v>
      </c>
      <c r="AZ130">
        <f t="shared" si="40"/>
        <v>0.14902424479221743</v>
      </c>
      <c r="BA130">
        <f t="shared" si="41"/>
        <v>-0.17094405539381533</v>
      </c>
      <c r="BB130">
        <f t="shared" si="42"/>
        <v>4.8302973962548954</v>
      </c>
      <c r="BC130">
        <f t="shared" si="43"/>
        <v>48.415779863217509</v>
      </c>
      <c r="BD130">
        <f t="shared" si="44"/>
        <v>20.244053636410868</v>
      </c>
      <c r="BE130">
        <f t="shared" si="45"/>
        <v>32.665121078491211</v>
      </c>
      <c r="BF130">
        <f t="shared" si="46"/>
        <v>4.9578200140559057</v>
      </c>
      <c r="BG130">
        <f t="shared" si="47"/>
        <v>2.8780483162563552E-2</v>
      </c>
      <c r="BH130">
        <f t="shared" si="48"/>
        <v>2.8106087772579924</v>
      </c>
      <c r="BI130">
        <f t="shared" si="49"/>
        <v>2.1472112367979133</v>
      </c>
      <c r="BJ130">
        <f t="shared" si="50"/>
        <v>1.8014044090137099E-2</v>
      </c>
      <c r="BK130">
        <f t="shared" si="51"/>
        <v>48.417232802372844</v>
      </c>
      <c r="BL130">
        <f t="shared" si="52"/>
        <v>1.155246583037399</v>
      </c>
      <c r="BM130">
        <f t="shared" si="53"/>
        <v>56.962748334434785</v>
      </c>
      <c r="BN130">
        <f t="shared" si="54"/>
        <v>420.77494297341281</v>
      </c>
      <c r="BO130">
        <f t="shared" si="55"/>
        <v>-1.9617013149585108E-3</v>
      </c>
    </row>
    <row r="131" spans="1:67" x14ac:dyDescent="0.25">
      <c r="A131" s="1">
        <v>119</v>
      </c>
      <c r="B131" s="1" t="s">
        <v>206</v>
      </c>
      <c r="C131" s="1" t="s">
        <v>469</v>
      </c>
      <c r="D131" s="1" t="s">
        <v>82</v>
      </c>
      <c r="E131" s="1" t="s">
        <v>83</v>
      </c>
      <c r="F131" s="1" t="s">
        <v>84</v>
      </c>
      <c r="G131" s="1" t="s">
        <v>85</v>
      </c>
      <c r="H131" s="1" t="s">
        <v>86</v>
      </c>
      <c r="I131" s="1">
        <v>867.49999922886491</v>
      </c>
      <c r="J131" s="1">
        <v>0</v>
      </c>
      <c r="K131">
        <f t="shared" si="28"/>
        <v>-1.4216507901827702</v>
      </c>
      <c r="L131">
        <f t="shared" si="29"/>
        <v>2.8869243341512835E-2</v>
      </c>
      <c r="M131">
        <f t="shared" si="30"/>
        <v>484.28729492202604</v>
      </c>
      <c r="N131">
        <f t="shared" si="31"/>
        <v>0.60175198565958021</v>
      </c>
      <c r="O131">
        <f t="shared" si="32"/>
        <v>2.0202570452085666</v>
      </c>
      <c r="P131">
        <f t="shared" si="33"/>
        <v>32.201839447021484</v>
      </c>
      <c r="Q131" s="1">
        <v>6</v>
      </c>
      <c r="R131">
        <f t="shared" si="34"/>
        <v>1.4200000166893005</v>
      </c>
      <c r="S131" s="1">
        <v>1</v>
      </c>
      <c r="T131">
        <f t="shared" si="35"/>
        <v>2.8400000333786011</v>
      </c>
      <c r="U131" s="1">
        <v>33.125064849853516</v>
      </c>
      <c r="V131" s="1">
        <v>32.201839447021484</v>
      </c>
      <c r="W131" s="1">
        <v>33.208873748779297</v>
      </c>
      <c r="X131" s="1">
        <v>418.61767578125</v>
      </c>
      <c r="Y131" s="1">
        <v>420.02114868164063</v>
      </c>
      <c r="Z131" s="1">
        <v>27.45997428894043</v>
      </c>
      <c r="AA131" s="1">
        <v>28.162136077880859</v>
      </c>
      <c r="AB131" s="1">
        <v>53.848228454589844</v>
      </c>
      <c r="AC131" s="1">
        <v>55.227371215820313</v>
      </c>
      <c r="AD131" s="1">
        <v>499.71847534179688</v>
      </c>
      <c r="AE131" s="1">
        <v>0.94506704807281494</v>
      </c>
      <c r="AF131" s="1">
        <v>0.24152816832065582</v>
      </c>
      <c r="AG131" s="1">
        <v>99.766929626464844</v>
      </c>
      <c r="AH131" s="1">
        <v>0.41020476818084717</v>
      </c>
      <c r="AI131" s="1">
        <v>6.3477843999862671E-2</v>
      </c>
      <c r="AJ131" s="1">
        <v>2.2815670818090439E-2</v>
      </c>
      <c r="AK131" s="1">
        <v>4.4786687940359116E-3</v>
      </c>
      <c r="AL131" s="1">
        <v>2.2743776440620422E-2</v>
      </c>
      <c r="AM131" s="1">
        <v>2.2360957227647305E-3</v>
      </c>
      <c r="AN131" s="1">
        <v>1</v>
      </c>
      <c r="AO131" s="1">
        <v>-0.21956524252891541</v>
      </c>
      <c r="AP131" s="1">
        <v>2.737391471862793</v>
      </c>
      <c r="AQ131" s="1">
        <v>1</v>
      </c>
      <c r="AR131" s="1">
        <v>0</v>
      </c>
      <c r="AS131" s="1">
        <v>0.15999999642372131</v>
      </c>
      <c r="AT131" s="1">
        <v>111115</v>
      </c>
      <c r="AU131" s="1" t="s">
        <v>87</v>
      </c>
      <c r="AV131">
        <f t="shared" si="36"/>
        <v>0.83286412556966138</v>
      </c>
      <c r="AW131">
        <f t="shared" si="37"/>
        <v>6.0175198565958019E-4</v>
      </c>
      <c r="AX131">
        <f t="shared" si="38"/>
        <v>305.35183944702146</v>
      </c>
      <c r="AY131">
        <f t="shared" si="39"/>
        <v>306.27506484985349</v>
      </c>
      <c r="AZ131">
        <f t="shared" si="40"/>
        <v>0.15121072431182725</v>
      </c>
      <c r="BA131">
        <f t="shared" si="41"/>
        <v>-0.16896171713176614</v>
      </c>
      <c r="BB131">
        <f t="shared" si="42"/>
        <v>4.8299068934214331</v>
      </c>
      <c r="BC131">
        <f t="shared" si="43"/>
        <v>48.411902736758371</v>
      </c>
      <c r="BD131">
        <f t="shared" si="44"/>
        <v>20.249766658877512</v>
      </c>
      <c r="BE131">
        <f t="shared" si="45"/>
        <v>32.6634521484375</v>
      </c>
      <c r="BF131">
        <f t="shared" si="46"/>
        <v>4.9573539795127495</v>
      </c>
      <c r="BG131">
        <f t="shared" si="47"/>
        <v>2.8578734039512037E-2</v>
      </c>
      <c r="BH131">
        <f t="shared" si="48"/>
        <v>2.8096498482128665</v>
      </c>
      <c r="BI131">
        <f t="shared" si="49"/>
        <v>2.147704131299883</v>
      </c>
      <c r="BJ131">
        <f t="shared" si="50"/>
        <v>1.7887584002458167E-2</v>
      </c>
      <c r="BK131">
        <f t="shared" si="51"/>
        <v>48.315856471476799</v>
      </c>
      <c r="BL131">
        <f t="shared" si="52"/>
        <v>1.1530069293941592</v>
      </c>
      <c r="BM131">
        <f t="shared" si="53"/>
        <v>56.944366986335503</v>
      </c>
      <c r="BN131">
        <f t="shared" si="54"/>
        <v>420.69693338029907</v>
      </c>
      <c r="BO131">
        <f t="shared" si="55"/>
        <v>-1.9243069749072855E-3</v>
      </c>
    </row>
    <row r="132" spans="1:67" x14ac:dyDescent="0.25">
      <c r="A132" s="1">
        <v>120</v>
      </c>
      <c r="B132" s="1" t="s">
        <v>207</v>
      </c>
      <c r="C132" s="1" t="s">
        <v>469</v>
      </c>
      <c r="D132" s="1" t="s">
        <v>82</v>
      </c>
      <c r="E132" s="1" t="s">
        <v>83</v>
      </c>
      <c r="F132" s="1" t="s">
        <v>84</v>
      </c>
      <c r="G132" s="1" t="s">
        <v>85</v>
      </c>
      <c r="H132" s="1" t="s">
        <v>86</v>
      </c>
      <c r="I132" s="1">
        <v>872.4999991171062</v>
      </c>
      <c r="J132" s="1">
        <v>0</v>
      </c>
      <c r="K132">
        <f t="shared" si="28"/>
        <v>-1.4009866536403386</v>
      </c>
      <c r="L132">
        <f t="shared" si="29"/>
        <v>2.8787003348253518E-2</v>
      </c>
      <c r="M132">
        <f t="shared" si="30"/>
        <v>483.34013826606258</v>
      </c>
      <c r="N132">
        <f t="shared" si="31"/>
        <v>0.60010520778998444</v>
      </c>
      <c r="O132">
        <f t="shared" si="32"/>
        <v>2.0204358531783035</v>
      </c>
      <c r="P132">
        <f t="shared" si="33"/>
        <v>32.200008392333984</v>
      </c>
      <c r="Q132" s="1">
        <v>6</v>
      </c>
      <c r="R132">
        <f t="shared" si="34"/>
        <v>1.4200000166893005</v>
      </c>
      <c r="S132" s="1">
        <v>1</v>
      </c>
      <c r="T132">
        <f t="shared" si="35"/>
        <v>2.8400000333786011</v>
      </c>
      <c r="U132" s="1">
        <v>33.125068664550781</v>
      </c>
      <c r="V132" s="1">
        <v>32.200008392333984</v>
      </c>
      <c r="W132" s="1">
        <v>33.216011047363281</v>
      </c>
      <c r="X132" s="1">
        <v>418.61279296875</v>
      </c>
      <c r="Y132" s="1">
        <v>419.9923095703125</v>
      </c>
      <c r="Z132" s="1">
        <v>27.455123901367188</v>
      </c>
      <c r="AA132" s="1">
        <v>28.155370712280273</v>
      </c>
      <c r="AB132" s="1">
        <v>53.839492797851563</v>
      </c>
      <c r="AC132" s="1">
        <v>55.213512420654297</v>
      </c>
      <c r="AD132" s="1">
        <v>499.71725463867188</v>
      </c>
      <c r="AE132" s="1">
        <v>0.97400575876235962</v>
      </c>
      <c r="AF132" s="1">
        <v>0.24427145719528198</v>
      </c>
      <c r="AG132" s="1">
        <v>99.766799926757813</v>
      </c>
      <c r="AH132" s="1">
        <v>0.41020476818084717</v>
      </c>
      <c r="AI132" s="1">
        <v>6.3477843999862671E-2</v>
      </c>
      <c r="AJ132" s="1">
        <v>2.2815670818090439E-2</v>
      </c>
      <c r="AK132" s="1">
        <v>4.4786687940359116E-3</v>
      </c>
      <c r="AL132" s="1">
        <v>2.2743776440620422E-2</v>
      </c>
      <c r="AM132" s="1">
        <v>2.2360957227647305E-3</v>
      </c>
      <c r="AN132" s="1">
        <v>1</v>
      </c>
      <c r="AO132" s="1">
        <v>-0.21956524252891541</v>
      </c>
      <c r="AP132" s="1">
        <v>2.737391471862793</v>
      </c>
      <c r="AQ132" s="1">
        <v>1</v>
      </c>
      <c r="AR132" s="1">
        <v>0</v>
      </c>
      <c r="AS132" s="1">
        <v>0.15999999642372131</v>
      </c>
      <c r="AT132" s="1">
        <v>111115</v>
      </c>
      <c r="AU132" s="1" t="s">
        <v>87</v>
      </c>
      <c r="AV132">
        <f t="shared" si="36"/>
        <v>0.83286209106445297</v>
      </c>
      <c r="AW132">
        <f t="shared" si="37"/>
        <v>6.0010520778998441E-4</v>
      </c>
      <c r="AX132">
        <f t="shared" si="38"/>
        <v>305.35000839233396</v>
      </c>
      <c r="AY132">
        <f t="shared" si="39"/>
        <v>306.27506866455076</v>
      </c>
      <c r="AZ132">
        <f t="shared" si="40"/>
        <v>0.1558409179186615</v>
      </c>
      <c r="BA132">
        <f t="shared" si="41"/>
        <v>-0.16783895723095354</v>
      </c>
      <c r="BB132">
        <f t="shared" si="42"/>
        <v>4.8294070898940662</v>
      </c>
      <c r="BC132">
        <f t="shared" si="43"/>
        <v>48.406955955683628</v>
      </c>
      <c r="BD132">
        <f t="shared" si="44"/>
        <v>20.251585243403355</v>
      </c>
      <c r="BE132">
        <f t="shared" si="45"/>
        <v>32.662538528442383</v>
      </c>
      <c r="BF132">
        <f t="shared" si="46"/>
        <v>4.9570988750359009</v>
      </c>
      <c r="BG132">
        <f t="shared" si="47"/>
        <v>2.8498138559350308E-2</v>
      </c>
      <c r="BH132">
        <f t="shared" si="48"/>
        <v>2.8089712367157627</v>
      </c>
      <c r="BI132">
        <f t="shared" si="49"/>
        <v>2.1481276383201382</v>
      </c>
      <c r="BJ132">
        <f t="shared" si="50"/>
        <v>1.7837065985499251E-2</v>
      </c>
      <c r="BK132">
        <f t="shared" si="51"/>
        <v>48.221298870961718</v>
      </c>
      <c r="BL132">
        <f t="shared" si="52"/>
        <v>1.1508309253580387</v>
      </c>
      <c r="BM132">
        <f t="shared" si="53"/>
        <v>56.935127654723338</v>
      </c>
      <c r="BN132">
        <f t="shared" si="54"/>
        <v>420.65827152812432</v>
      </c>
      <c r="BO132">
        <f t="shared" si="55"/>
        <v>-1.8962031503104155E-3</v>
      </c>
    </row>
    <row r="133" spans="1:67" x14ac:dyDescent="0.25">
      <c r="A133" s="1">
        <v>121</v>
      </c>
      <c r="B133" s="1" t="s">
        <v>208</v>
      </c>
      <c r="C133" s="1" t="s">
        <v>469</v>
      </c>
      <c r="D133" s="1" t="s">
        <v>82</v>
      </c>
      <c r="E133" s="1" t="s">
        <v>83</v>
      </c>
      <c r="F133" s="1" t="s">
        <v>84</v>
      </c>
      <c r="G133" s="1" t="s">
        <v>85</v>
      </c>
      <c r="H133" s="1" t="s">
        <v>86</v>
      </c>
      <c r="I133" s="1">
        <v>877.99999899417162</v>
      </c>
      <c r="J133" s="1">
        <v>0</v>
      </c>
      <c r="K133">
        <f t="shared" si="28"/>
        <v>-1.3661238440465968</v>
      </c>
      <c r="L133">
        <f t="shared" si="29"/>
        <v>2.8823360631373123E-2</v>
      </c>
      <c r="M133">
        <f t="shared" si="30"/>
        <v>481.29113363212593</v>
      </c>
      <c r="N133">
        <f t="shared" si="31"/>
        <v>0.60074467440146162</v>
      </c>
      <c r="O133">
        <f t="shared" si="32"/>
        <v>2.0200764157346964</v>
      </c>
      <c r="P133">
        <f t="shared" si="33"/>
        <v>32.197181701660156</v>
      </c>
      <c r="Q133" s="1">
        <v>6</v>
      </c>
      <c r="R133">
        <f t="shared" si="34"/>
        <v>1.4200000166893005</v>
      </c>
      <c r="S133" s="1">
        <v>1</v>
      </c>
      <c r="T133">
        <f t="shared" si="35"/>
        <v>2.8400000333786011</v>
      </c>
      <c r="U133" s="1">
        <v>33.127464294433594</v>
      </c>
      <c r="V133" s="1">
        <v>32.197181701660156</v>
      </c>
      <c r="W133" s="1">
        <v>33.227550506591797</v>
      </c>
      <c r="X133" s="1">
        <v>418.6182861328125</v>
      </c>
      <c r="Y133" s="1">
        <v>419.9556884765625</v>
      </c>
      <c r="Z133" s="1">
        <v>27.450212478637695</v>
      </c>
      <c r="AA133" s="1">
        <v>28.151229858398438</v>
      </c>
      <c r="AB133" s="1">
        <v>53.824123382568359</v>
      </c>
      <c r="AC133" s="1">
        <v>55.198444366455078</v>
      </c>
      <c r="AD133" s="1">
        <v>499.70199584960938</v>
      </c>
      <c r="AE133" s="1">
        <v>0.97263491153717041</v>
      </c>
      <c r="AF133" s="1">
        <v>0.2671743631362915</v>
      </c>
      <c r="AG133" s="1">
        <v>99.766838073730469</v>
      </c>
      <c r="AH133" s="1">
        <v>0.41020476818084717</v>
      </c>
      <c r="AI133" s="1">
        <v>6.3477843999862671E-2</v>
      </c>
      <c r="AJ133" s="1">
        <v>2.2815670818090439E-2</v>
      </c>
      <c r="AK133" s="1">
        <v>4.4786687940359116E-3</v>
      </c>
      <c r="AL133" s="1">
        <v>2.2743776440620422E-2</v>
      </c>
      <c r="AM133" s="1">
        <v>2.2360957227647305E-3</v>
      </c>
      <c r="AN133" s="1">
        <v>1</v>
      </c>
      <c r="AO133" s="1">
        <v>-0.21956524252891541</v>
      </c>
      <c r="AP133" s="1">
        <v>2.737391471862793</v>
      </c>
      <c r="AQ133" s="1">
        <v>1</v>
      </c>
      <c r="AR133" s="1">
        <v>0</v>
      </c>
      <c r="AS133" s="1">
        <v>0.15999999642372131</v>
      </c>
      <c r="AT133" s="1">
        <v>111115</v>
      </c>
      <c r="AU133" s="1" t="s">
        <v>87</v>
      </c>
      <c r="AV133">
        <f t="shared" si="36"/>
        <v>0.83283665974934884</v>
      </c>
      <c r="AW133">
        <f t="shared" si="37"/>
        <v>6.007446744014616E-4</v>
      </c>
      <c r="AX133">
        <f t="shared" si="38"/>
        <v>305.34718170166013</v>
      </c>
      <c r="AY133">
        <f t="shared" si="39"/>
        <v>306.27746429443357</v>
      </c>
      <c r="AZ133">
        <f t="shared" si="40"/>
        <v>0.15562158236753376</v>
      </c>
      <c r="BA133">
        <f t="shared" si="41"/>
        <v>-0.16743522600605223</v>
      </c>
      <c r="BB133">
        <f t="shared" si="42"/>
        <v>4.8286356065938998</v>
      </c>
      <c r="BC133">
        <f t="shared" si="43"/>
        <v>48.399204583645357</v>
      </c>
      <c r="BD133">
        <f t="shared" si="44"/>
        <v>20.24797472524692</v>
      </c>
      <c r="BE133">
        <f t="shared" si="45"/>
        <v>32.662322998046875</v>
      </c>
      <c r="BF133">
        <f t="shared" si="46"/>
        <v>4.9570386954782064</v>
      </c>
      <c r="BG133">
        <f t="shared" si="47"/>
        <v>2.8533769393438834E-2</v>
      </c>
      <c r="BH133">
        <f t="shared" si="48"/>
        <v>2.8085591908592034</v>
      </c>
      <c r="BI133">
        <f t="shared" si="49"/>
        <v>2.1484795046190031</v>
      </c>
      <c r="BJ133">
        <f t="shared" si="50"/>
        <v>1.7859399681812226E-2</v>
      </c>
      <c r="BK133">
        <f t="shared" si="51"/>
        <v>48.016894595398483</v>
      </c>
      <c r="BL133">
        <f t="shared" si="52"/>
        <v>1.1460521832150072</v>
      </c>
      <c r="BM133">
        <f t="shared" si="53"/>
        <v>56.936721589846194</v>
      </c>
      <c r="BN133">
        <f t="shared" si="54"/>
        <v>420.60507832437492</v>
      </c>
      <c r="BO133">
        <f t="shared" si="55"/>
        <v>-1.8493027539183634E-3</v>
      </c>
    </row>
    <row r="134" spans="1:67" x14ac:dyDescent="0.25">
      <c r="A134" s="1">
        <v>122</v>
      </c>
      <c r="B134" s="1" t="s">
        <v>209</v>
      </c>
      <c r="C134" s="1" t="s">
        <v>469</v>
      </c>
      <c r="D134" s="1" t="s">
        <v>82</v>
      </c>
      <c r="E134" s="1" t="s">
        <v>83</v>
      </c>
      <c r="F134" s="1" t="s">
        <v>84</v>
      </c>
      <c r="G134" s="1" t="s">
        <v>85</v>
      </c>
      <c r="H134" s="1" t="s">
        <v>86</v>
      </c>
      <c r="I134" s="1">
        <v>882.99999888241291</v>
      </c>
      <c r="J134" s="1">
        <v>0</v>
      </c>
      <c r="K134">
        <f t="shared" si="28"/>
        <v>-1.348788242395685</v>
      </c>
      <c r="L134">
        <f t="shared" si="29"/>
        <v>2.8898235493223901E-2</v>
      </c>
      <c r="M134">
        <f t="shared" si="30"/>
        <v>480.11404418744308</v>
      </c>
      <c r="N134">
        <f t="shared" si="31"/>
        <v>0.60232275483399622</v>
      </c>
      <c r="O134">
        <f t="shared" si="32"/>
        <v>2.020197300957415</v>
      </c>
      <c r="P134">
        <f t="shared" si="33"/>
        <v>32.196464538574219</v>
      </c>
      <c r="Q134" s="1">
        <v>6</v>
      </c>
      <c r="R134">
        <f t="shared" si="34"/>
        <v>1.4200000166893005</v>
      </c>
      <c r="S134" s="1">
        <v>1</v>
      </c>
      <c r="T134">
        <f t="shared" si="35"/>
        <v>2.8400000333786011</v>
      </c>
      <c r="U134" s="1">
        <v>33.129932403564453</v>
      </c>
      <c r="V134" s="1">
        <v>32.196464538574219</v>
      </c>
      <c r="W134" s="1">
        <v>33.2327880859375</v>
      </c>
      <c r="X134" s="1">
        <v>418.60787963867188</v>
      </c>
      <c r="Y134" s="1">
        <v>419.9237060546875</v>
      </c>
      <c r="Z134" s="1">
        <v>27.445135116577148</v>
      </c>
      <c r="AA134" s="1">
        <v>28.148002624511719</v>
      </c>
      <c r="AB134" s="1">
        <v>53.806961059570313</v>
      </c>
      <c r="AC134" s="1">
        <v>55.184219360351563</v>
      </c>
      <c r="AD134" s="1">
        <v>499.697509765625</v>
      </c>
      <c r="AE134" s="1">
        <v>0.98478811979293823</v>
      </c>
      <c r="AF134" s="1">
        <v>0.22168785333633423</v>
      </c>
      <c r="AG134" s="1">
        <v>99.76702880859375</v>
      </c>
      <c r="AH134" s="1">
        <v>0.41020476818084717</v>
      </c>
      <c r="AI134" s="1">
        <v>6.3477843999862671E-2</v>
      </c>
      <c r="AJ134" s="1">
        <v>2.2815670818090439E-2</v>
      </c>
      <c r="AK134" s="1">
        <v>4.4786687940359116E-3</v>
      </c>
      <c r="AL134" s="1">
        <v>2.2743776440620422E-2</v>
      </c>
      <c r="AM134" s="1">
        <v>2.2360957227647305E-3</v>
      </c>
      <c r="AN134" s="1">
        <v>1</v>
      </c>
      <c r="AO134" s="1">
        <v>-0.21956524252891541</v>
      </c>
      <c r="AP134" s="1">
        <v>2.737391471862793</v>
      </c>
      <c r="AQ134" s="1">
        <v>1</v>
      </c>
      <c r="AR134" s="1">
        <v>0</v>
      </c>
      <c r="AS134" s="1">
        <v>0.15999999642372131</v>
      </c>
      <c r="AT134" s="1">
        <v>111115</v>
      </c>
      <c r="AU134" s="1" t="s">
        <v>87</v>
      </c>
      <c r="AV134">
        <f t="shared" si="36"/>
        <v>0.83282918294270825</v>
      </c>
      <c r="AW134">
        <f t="shared" si="37"/>
        <v>6.0232275483399617E-4</v>
      </c>
      <c r="AX134">
        <f t="shared" si="38"/>
        <v>305.3464645385742</v>
      </c>
      <c r="AY134">
        <f t="shared" si="39"/>
        <v>306.27993240356443</v>
      </c>
      <c r="AZ134">
        <f t="shared" si="40"/>
        <v>0.15756609564499335</v>
      </c>
      <c r="BA134">
        <f t="shared" si="41"/>
        <v>-0.16775392738963743</v>
      </c>
      <c r="BB134">
        <f t="shared" si="42"/>
        <v>4.828439889701448</v>
      </c>
      <c r="BC134">
        <f t="shared" si="43"/>
        <v>48.397150314709329</v>
      </c>
      <c r="BD134">
        <f t="shared" si="44"/>
        <v>20.24914769019761</v>
      </c>
      <c r="BE134">
        <f t="shared" si="45"/>
        <v>32.663198471069336</v>
      </c>
      <c r="BF134">
        <f t="shared" si="46"/>
        <v>4.9572831456000106</v>
      </c>
      <c r="BG134">
        <f t="shared" si="47"/>
        <v>2.8607145347685128E-2</v>
      </c>
      <c r="BH134">
        <f t="shared" si="48"/>
        <v>2.808242588744033</v>
      </c>
      <c r="BI134">
        <f t="shared" si="49"/>
        <v>2.1490405568559776</v>
      </c>
      <c r="BJ134">
        <f t="shared" si="50"/>
        <v>1.7905392580258105E-2</v>
      </c>
      <c r="BK134">
        <f t="shared" si="51"/>
        <v>47.899551677859094</v>
      </c>
      <c r="BL134">
        <f t="shared" si="52"/>
        <v>1.1433363662610581</v>
      </c>
      <c r="BM134">
        <f t="shared" si="53"/>
        <v>56.933641229031764</v>
      </c>
      <c r="BN134">
        <f t="shared" si="54"/>
        <v>420.56485538772745</v>
      </c>
      <c r="BO134">
        <f t="shared" si="55"/>
        <v>-1.8259116258227677E-3</v>
      </c>
    </row>
    <row r="135" spans="1:67" x14ac:dyDescent="0.25">
      <c r="A135" s="1">
        <v>123</v>
      </c>
      <c r="B135" s="1" t="s">
        <v>210</v>
      </c>
      <c r="C135" s="1" t="s">
        <v>469</v>
      </c>
      <c r="D135" s="1" t="s">
        <v>82</v>
      </c>
      <c r="E135" s="1" t="s">
        <v>83</v>
      </c>
      <c r="F135" s="1" t="s">
        <v>84</v>
      </c>
      <c r="G135" s="1" t="s">
        <v>85</v>
      </c>
      <c r="H135" s="1" t="s">
        <v>86</v>
      </c>
      <c r="I135" s="1">
        <v>887.9999987706542</v>
      </c>
      <c r="J135" s="1">
        <v>0</v>
      </c>
      <c r="K135">
        <f t="shared" si="28"/>
        <v>-1.3574153385741747</v>
      </c>
      <c r="L135">
        <f t="shared" si="29"/>
        <v>2.8888958932627763E-2</v>
      </c>
      <c r="M135">
        <f t="shared" si="30"/>
        <v>480.60747828366056</v>
      </c>
      <c r="N135">
        <f t="shared" si="31"/>
        <v>0.60232011984410361</v>
      </c>
      <c r="O135">
        <f t="shared" si="32"/>
        <v>2.0208345140400752</v>
      </c>
      <c r="P135">
        <f t="shared" si="33"/>
        <v>32.197292327880859</v>
      </c>
      <c r="Q135" s="1">
        <v>6</v>
      </c>
      <c r="R135">
        <f t="shared" si="34"/>
        <v>1.4200000166893005</v>
      </c>
      <c r="S135" s="1">
        <v>1</v>
      </c>
      <c r="T135">
        <f t="shared" si="35"/>
        <v>2.8400000333786011</v>
      </c>
      <c r="U135" s="1">
        <v>33.130039215087891</v>
      </c>
      <c r="V135" s="1">
        <v>32.197292327880859</v>
      </c>
      <c r="W135" s="1">
        <v>33.2264404296875</v>
      </c>
      <c r="X135" s="1">
        <v>418.59808349609375</v>
      </c>
      <c r="Y135" s="1">
        <v>419.92425537109375</v>
      </c>
      <c r="Z135" s="1">
        <v>27.440994262695313</v>
      </c>
      <c r="AA135" s="1">
        <v>28.143854141235352</v>
      </c>
      <c r="AB135" s="1">
        <v>53.797298431396484</v>
      </c>
      <c r="AC135" s="1">
        <v>55.17535400390625</v>
      </c>
      <c r="AD135" s="1">
        <v>499.702880859375</v>
      </c>
      <c r="AE135" s="1">
        <v>0.98750823736190796</v>
      </c>
      <c r="AF135" s="1">
        <v>0.21868175268173218</v>
      </c>
      <c r="AG135" s="1">
        <v>99.767120361328125</v>
      </c>
      <c r="AH135" s="1">
        <v>0.41020476818084717</v>
      </c>
      <c r="AI135" s="1">
        <v>6.3477843999862671E-2</v>
      </c>
      <c r="AJ135" s="1">
        <v>2.2815670818090439E-2</v>
      </c>
      <c r="AK135" s="1">
        <v>4.4786687940359116E-3</v>
      </c>
      <c r="AL135" s="1">
        <v>2.2743776440620422E-2</v>
      </c>
      <c r="AM135" s="1">
        <v>2.2360957227647305E-3</v>
      </c>
      <c r="AN135" s="1">
        <v>1</v>
      </c>
      <c r="AO135" s="1">
        <v>-0.21956524252891541</v>
      </c>
      <c r="AP135" s="1">
        <v>2.737391471862793</v>
      </c>
      <c r="AQ135" s="1">
        <v>1</v>
      </c>
      <c r="AR135" s="1">
        <v>0</v>
      </c>
      <c r="AS135" s="1">
        <v>0.15999999642372131</v>
      </c>
      <c r="AT135" s="1">
        <v>111115</v>
      </c>
      <c r="AU135" s="1" t="s">
        <v>87</v>
      </c>
      <c r="AV135">
        <f t="shared" si="36"/>
        <v>0.83283813476562496</v>
      </c>
      <c r="AW135">
        <f t="shared" si="37"/>
        <v>6.0232011984410366E-4</v>
      </c>
      <c r="AX135">
        <f t="shared" si="38"/>
        <v>305.34729232788084</v>
      </c>
      <c r="AY135">
        <f t="shared" si="39"/>
        <v>306.28003921508787</v>
      </c>
      <c r="AZ135">
        <f t="shared" si="40"/>
        <v>0.15800131444630061</v>
      </c>
      <c r="BA135">
        <f t="shared" si="41"/>
        <v>-0.16784697532480319</v>
      </c>
      <c r="BB135">
        <f t="shared" si="42"/>
        <v>4.8286657975803653</v>
      </c>
      <c r="BC135">
        <f t="shared" si="43"/>
        <v>48.399370254371497</v>
      </c>
      <c r="BD135">
        <f t="shared" si="44"/>
        <v>20.255516113136146</v>
      </c>
      <c r="BE135">
        <f t="shared" si="45"/>
        <v>32.663665771484375</v>
      </c>
      <c r="BF135">
        <f t="shared" si="46"/>
        <v>4.9574136298066405</v>
      </c>
      <c r="BG135">
        <f t="shared" si="47"/>
        <v>2.8598054700903298E-2</v>
      </c>
      <c r="BH135">
        <f t="shared" si="48"/>
        <v>2.8078312835402901</v>
      </c>
      <c r="BI135">
        <f t="shared" si="49"/>
        <v>2.1495823462663504</v>
      </c>
      <c r="BJ135">
        <f t="shared" si="50"/>
        <v>1.7899694438939549E-2</v>
      </c>
      <c r="BK135">
        <f t="shared" si="51"/>
        <v>47.948824132480354</v>
      </c>
      <c r="BL135">
        <f t="shared" si="52"/>
        <v>1.1445099256268016</v>
      </c>
      <c r="BM135">
        <f t="shared" si="53"/>
        <v>56.921976569281782</v>
      </c>
      <c r="BN135">
        <f t="shared" si="54"/>
        <v>420.56950561248021</v>
      </c>
      <c r="BO135">
        <f t="shared" si="55"/>
        <v>-1.8371936877491484E-3</v>
      </c>
    </row>
    <row r="136" spans="1:67" x14ac:dyDescent="0.25">
      <c r="A136" s="1">
        <v>124</v>
      </c>
      <c r="B136" s="1" t="s">
        <v>211</v>
      </c>
      <c r="C136" s="1" t="s">
        <v>469</v>
      </c>
      <c r="D136" s="1" t="s">
        <v>82</v>
      </c>
      <c r="E136" s="1" t="s">
        <v>83</v>
      </c>
      <c r="F136" s="1" t="s">
        <v>84</v>
      </c>
      <c r="G136" s="1" t="s">
        <v>85</v>
      </c>
      <c r="H136" s="1" t="s">
        <v>86</v>
      </c>
      <c r="I136" s="1">
        <v>893.49999864771962</v>
      </c>
      <c r="J136" s="1">
        <v>0</v>
      </c>
      <c r="K136">
        <f t="shared" si="28"/>
        <v>-1.3728750590205712</v>
      </c>
      <c r="L136">
        <f t="shared" si="29"/>
        <v>2.8769511724885909E-2</v>
      </c>
      <c r="M136">
        <f t="shared" si="30"/>
        <v>481.76564981625853</v>
      </c>
      <c r="N136">
        <f t="shared" si="31"/>
        <v>0.6000425094287708</v>
      </c>
      <c r="O136">
        <f t="shared" si="32"/>
        <v>2.0214769071913716</v>
      </c>
      <c r="P136">
        <f t="shared" si="33"/>
        <v>32.197158813476563</v>
      </c>
      <c r="Q136" s="1">
        <v>6</v>
      </c>
      <c r="R136">
        <f t="shared" si="34"/>
        <v>1.4200000166893005</v>
      </c>
      <c r="S136" s="1">
        <v>1</v>
      </c>
      <c r="T136">
        <f t="shared" si="35"/>
        <v>2.8400000333786011</v>
      </c>
      <c r="U136" s="1">
        <v>33.127418518066406</v>
      </c>
      <c r="V136" s="1">
        <v>32.197158813476563</v>
      </c>
      <c r="W136" s="1">
        <v>33.214279174804688</v>
      </c>
      <c r="X136" s="1">
        <v>418.58160400390625</v>
      </c>
      <c r="Y136" s="1">
        <v>419.92742919921875</v>
      </c>
      <c r="Z136" s="1">
        <v>27.436843872070313</v>
      </c>
      <c r="AA136" s="1">
        <v>28.137022018432617</v>
      </c>
      <c r="AB136" s="1">
        <v>53.795127868652344</v>
      </c>
      <c r="AC136" s="1">
        <v>55.169071197509766</v>
      </c>
      <c r="AD136" s="1">
        <v>499.72348022460938</v>
      </c>
      <c r="AE136" s="1">
        <v>0.99320554733276367</v>
      </c>
      <c r="AF136" s="1">
        <v>0.17387911677360535</v>
      </c>
      <c r="AG136" s="1">
        <v>99.767219543457031</v>
      </c>
      <c r="AH136" s="1">
        <v>0.41020476818084717</v>
      </c>
      <c r="AI136" s="1">
        <v>6.3477843999862671E-2</v>
      </c>
      <c r="AJ136" s="1">
        <v>2.2815670818090439E-2</v>
      </c>
      <c r="AK136" s="1">
        <v>4.4786687940359116E-3</v>
      </c>
      <c r="AL136" s="1">
        <v>2.2743776440620422E-2</v>
      </c>
      <c r="AM136" s="1">
        <v>2.2360957227647305E-3</v>
      </c>
      <c r="AN136" s="1">
        <v>1</v>
      </c>
      <c r="AO136" s="1">
        <v>-0.21956524252891541</v>
      </c>
      <c r="AP136" s="1">
        <v>2.737391471862793</v>
      </c>
      <c r="AQ136" s="1">
        <v>1</v>
      </c>
      <c r="AR136" s="1">
        <v>0</v>
      </c>
      <c r="AS136" s="1">
        <v>0.15999999642372131</v>
      </c>
      <c r="AT136" s="1">
        <v>111115</v>
      </c>
      <c r="AU136" s="1" t="s">
        <v>87</v>
      </c>
      <c r="AV136">
        <f t="shared" si="36"/>
        <v>0.83287246704101547</v>
      </c>
      <c r="AW136">
        <f t="shared" si="37"/>
        <v>6.0004250942877083E-4</v>
      </c>
      <c r="AX136">
        <f t="shared" si="38"/>
        <v>305.34715881347654</v>
      </c>
      <c r="AY136">
        <f t="shared" si="39"/>
        <v>306.27741851806638</v>
      </c>
      <c r="AZ136">
        <f t="shared" si="40"/>
        <v>0.15891288402126236</v>
      </c>
      <c r="BA136">
        <f t="shared" si="41"/>
        <v>-0.16705277656469553</v>
      </c>
      <c r="BB136">
        <f t="shared" si="42"/>
        <v>4.8286293602034229</v>
      </c>
      <c r="BC136">
        <f t="shared" si="43"/>
        <v>48.398956914902776</v>
      </c>
      <c r="BD136">
        <f t="shared" si="44"/>
        <v>20.261934896470159</v>
      </c>
      <c r="BE136">
        <f t="shared" si="45"/>
        <v>32.662288665771484</v>
      </c>
      <c r="BF136">
        <f t="shared" si="46"/>
        <v>4.9570291094126739</v>
      </c>
      <c r="BG136">
        <f t="shared" si="47"/>
        <v>2.8480996111527886E-2</v>
      </c>
      <c r="BH136">
        <f t="shared" si="48"/>
        <v>2.8071524530120513</v>
      </c>
      <c r="BI136">
        <f t="shared" si="49"/>
        <v>2.1498766564006226</v>
      </c>
      <c r="BJ136">
        <f t="shared" si="50"/>
        <v>1.7826320988662363E-2</v>
      </c>
      <c r="BK136">
        <f t="shared" si="51"/>
        <v>48.064419353714904</v>
      </c>
      <c r="BL136">
        <f t="shared" si="52"/>
        <v>1.1472593031966554</v>
      </c>
      <c r="BM136">
        <f t="shared" si="53"/>
        <v>56.906325635498845</v>
      </c>
      <c r="BN136">
        <f t="shared" si="54"/>
        <v>420.58002825129444</v>
      </c>
      <c r="BO136">
        <f t="shared" si="55"/>
        <v>-1.8575602719490016E-3</v>
      </c>
    </row>
    <row r="137" spans="1:67" x14ac:dyDescent="0.25">
      <c r="A137" s="1">
        <v>125</v>
      </c>
      <c r="B137" s="1" t="s">
        <v>212</v>
      </c>
      <c r="C137" s="1" t="s">
        <v>469</v>
      </c>
      <c r="D137" s="1" t="s">
        <v>82</v>
      </c>
      <c r="E137" s="1" t="s">
        <v>83</v>
      </c>
      <c r="F137" s="1" t="s">
        <v>84</v>
      </c>
      <c r="G137" s="1" t="s">
        <v>85</v>
      </c>
      <c r="H137" s="1" t="s">
        <v>86</v>
      </c>
      <c r="I137" s="1">
        <v>898.49999853596091</v>
      </c>
      <c r="J137" s="1">
        <v>0</v>
      </c>
      <c r="K137">
        <f t="shared" si="28"/>
        <v>-1.3656205511251567</v>
      </c>
      <c r="L137">
        <f t="shared" si="29"/>
        <v>2.8624010513765365E-2</v>
      </c>
      <c r="M137">
        <f t="shared" si="30"/>
        <v>481.76032324609656</v>
      </c>
      <c r="N137">
        <f t="shared" si="31"/>
        <v>0.59704330931063898</v>
      </c>
      <c r="O137">
        <f t="shared" si="32"/>
        <v>2.021510710599272</v>
      </c>
      <c r="P137">
        <f t="shared" si="33"/>
        <v>32.194499969482422</v>
      </c>
      <c r="Q137" s="1">
        <v>6</v>
      </c>
      <c r="R137">
        <f t="shared" si="34"/>
        <v>1.4200000166893005</v>
      </c>
      <c r="S137" s="1">
        <v>1</v>
      </c>
      <c r="T137">
        <f t="shared" si="35"/>
        <v>2.8400000333786011</v>
      </c>
      <c r="U137" s="1">
        <v>33.124465942382813</v>
      </c>
      <c r="V137" s="1">
        <v>32.194499969482422</v>
      </c>
      <c r="W137" s="1">
        <v>33.208526611328125</v>
      </c>
      <c r="X137" s="1">
        <v>418.60470581054688</v>
      </c>
      <c r="Y137" s="1">
        <v>419.94342041015625</v>
      </c>
      <c r="Z137" s="1">
        <v>27.432668685913086</v>
      </c>
      <c r="AA137" s="1">
        <v>28.129404067993164</v>
      </c>
      <c r="AB137" s="1">
        <v>53.795475006103516</v>
      </c>
      <c r="AC137" s="1">
        <v>55.163249969482422</v>
      </c>
      <c r="AD137" s="1">
        <v>499.68655395507813</v>
      </c>
      <c r="AE137" s="1">
        <v>0.98883152008056641</v>
      </c>
      <c r="AF137" s="1">
        <v>0.17087137699127197</v>
      </c>
      <c r="AG137" s="1">
        <v>99.767242431640625</v>
      </c>
      <c r="AH137" s="1">
        <v>0.41020476818084717</v>
      </c>
      <c r="AI137" s="1">
        <v>6.3477843999862671E-2</v>
      </c>
      <c r="AJ137" s="1">
        <v>2.2815670818090439E-2</v>
      </c>
      <c r="AK137" s="1">
        <v>4.4786687940359116E-3</v>
      </c>
      <c r="AL137" s="1">
        <v>2.2743776440620422E-2</v>
      </c>
      <c r="AM137" s="1">
        <v>2.2360957227647305E-3</v>
      </c>
      <c r="AN137" s="1">
        <v>1</v>
      </c>
      <c r="AO137" s="1">
        <v>-0.21956524252891541</v>
      </c>
      <c r="AP137" s="1">
        <v>2.737391471862793</v>
      </c>
      <c r="AQ137" s="1">
        <v>1</v>
      </c>
      <c r="AR137" s="1">
        <v>0</v>
      </c>
      <c r="AS137" s="1">
        <v>0.15999999642372131</v>
      </c>
      <c r="AT137" s="1">
        <v>111115</v>
      </c>
      <c r="AU137" s="1" t="s">
        <v>87</v>
      </c>
      <c r="AV137">
        <f t="shared" si="36"/>
        <v>0.83281092325846351</v>
      </c>
      <c r="AW137">
        <f t="shared" si="37"/>
        <v>5.9704330931063896E-4</v>
      </c>
      <c r="AX137">
        <f t="shared" si="38"/>
        <v>305.3444999694824</v>
      </c>
      <c r="AY137">
        <f t="shared" si="39"/>
        <v>306.27446594238279</v>
      </c>
      <c r="AZ137">
        <f t="shared" si="40"/>
        <v>0.15821303967655354</v>
      </c>
      <c r="BA137">
        <f t="shared" si="41"/>
        <v>-0.16561648130480477</v>
      </c>
      <c r="BB137">
        <f t="shared" si="42"/>
        <v>4.8279037857083242</v>
      </c>
      <c r="BC137">
        <f t="shared" si="43"/>
        <v>48.391673138769455</v>
      </c>
      <c r="BD137">
        <f t="shared" si="44"/>
        <v>20.262269070776291</v>
      </c>
      <c r="BE137">
        <f t="shared" si="45"/>
        <v>32.659482955932617</v>
      </c>
      <c r="BF137">
        <f t="shared" si="46"/>
        <v>4.9562457693622841</v>
      </c>
      <c r="BG137">
        <f t="shared" si="47"/>
        <v>2.8338391357906785E-2</v>
      </c>
      <c r="BH137">
        <f t="shared" si="48"/>
        <v>2.8063930751090522</v>
      </c>
      <c r="BI137">
        <f t="shared" si="49"/>
        <v>2.1498526942532319</v>
      </c>
      <c r="BJ137">
        <f t="shared" si="50"/>
        <v>1.7736936133308279E-2</v>
      </c>
      <c r="BK137">
        <f t="shared" si="51"/>
        <v>48.06389896323887</v>
      </c>
      <c r="BL137">
        <f t="shared" si="52"/>
        <v>1.1472029321844455</v>
      </c>
      <c r="BM137">
        <f t="shared" si="53"/>
        <v>56.897276246405816</v>
      </c>
      <c r="BN137">
        <f t="shared" si="54"/>
        <v>420.59257101661797</v>
      </c>
      <c r="BO137">
        <f t="shared" si="55"/>
        <v>-1.8473956769452069E-3</v>
      </c>
    </row>
    <row r="138" spans="1:67" x14ac:dyDescent="0.25">
      <c r="A138" s="1">
        <v>126</v>
      </c>
      <c r="B138" s="1" t="s">
        <v>213</v>
      </c>
      <c r="C138" s="1" t="s">
        <v>469</v>
      </c>
      <c r="D138" s="1" t="s">
        <v>82</v>
      </c>
      <c r="E138" s="1" t="s">
        <v>83</v>
      </c>
      <c r="F138" s="1" t="s">
        <v>84</v>
      </c>
      <c r="G138" s="1" t="s">
        <v>85</v>
      </c>
      <c r="H138" s="1" t="s">
        <v>86</v>
      </c>
      <c r="I138" s="1">
        <v>903.4999984242022</v>
      </c>
      <c r="J138" s="1">
        <v>0</v>
      </c>
      <c r="K138">
        <f t="shared" si="28"/>
        <v>-1.3716321504370086</v>
      </c>
      <c r="L138">
        <f t="shared" si="29"/>
        <v>2.8542211741807252E-2</v>
      </c>
      <c r="M138">
        <f t="shared" si="30"/>
        <v>482.30110623580708</v>
      </c>
      <c r="N138">
        <f t="shared" si="31"/>
        <v>0.59535223670873683</v>
      </c>
      <c r="O138">
        <f t="shared" si="32"/>
        <v>2.0215246989111866</v>
      </c>
      <c r="P138">
        <f t="shared" si="33"/>
        <v>32.191848754882813</v>
      </c>
      <c r="Q138" s="1">
        <v>6</v>
      </c>
      <c r="R138">
        <f t="shared" si="34"/>
        <v>1.4200000166893005</v>
      </c>
      <c r="S138" s="1">
        <v>1</v>
      </c>
      <c r="T138">
        <f t="shared" si="35"/>
        <v>2.8400000333786011</v>
      </c>
      <c r="U138" s="1">
        <v>33.123222351074219</v>
      </c>
      <c r="V138" s="1">
        <v>32.191848754882813</v>
      </c>
      <c r="W138" s="1">
        <v>33.2144775390625</v>
      </c>
      <c r="X138" s="1">
        <v>418.58767700195313</v>
      </c>
      <c r="Y138" s="1">
        <v>419.93450927734375</v>
      </c>
      <c r="Z138" s="1">
        <v>27.427158355712891</v>
      </c>
      <c r="AA138" s="1">
        <v>28.121946334838867</v>
      </c>
      <c r="AB138" s="1">
        <v>53.789958953857422</v>
      </c>
      <c r="AC138" s="1">
        <v>55.153537750244141</v>
      </c>
      <c r="AD138" s="1">
        <v>499.67166137695313</v>
      </c>
      <c r="AE138" s="1">
        <v>0.99294465780258179</v>
      </c>
      <c r="AF138" s="1">
        <v>0.188706174492836</v>
      </c>
      <c r="AG138" s="1">
        <v>99.767478942871094</v>
      </c>
      <c r="AH138" s="1">
        <v>0.41020476818084717</v>
      </c>
      <c r="AI138" s="1">
        <v>6.3477843999862671E-2</v>
      </c>
      <c r="AJ138" s="1">
        <v>2.2815670818090439E-2</v>
      </c>
      <c r="AK138" s="1">
        <v>4.4786687940359116E-3</v>
      </c>
      <c r="AL138" s="1">
        <v>2.2743776440620422E-2</v>
      </c>
      <c r="AM138" s="1">
        <v>2.2360957227647305E-3</v>
      </c>
      <c r="AN138" s="1">
        <v>1</v>
      </c>
      <c r="AO138" s="1">
        <v>-0.21956524252891541</v>
      </c>
      <c r="AP138" s="1">
        <v>2.737391471862793</v>
      </c>
      <c r="AQ138" s="1">
        <v>1</v>
      </c>
      <c r="AR138" s="1">
        <v>0</v>
      </c>
      <c r="AS138" s="1">
        <v>0.15999999642372131</v>
      </c>
      <c r="AT138" s="1">
        <v>111115</v>
      </c>
      <c r="AU138" s="1" t="s">
        <v>87</v>
      </c>
      <c r="AV138">
        <f t="shared" si="36"/>
        <v>0.83278610229492178</v>
      </c>
      <c r="AW138">
        <f t="shared" si="37"/>
        <v>5.9535223670873687E-4</v>
      </c>
      <c r="AX138">
        <f t="shared" si="38"/>
        <v>305.34184875488279</v>
      </c>
      <c r="AY138">
        <f t="shared" si="39"/>
        <v>306.2732223510742</v>
      </c>
      <c r="AZ138">
        <f t="shared" si="40"/>
        <v>0.15887114169736627</v>
      </c>
      <c r="BA138">
        <f t="shared" si="41"/>
        <v>-0.16457722037221167</v>
      </c>
      <c r="BB138">
        <f t="shared" si="42"/>
        <v>4.8271803877047743</v>
      </c>
      <c r="BC138">
        <f t="shared" si="43"/>
        <v>48.384307580518467</v>
      </c>
      <c r="BD138">
        <f t="shared" si="44"/>
        <v>20.2623612456796</v>
      </c>
      <c r="BE138">
        <f t="shared" si="45"/>
        <v>32.657535552978516</v>
      </c>
      <c r="BF138">
        <f t="shared" si="46"/>
        <v>4.9557021276055035</v>
      </c>
      <c r="BG138">
        <f t="shared" si="47"/>
        <v>2.8258214581751491E-2</v>
      </c>
      <c r="BH138">
        <f t="shared" si="48"/>
        <v>2.8056556887935877</v>
      </c>
      <c r="BI138">
        <f t="shared" si="49"/>
        <v>2.1500464388119158</v>
      </c>
      <c r="BJ138">
        <f t="shared" si="50"/>
        <v>1.7686681787442034E-2</v>
      </c>
      <c r="BK138">
        <f t="shared" si="51"/>
        <v>48.117965460504315</v>
      </c>
      <c r="BL138">
        <f t="shared" si="52"/>
        <v>1.1485150555161296</v>
      </c>
      <c r="BM138">
        <f t="shared" si="53"/>
        <v>56.889621526135016</v>
      </c>
      <c r="BN138">
        <f t="shared" si="54"/>
        <v>420.58651751020534</v>
      </c>
      <c r="BO138">
        <f t="shared" si="55"/>
        <v>-1.8553051670170742E-3</v>
      </c>
    </row>
    <row r="139" spans="1:67" x14ac:dyDescent="0.25">
      <c r="A139" s="1">
        <v>127</v>
      </c>
      <c r="B139" s="1" t="s">
        <v>214</v>
      </c>
      <c r="C139" s="1" t="s">
        <v>469</v>
      </c>
      <c r="D139" s="1" t="s">
        <v>82</v>
      </c>
      <c r="E139" s="1" t="s">
        <v>83</v>
      </c>
      <c r="F139" s="1" t="s">
        <v>84</v>
      </c>
      <c r="G139" s="1" t="s">
        <v>85</v>
      </c>
      <c r="H139" s="1" t="s">
        <v>86</v>
      </c>
      <c r="I139" s="1">
        <v>908.99999830126762</v>
      </c>
      <c r="J139" s="1">
        <v>0</v>
      </c>
      <c r="K139">
        <f t="shared" si="28"/>
        <v>-1.3595449103607007</v>
      </c>
      <c r="L139">
        <f t="shared" si="29"/>
        <v>2.8459103711292018E-2</v>
      </c>
      <c r="M139">
        <f t="shared" si="30"/>
        <v>481.82992688314482</v>
      </c>
      <c r="N139">
        <f t="shared" si="31"/>
        <v>0.59379847929551544</v>
      </c>
      <c r="O139">
        <f t="shared" si="32"/>
        <v>2.0220867551849127</v>
      </c>
      <c r="P139">
        <f t="shared" si="33"/>
        <v>32.191238403320313</v>
      </c>
      <c r="Q139" s="1">
        <v>6</v>
      </c>
      <c r="R139">
        <f t="shared" si="34"/>
        <v>1.4200000166893005</v>
      </c>
      <c r="S139" s="1">
        <v>1</v>
      </c>
      <c r="T139">
        <f t="shared" si="35"/>
        <v>2.8400000333786011</v>
      </c>
      <c r="U139" s="1">
        <v>33.124679565429688</v>
      </c>
      <c r="V139" s="1">
        <v>32.191238403320313</v>
      </c>
      <c r="W139" s="1">
        <v>33.225776672363281</v>
      </c>
      <c r="X139" s="1">
        <v>418.58709716796875</v>
      </c>
      <c r="Y139" s="1">
        <v>419.92022705078125</v>
      </c>
      <c r="Z139" s="1">
        <v>27.421667098999023</v>
      </c>
      <c r="AA139" s="1">
        <v>28.114656448364258</v>
      </c>
      <c r="AB139" s="1">
        <v>53.776008605957031</v>
      </c>
      <c r="AC139" s="1">
        <v>55.135711669921875</v>
      </c>
      <c r="AD139" s="1">
        <v>499.66485595703125</v>
      </c>
      <c r="AE139" s="1">
        <v>0.97755318880081177</v>
      </c>
      <c r="AF139" s="1">
        <v>0.22981414198875427</v>
      </c>
      <c r="AG139" s="1">
        <v>99.767433166503906</v>
      </c>
      <c r="AH139" s="1">
        <v>0.41020476818084717</v>
      </c>
      <c r="AI139" s="1">
        <v>6.3477843999862671E-2</v>
      </c>
      <c r="AJ139" s="1">
        <v>2.2815670818090439E-2</v>
      </c>
      <c r="AK139" s="1">
        <v>4.4786687940359116E-3</v>
      </c>
      <c r="AL139" s="1">
        <v>2.2743776440620422E-2</v>
      </c>
      <c r="AM139" s="1">
        <v>2.2360957227647305E-3</v>
      </c>
      <c r="AN139" s="1">
        <v>1</v>
      </c>
      <c r="AO139" s="1">
        <v>-0.21956524252891541</v>
      </c>
      <c r="AP139" s="1">
        <v>2.737391471862793</v>
      </c>
      <c r="AQ139" s="1">
        <v>1</v>
      </c>
      <c r="AR139" s="1">
        <v>0</v>
      </c>
      <c r="AS139" s="1">
        <v>0.15999999642372131</v>
      </c>
      <c r="AT139" s="1">
        <v>111115</v>
      </c>
      <c r="AU139" s="1" t="s">
        <v>87</v>
      </c>
      <c r="AV139">
        <f t="shared" si="36"/>
        <v>0.83277475992838523</v>
      </c>
      <c r="AW139">
        <f t="shared" si="37"/>
        <v>5.9379847929551548E-4</v>
      </c>
      <c r="AX139">
        <f t="shared" si="38"/>
        <v>305.34123840332029</v>
      </c>
      <c r="AY139">
        <f t="shared" si="39"/>
        <v>306.27467956542966</v>
      </c>
      <c r="AZ139">
        <f t="shared" si="40"/>
        <v>0.15640850671212725</v>
      </c>
      <c r="BA139">
        <f t="shared" si="41"/>
        <v>-0.16354624246984395</v>
      </c>
      <c r="BB139">
        <f t="shared" si="42"/>
        <v>4.8270138633963118</v>
      </c>
      <c r="BC139">
        <f t="shared" si="43"/>
        <v>48.382660655811499</v>
      </c>
      <c r="BD139">
        <f t="shared" si="44"/>
        <v>20.268004207447241</v>
      </c>
      <c r="BE139">
        <f t="shared" si="45"/>
        <v>32.657958984375</v>
      </c>
      <c r="BF139">
        <f t="shared" si="46"/>
        <v>4.9558203293313445</v>
      </c>
      <c r="BG139">
        <f t="shared" si="47"/>
        <v>2.8176749825340637E-2</v>
      </c>
      <c r="BH139">
        <f t="shared" si="48"/>
        <v>2.8049271082113991</v>
      </c>
      <c r="BI139">
        <f t="shared" si="49"/>
        <v>2.1508932211199454</v>
      </c>
      <c r="BJ139">
        <f t="shared" si="50"/>
        <v>1.7635620561266534E-2</v>
      </c>
      <c r="BK139">
        <f t="shared" si="51"/>
        <v>48.070935027935619</v>
      </c>
      <c r="BL139">
        <f t="shared" si="52"/>
        <v>1.1474320498137776</v>
      </c>
      <c r="BM139">
        <f t="shared" si="53"/>
        <v>56.875098577983721</v>
      </c>
      <c r="BN139">
        <f t="shared" si="54"/>
        <v>420.56648958860364</v>
      </c>
      <c r="BO139">
        <f t="shared" si="55"/>
        <v>-1.8385737502195939E-3</v>
      </c>
    </row>
    <row r="140" spans="1:67" x14ac:dyDescent="0.25">
      <c r="A140" s="1">
        <v>128</v>
      </c>
      <c r="B140" s="1" t="s">
        <v>215</v>
      </c>
      <c r="C140" s="1" t="s">
        <v>469</v>
      </c>
      <c r="D140" s="1" t="s">
        <v>82</v>
      </c>
      <c r="E140" s="1" t="s">
        <v>83</v>
      </c>
      <c r="F140" s="1" t="s">
        <v>84</v>
      </c>
      <c r="G140" s="1" t="s">
        <v>85</v>
      </c>
      <c r="H140" s="1" t="s">
        <v>86</v>
      </c>
      <c r="I140" s="1">
        <v>913.99999818950891</v>
      </c>
      <c r="J140" s="1">
        <v>0</v>
      </c>
      <c r="K140">
        <f t="shared" si="28"/>
        <v>-1.3688385381076096</v>
      </c>
      <c r="L140">
        <f t="shared" si="29"/>
        <v>2.8479391284917659E-2</v>
      </c>
      <c r="M140">
        <f t="shared" si="30"/>
        <v>482.27443148291388</v>
      </c>
      <c r="N140">
        <f t="shared" si="31"/>
        <v>0.59440632559417317</v>
      </c>
      <c r="O140">
        <f t="shared" si="32"/>
        <v>2.0227260999638284</v>
      </c>
      <c r="P140">
        <f t="shared" si="33"/>
        <v>32.192420959472656</v>
      </c>
      <c r="Q140" s="1">
        <v>6</v>
      </c>
      <c r="R140">
        <f t="shared" si="34"/>
        <v>1.4200000166893005</v>
      </c>
      <c r="S140" s="1">
        <v>1</v>
      </c>
      <c r="T140">
        <f t="shared" si="35"/>
        <v>2.8400000333786011</v>
      </c>
      <c r="U140" s="1">
        <v>33.126762390136719</v>
      </c>
      <c r="V140" s="1">
        <v>32.192420959472656</v>
      </c>
      <c r="W140" s="1">
        <v>33.231590270996094</v>
      </c>
      <c r="X140" s="1">
        <v>418.56072998046875</v>
      </c>
      <c r="Y140" s="1">
        <v>419.90460205078125</v>
      </c>
      <c r="Z140" s="1">
        <v>27.417882919311523</v>
      </c>
      <c r="AA140" s="1">
        <v>28.111520767211914</v>
      </c>
      <c r="AB140" s="1">
        <v>53.762458801269531</v>
      </c>
      <c r="AC140" s="1">
        <v>55.122695922851563</v>
      </c>
      <c r="AD140" s="1">
        <v>499.7103271484375</v>
      </c>
      <c r="AE140" s="1">
        <v>0.95800036191940308</v>
      </c>
      <c r="AF140" s="1">
        <v>0.25604194402694702</v>
      </c>
      <c r="AG140" s="1">
        <v>99.767295837402344</v>
      </c>
      <c r="AH140" s="1">
        <v>0.41020476818084717</v>
      </c>
      <c r="AI140" s="1">
        <v>6.3477843999862671E-2</v>
      </c>
      <c r="AJ140" s="1">
        <v>2.2815670818090439E-2</v>
      </c>
      <c r="AK140" s="1">
        <v>4.4786687940359116E-3</v>
      </c>
      <c r="AL140" s="1">
        <v>2.2743776440620422E-2</v>
      </c>
      <c r="AM140" s="1">
        <v>2.2360957227647305E-3</v>
      </c>
      <c r="AN140" s="1">
        <v>1</v>
      </c>
      <c r="AO140" s="1">
        <v>-0.21956524252891541</v>
      </c>
      <c r="AP140" s="1">
        <v>2.737391471862793</v>
      </c>
      <c r="AQ140" s="1">
        <v>1</v>
      </c>
      <c r="AR140" s="1">
        <v>0</v>
      </c>
      <c r="AS140" s="1">
        <v>0.15999999642372131</v>
      </c>
      <c r="AT140" s="1">
        <v>111115</v>
      </c>
      <c r="AU140" s="1" t="s">
        <v>87</v>
      </c>
      <c r="AV140">
        <f t="shared" si="36"/>
        <v>0.83285054524739566</v>
      </c>
      <c r="AW140">
        <f t="shared" si="37"/>
        <v>5.9440632559417316E-4</v>
      </c>
      <c r="AX140">
        <f t="shared" si="38"/>
        <v>305.34242095947263</v>
      </c>
      <c r="AY140">
        <f t="shared" si="39"/>
        <v>306.2767623901367</v>
      </c>
      <c r="AZ140">
        <f t="shared" si="40"/>
        <v>0.15328005448102822</v>
      </c>
      <c r="BA140">
        <f t="shared" si="41"/>
        <v>-0.16375600856751552</v>
      </c>
      <c r="BB140">
        <f t="shared" si="42"/>
        <v>4.8273365087855389</v>
      </c>
      <c r="BC140">
        <f t="shared" si="43"/>
        <v>48.38596123375924</v>
      </c>
      <c r="BD140">
        <f t="shared" si="44"/>
        <v>20.274440466547325</v>
      </c>
      <c r="BE140">
        <f t="shared" si="45"/>
        <v>32.659591674804688</v>
      </c>
      <c r="BF140">
        <f t="shared" si="46"/>
        <v>4.9562761211172059</v>
      </c>
      <c r="BG140">
        <f t="shared" si="47"/>
        <v>2.8196636693413279E-2</v>
      </c>
      <c r="BH140">
        <f t="shared" si="48"/>
        <v>2.8046104088217105</v>
      </c>
      <c r="BI140">
        <f t="shared" si="49"/>
        <v>2.1516657122954954</v>
      </c>
      <c r="BJ140">
        <f t="shared" si="50"/>
        <v>1.7648085395678456E-2</v>
      </c>
      <c r="BK140">
        <f t="shared" si="51"/>
        <v>48.115215880570901</v>
      </c>
      <c r="BL140">
        <f t="shared" si="52"/>
        <v>1.1485333314460553</v>
      </c>
      <c r="BM140">
        <f t="shared" si="53"/>
        <v>56.864647956491119</v>
      </c>
      <c r="BN140">
        <f t="shared" si="54"/>
        <v>420.55528233413565</v>
      </c>
      <c r="BO140">
        <f t="shared" si="55"/>
        <v>-1.850851121088134E-3</v>
      </c>
    </row>
    <row r="141" spans="1:67" x14ac:dyDescent="0.25">
      <c r="A141" s="1">
        <v>129</v>
      </c>
      <c r="B141" s="1" t="s">
        <v>216</v>
      </c>
      <c r="C141" s="1" t="s">
        <v>469</v>
      </c>
      <c r="D141" s="1" t="s">
        <v>82</v>
      </c>
      <c r="E141" s="1" t="s">
        <v>83</v>
      </c>
      <c r="F141" s="1" t="s">
        <v>84</v>
      </c>
      <c r="G141" s="1" t="s">
        <v>85</v>
      </c>
      <c r="H141" s="1" t="s">
        <v>86</v>
      </c>
      <c r="I141" s="1">
        <v>918.99999807775021</v>
      </c>
      <c r="J141" s="1">
        <v>0</v>
      </c>
      <c r="K141">
        <f t="shared" si="28"/>
        <v>-1.3665429586445166</v>
      </c>
      <c r="L141">
        <f t="shared" si="29"/>
        <v>2.8507662629072717E-2</v>
      </c>
      <c r="M141">
        <f t="shared" si="30"/>
        <v>482.08127519062822</v>
      </c>
      <c r="N141">
        <f t="shared" si="31"/>
        <v>0.59512564219386177</v>
      </c>
      <c r="O141">
        <f t="shared" si="32"/>
        <v>2.0231863506766263</v>
      </c>
      <c r="P141">
        <f t="shared" si="33"/>
        <v>32.193218231201172</v>
      </c>
      <c r="Q141" s="1">
        <v>6</v>
      </c>
      <c r="R141">
        <f t="shared" si="34"/>
        <v>1.4200000166893005</v>
      </c>
      <c r="S141" s="1">
        <v>1</v>
      </c>
      <c r="T141">
        <f t="shared" si="35"/>
        <v>2.8400000333786011</v>
      </c>
      <c r="U141" s="1">
        <v>33.127803802490234</v>
      </c>
      <c r="V141" s="1">
        <v>32.193218231201172</v>
      </c>
      <c r="W141" s="1">
        <v>33.228218078613281</v>
      </c>
      <c r="X141" s="1">
        <v>418.57733154296875</v>
      </c>
      <c r="Y141" s="1">
        <v>419.91806030273438</v>
      </c>
      <c r="Z141" s="1">
        <v>27.414608001708984</v>
      </c>
      <c r="AA141" s="1">
        <v>28.109079360961914</v>
      </c>
      <c r="AB141" s="1">
        <v>53.752304077148438</v>
      </c>
      <c r="AC141" s="1">
        <v>55.112880706787109</v>
      </c>
      <c r="AD141" s="1">
        <v>499.7158203125</v>
      </c>
      <c r="AE141" s="1">
        <v>0.94026827812194824</v>
      </c>
      <c r="AF141" s="1">
        <v>0.26226958632469177</v>
      </c>
      <c r="AG141" s="1">
        <v>99.767326354980469</v>
      </c>
      <c r="AH141" s="1">
        <v>0.41020476818084717</v>
      </c>
      <c r="AI141" s="1">
        <v>6.3477843999862671E-2</v>
      </c>
      <c r="AJ141" s="1">
        <v>2.2815670818090439E-2</v>
      </c>
      <c r="AK141" s="1">
        <v>4.4786687940359116E-3</v>
      </c>
      <c r="AL141" s="1">
        <v>2.2743776440620422E-2</v>
      </c>
      <c r="AM141" s="1">
        <v>2.2360957227647305E-3</v>
      </c>
      <c r="AN141" s="1">
        <v>1</v>
      </c>
      <c r="AO141" s="1">
        <v>-0.21956524252891541</v>
      </c>
      <c r="AP141" s="1">
        <v>2.737391471862793</v>
      </c>
      <c r="AQ141" s="1">
        <v>1</v>
      </c>
      <c r="AR141" s="1">
        <v>0</v>
      </c>
      <c r="AS141" s="1">
        <v>0.15999999642372131</v>
      </c>
      <c r="AT141" s="1">
        <v>111115</v>
      </c>
      <c r="AU141" s="1" t="s">
        <v>87</v>
      </c>
      <c r="AV141">
        <f t="shared" si="36"/>
        <v>0.83285970052083325</v>
      </c>
      <c r="AW141">
        <f t="shared" si="37"/>
        <v>5.9512564219386173E-4</v>
      </c>
      <c r="AX141">
        <f t="shared" si="38"/>
        <v>305.34321823120115</v>
      </c>
      <c r="AY141">
        <f t="shared" si="39"/>
        <v>306.27780380249021</v>
      </c>
      <c r="AZ141">
        <f t="shared" si="40"/>
        <v>0.15044292113685032</v>
      </c>
      <c r="BA141">
        <f t="shared" si="41"/>
        <v>-0.16410986615813891</v>
      </c>
      <c r="BB141">
        <f t="shared" si="42"/>
        <v>4.8275540448197596</v>
      </c>
      <c r="BC141">
        <f t="shared" si="43"/>
        <v>48.388126866735107</v>
      </c>
      <c r="BD141">
        <f t="shared" si="44"/>
        <v>20.279047505773192</v>
      </c>
      <c r="BE141">
        <f t="shared" si="45"/>
        <v>32.660511016845703</v>
      </c>
      <c r="BF141">
        <f t="shared" si="46"/>
        <v>4.9565327862838702</v>
      </c>
      <c r="BG141">
        <f t="shared" si="47"/>
        <v>2.8224349173193164E-2</v>
      </c>
      <c r="BH141">
        <f t="shared" si="48"/>
        <v>2.8043676941431332</v>
      </c>
      <c r="BI141">
        <f t="shared" si="49"/>
        <v>2.1521650921407369</v>
      </c>
      <c r="BJ141">
        <f t="shared" si="50"/>
        <v>1.7665455265271607E-2</v>
      </c>
      <c r="BK141">
        <f t="shared" si="51"/>
        <v>48.095959911568556</v>
      </c>
      <c r="BL141">
        <f t="shared" si="52"/>
        <v>1.148036535611443</v>
      </c>
      <c r="BM141">
        <f t="shared" si="53"/>
        <v>56.857208520499761</v>
      </c>
      <c r="BN141">
        <f t="shared" si="54"/>
        <v>420.56764937755401</v>
      </c>
      <c r="BO141">
        <f t="shared" si="55"/>
        <v>-1.8474511310336353E-3</v>
      </c>
    </row>
    <row r="142" spans="1:67" x14ac:dyDescent="0.25">
      <c r="A142" s="1">
        <v>130</v>
      </c>
      <c r="B142" s="1" t="s">
        <v>217</v>
      </c>
      <c r="C142" s="1" t="s">
        <v>469</v>
      </c>
      <c r="D142" s="1" t="s">
        <v>82</v>
      </c>
      <c r="E142" s="1" t="s">
        <v>83</v>
      </c>
      <c r="F142" s="1" t="s">
        <v>84</v>
      </c>
      <c r="G142" s="1" t="s">
        <v>85</v>
      </c>
      <c r="H142" s="1" t="s">
        <v>86</v>
      </c>
      <c r="I142" s="1">
        <v>924.49999795481563</v>
      </c>
      <c r="J142" s="1">
        <v>0</v>
      </c>
      <c r="K142">
        <f t="shared" ref="K142:K205" si="56">(X142-Y142*(1000-Z142)/(1000-AA142))*AV142</f>
        <v>-1.3660235622340808</v>
      </c>
      <c r="L142">
        <f t="shared" ref="L142:L205" si="57">IF(BG142&lt;&gt;0,1/(1/BG142-1/T142),0)</f>
        <v>2.8497034253409503E-2</v>
      </c>
      <c r="M142">
        <f t="shared" ref="M142:M205" si="58">((BJ142-AW142/2)*Y142-K142)/(BJ142+AW142/2)</f>
        <v>482.09476513430849</v>
      </c>
      <c r="N142">
        <f t="shared" ref="N142:N205" si="59">AW142*1000</f>
        <v>0.59485973355296273</v>
      </c>
      <c r="O142">
        <f t="shared" ref="O142:O205" si="60">(BB142-BH142)</f>
        <v>2.0230397084375209</v>
      </c>
      <c r="P142">
        <f t="shared" ref="P142:P205" si="61">(V142+BA142*J142)</f>
        <v>32.191303253173828</v>
      </c>
      <c r="Q142" s="1">
        <v>6</v>
      </c>
      <c r="R142">
        <f t="shared" ref="R142:R205" si="62">(Q142*AO142+AP142)</f>
        <v>1.4200000166893005</v>
      </c>
      <c r="S142" s="1">
        <v>1</v>
      </c>
      <c r="T142">
        <f t="shared" ref="T142:T205" si="63">R142*(S142+1)*(S142+1)/(S142*S142+1)</f>
        <v>2.8400000333786011</v>
      </c>
      <c r="U142" s="1">
        <v>33.126678466796875</v>
      </c>
      <c r="V142" s="1">
        <v>32.191303253173828</v>
      </c>
      <c r="W142" s="1">
        <v>33.221282958984375</v>
      </c>
      <c r="X142" s="1">
        <v>418.59136962890625</v>
      </c>
      <c r="Y142" s="1">
        <v>419.931640625</v>
      </c>
      <c r="Z142" s="1">
        <v>27.411111831665039</v>
      </c>
      <c r="AA142" s="1">
        <v>28.105297088623047</v>
      </c>
      <c r="AB142" s="1">
        <v>53.747711181640625</v>
      </c>
      <c r="AC142" s="1">
        <v>55.108776092529297</v>
      </c>
      <c r="AD142" s="1">
        <v>499.70034790039063</v>
      </c>
      <c r="AE142" s="1">
        <v>0.94967895746231079</v>
      </c>
      <c r="AF142" s="1">
        <v>0.2999492883682251</v>
      </c>
      <c r="AG142" s="1">
        <v>99.767379760742188</v>
      </c>
      <c r="AH142" s="1">
        <v>0.41020476818084717</v>
      </c>
      <c r="AI142" s="1">
        <v>6.3477843999862671E-2</v>
      </c>
      <c r="AJ142" s="1">
        <v>2.2815670818090439E-2</v>
      </c>
      <c r="AK142" s="1">
        <v>4.4786687940359116E-3</v>
      </c>
      <c r="AL142" s="1">
        <v>2.2743776440620422E-2</v>
      </c>
      <c r="AM142" s="1">
        <v>2.2360957227647305E-3</v>
      </c>
      <c r="AN142" s="1">
        <v>1</v>
      </c>
      <c r="AO142" s="1">
        <v>-0.21956524252891541</v>
      </c>
      <c r="AP142" s="1">
        <v>2.737391471862793</v>
      </c>
      <c r="AQ142" s="1">
        <v>1</v>
      </c>
      <c r="AR142" s="1">
        <v>0</v>
      </c>
      <c r="AS142" s="1">
        <v>0.15999999642372131</v>
      </c>
      <c r="AT142" s="1">
        <v>111115</v>
      </c>
      <c r="AU142" s="1" t="s">
        <v>87</v>
      </c>
      <c r="AV142">
        <f t="shared" ref="AV142:AV205" si="64">AD142*0.000001/(Q142*0.0001)</f>
        <v>0.83283391316731759</v>
      </c>
      <c r="AW142">
        <f t="shared" ref="AW142:AW205" si="65">(AA142-Z142)/(1000-AA142)*AV142</f>
        <v>5.9485973355296272E-4</v>
      </c>
      <c r="AX142">
        <f t="shared" ref="AX142:AX205" si="66">(V142+273.15)</f>
        <v>305.34130325317381</v>
      </c>
      <c r="AY142">
        <f t="shared" ref="AY142:AY205" si="67">(U142+273.15)</f>
        <v>306.27667846679685</v>
      </c>
      <c r="AZ142">
        <f t="shared" ref="AZ142:AZ205" si="68">(AE142*AQ142+AF142*AR142)*AS142</f>
        <v>0.15194862979765311</v>
      </c>
      <c r="BA142">
        <f t="shared" ref="BA142:BA205" si="69">((AZ142+0.00000010773*(AY142^4-AX142^4))-AW142*44100)/(R142*0.92*2*29.3+0.00000043092*AX142^3)</f>
        <v>-0.16385369038517547</v>
      </c>
      <c r="BB142">
        <f t="shared" ref="BB142:BB205" si="70">0.61365*EXP(17.502*P142/(240.97+P142))</f>
        <v>4.8270315563666584</v>
      </c>
      <c r="BC142">
        <f t="shared" ref="BC142:BC205" si="71">BB142*1000/AG142</f>
        <v>48.382863897424549</v>
      </c>
      <c r="BD142">
        <f t="shared" ref="BD142:BD205" si="72">(BC142-AA142)</f>
        <v>20.277566808801502</v>
      </c>
      <c r="BE142">
        <f t="shared" ref="BE142:BE205" si="73">IF(J142,V142,(U142+V142)/2)</f>
        <v>32.658990859985352</v>
      </c>
      <c r="BF142">
        <f t="shared" ref="BF142:BF205" si="74">0.61365*EXP(17.502*BE142/(240.97+BE142))</f>
        <v>4.9561083897577678</v>
      </c>
      <c r="BG142">
        <f t="shared" ref="BG142:BG205" si="75">IF(BD142&lt;&gt;0,(1000-(BC142+AA142)/2)/BD142*AW142,0)</f>
        <v>2.8213930962001789E-2</v>
      </c>
      <c r="BH142">
        <f t="shared" ref="BH142:BH205" si="76">AA142*AG142/1000</f>
        <v>2.8039918479291375</v>
      </c>
      <c r="BI142">
        <f t="shared" ref="BI142:BI205" si="77">(BF142-BH142)</f>
        <v>2.1521165418286303</v>
      </c>
      <c r="BJ142">
        <f t="shared" ref="BJ142:BJ205" si="78">1/(1.6/L142+1.37/T142)</f>
        <v>1.7658925242341087E-2</v>
      </c>
      <c r="BK142">
        <f t="shared" ref="BK142:BK205" si="79">M142*AG142*0.001</f>
        <v>48.097331513820372</v>
      </c>
      <c r="BL142">
        <f t="shared" ref="BL142:BL205" si="80">M142/Y142</f>
        <v>1.1480315329818653</v>
      </c>
      <c r="BM142">
        <f t="shared" ref="BM142:BM205" si="81">(1-AW142*AG142/BB142/L142)*100</f>
        <v>56.85570904114001</v>
      </c>
      <c r="BN142">
        <f t="shared" ref="BN142:BN205" si="82">(Y142-K142/(T142/1.35))</f>
        <v>420.58098280364152</v>
      </c>
      <c r="BO142">
        <f t="shared" ref="BO142:BO205" si="83">K142*BM142/100/BN142</f>
        <v>-1.846641702151875E-3</v>
      </c>
    </row>
    <row r="143" spans="1:67" x14ac:dyDescent="0.25">
      <c r="A143" s="1">
        <v>131</v>
      </c>
      <c r="B143" s="1" t="s">
        <v>218</v>
      </c>
      <c r="C143" s="1" t="s">
        <v>469</v>
      </c>
      <c r="D143" s="1" t="s">
        <v>82</v>
      </c>
      <c r="E143" s="1" t="s">
        <v>83</v>
      </c>
      <c r="F143" s="1" t="s">
        <v>84</v>
      </c>
      <c r="G143" s="1" t="s">
        <v>85</v>
      </c>
      <c r="H143" s="1" t="s">
        <v>86</v>
      </c>
      <c r="I143" s="1">
        <v>929.49999784305692</v>
      </c>
      <c r="J143" s="1">
        <v>0</v>
      </c>
      <c r="K143">
        <f t="shared" si="56"/>
        <v>-1.3622928577321118</v>
      </c>
      <c r="L143">
        <f t="shared" si="57"/>
        <v>2.8413615587179378E-2</v>
      </c>
      <c r="M143">
        <f t="shared" si="58"/>
        <v>482.12406197297048</v>
      </c>
      <c r="N143">
        <f t="shared" si="59"/>
        <v>0.59309122038166928</v>
      </c>
      <c r="O143">
        <f t="shared" si="60"/>
        <v>2.0229036386948662</v>
      </c>
      <c r="P143">
        <f t="shared" si="61"/>
        <v>32.188831329345703</v>
      </c>
      <c r="Q143" s="1">
        <v>6</v>
      </c>
      <c r="R143">
        <f t="shared" si="62"/>
        <v>1.4200000166893005</v>
      </c>
      <c r="S143" s="1">
        <v>1</v>
      </c>
      <c r="T143">
        <f t="shared" si="63"/>
        <v>2.8400000333786011</v>
      </c>
      <c r="U143" s="1">
        <v>33.12481689453125</v>
      </c>
      <c r="V143" s="1">
        <v>32.188831329345703</v>
      </c>
      <c r="W143" s="1">
        <v>33.217071533203125</v>
      </c>
      <c r="X143" s="1">
        <v>418.610595703125</v>
      </c>
      <c r="Y143" s="1">
        <v>419.94732666015625</v>
      </c>
      <c r="Z143" s="1">
        <v>27.407709121704102</v>
      </c>
      <c r="AA143" s="1">
        <v>28.099864959716797</v>
      </c>
      <c r="AB143" s="1">
        <v>53.746288299560547</v>
      </c>
      <c r="AC143" s="1">
        <v>55.104232788085938</v>
      </c>
      <c r="AD143" s="1">
        <v>499.67831420898438</v>
      </c>
      <c r="AE143" s="1">
        <v>0.96663063764572144</v>
      </c>
      <c r="AF143" s="1">
        <v>0.29071295261383057</v>
      </c>
      <c r="AG143" s="1">
        <v>99.767509460449219</v>
      </c>
      <c r="AH143" s="1">
        <v>0.41020476818084717</v>
      </c>
      <c r="AI143" s="1">
        <v>6.3477843999862671E-2</v>
      </c>
      <c r="AJ143" s="1">
        <v>2.2815670818090439E-2</v>
      </c>
      <c r="AK143" s="1">
        <v>4.4786687940359116E-3</v>
      </c>
      <c r="AL143" s="1">
        <v>2.2743776440620422E-2</v>
      </c>
      <c r="AM143" s="1">
        <v>2.2360957227647305E-3</v>
      </c>
      <c r="AN143" s="1">
        <v>1</v>
      </c>
      <c r="AO143" s="1">
        <v>-0.21956524252891541</v>
      </c>
      <c r="AP143" s="1">
        <v>2.737391471862793</v>
      </c>
      <c r="AQ143" s="1">
        <v>1</v>
      </c>
      <c r="AR143" s="1">
        <v>0</v>
      </c>
      <c r="AS143" s="1">
        <v>0.15999999642372131</v>
      </c>
      <c r="AT143" s="1">
        <v>111115</v>
      </c>
      <c r="AU143" s="1" t="s">
        <v>87</v>
      </c>
      <c r="AV143">
        <f t="shared" si="64"/>
        <v>0.83279719034830724</v>
      </c>
      <c r="AW143">
        <f t="shared" si="65"/>
        <v>5.9309122038166931E-4</v>
      </c>
      <c r="AX143">
        <f t="shared" si="66"/>
        <v>305.33883132934568</v>
      </c>
      <c r="AY143">
        <f t="shared" si="67"/>
        <v>306.27481689453123</v>
      </c>
      <c r="AZ143">
        <f t="shared" si="68"/>
        <v>0.15466089856637488</v>
      </c>
      <c r="BA143">
        <f t="shared" si="69"/>
        <v>-0.16286371622426302</v>
      </c>
      <c r="BB143">
        <f t="shared" si="70"/>
        <v>4.8263571819007574</v>
      </c>
      <c r="BC143">
        <f t="shared" si="71"/>
        <v>48.376041538994897</v>
      </c>
      <c r="BD143">
        <f t="shared" si="72"/>
        <v>20.276176579278101</v>
      </c>
      <c r="BE143">
        <f t="shared" si="73"/>
        <v>32.656824111938477</v>
      </c>
      <c r="BF143">
        <f t="shared" si="74"/>
        <v>4.9555035329325747</v>
      </c>
      <c r="BG143">
        <f t="shared" si="75"/>
        <v>2.8132159127429546E-2</v>
      </c>
      <c r="BH143">
        <f t="shared" si="76"/>
        <v>2.8034535432058911</v>
      </c>
      <c r="BI143">
        <f t="shared" si="77"/>
        <v>2.1520499897266836</v>
      </c>
      <c r="BJ143">
        <f t="shared" si="78"/>
        <v>1.7607671773795734E-2</v>
      </c>
      <c r="BK143">
        <f t="shared" si="79"/>
        <v>48.10031691399854</v>
      </c>
      <c r="BL143">
        <f t="shared" si="80"/>
        <v>1.1480584143904575</v>
      </c>
      <c r="BM143">
        <f t="shared" si="81"/>
        <v>56.851602981594972</v>
      </c>
      <c r="BN143">
        <f t="shared" si="82"/>
        <v>420.5948954405518</v>
      </c>
      <c r="BO143">
        <f t="shared" si="83"/>
        <v>-1.8414044852190863E-3</v>
      </c>
    </row>
    <row r="144" spans="1:67" x14ac:dyDescent="0.25">
      <c r="A144" s="1">
        <v>132</v>
      </c>
      <c r="B144" s="1" t="s">
        <v>219</v>
      </c>
      <c r="C144" s="1" t="s">
        <v>469</v>
      </c>
      <c r="D144" s="1" t="s">
        <v>82</v>
      </c>
      <c r="E144" s="1" t="s">
        <v>83</v>
      </c>
      <c r="F144" s="1" t="s">
        <v>84</v>
      </c>
      <c r="G144" s="1" t="s">
        <v>85</v>
      </c>
      <c r="H144" s="1" t="s">
        <v>86</v>
      </c>
      <c r="I144" s="1">
        <v>934.49999773129821</v>
      </c>
      <c r="J144" s="1">
        <v>0</v>
      </c>
      <c r="K144">
        <f t="shared" si="56"/>
        <v>-1.3541476902316376</v>
      </c>
      <c r="L144">
        <f t="shared" si="57"/>
        <v>2.8272995092495989E-2</v>
      </c>
      <c r="M144">
        <f t="shared" si="58"/>
        <v>482.03858728561636</v>
      </c>
      <c r="N144">
        <f t="shared" si="59"/>
        <v>0.5902406735763992</v>
      </c>
      <c r="O144">
        <f t="shared" si="60"/>
        <v>2.0231050754319262</v>
      </c>
      <c r="P144">
        <f t="shared" si="61"/>
        <v>32.187267303466797</v>
      </c>
      <c r="Q144" s="1">
        <v>6</v>
      </c>
      <c r="R144">
        <f t="shared" si="62"/>
        <v>1.4200000166893005</v>
      </c>
      <c r="S144" s="1">
        <v>1</v>
      </c>
      <c r="T144">
        <f t="shared" si="63"/>
        <v>2.8400000333786011</v>
      </c>
      <c r="U144" s="1">
        <v>33.122589111328125</v>
      </c>
      <c r="V144" s="1">
        <v>32.187267303466797</v>
      </c>
      <c r="W144" s="1">
        <v>33.214225769042969</v>
      </c>
      <c r="X144" s="1">
        <v>418.61685180664063</v>
      </c>
      <c r="Y144" s="1">
        <v>419.94525146484375</v>
      </c>
      <c r="Z144" s="1">
        <v>27.404741287231445</v>
      </c>
      <c r="AA144" s="1">
        <v>28.09358024597168</v>
      </c>
      <c r="AB144" s="1">
        <v>53.746662139892578</v>
      </c>
      <c r="AC144" s="1">
        <v>55.098770141601563</v>
      </c>
      <c r="AD144" s="1">
        <v>499.6744384765625</v>
      </c>
      <c r="AE144" s="1">
        <v>0.98828727006912231</v>
      </c>
      <c r="AF144" s="1">
        <v>0.31709671020507813</v>
      </c>
      <c r="AG144" s="1">
        <v>99.767471313476563</v>
      </c>
      <c r="AH144" s="1">
        <v>0.41020476818084717</v>
      </c>
      <c r="AI144" s="1">
        <v>6.3477843999862671E-2</v>
      </c>
      <c r="AJ144" s="1">
        <v>2.2815670818090439E-2</v>
      </c>
      <c r="AK144" s="1">
        <v>4.4786687940359116E-3</v>
      </c>
      <c r="AL144" s="1">
        <v>2.2743776440620422E-2</v>
      </c>
      <c r="AM144" s="1">
        <v>2.2360957227647305E-3</v>
      </c>
      <c r="AN144" s="1">
        <v>1</v>
      </c>
      <c r="AO144" s="1">
        <v>-0.21956524252891541</v>
      </c>
      <c r="AP144" s="1">
        <v>2.737391471862793</v>
      </c>
      <c r="AQ144" s="1">
        <v>1</v>
      </c>
      <c r="AR144" s="1">
        <v>0</v>
      </c>
      <c r="AS144" s="1">
        <v>0.15999999642372131</v>
      </c>
      <c r="AT144" s="1">
        <v>111115</v>
      </c>
      <c r="AU144" s="1" t="s">
        <v>87</v>
      </c>
      <c r="AV144">
        <f t="shared" si="64"/>
        <v>0.83279073079427068</v>
      </c>
      <c r="AW144">
        <f t="shared" si="65"/>
        <v>5.9024067357639921E-4</v>
      </c>
      <c r="AX144">
        <f t="shared" si="66"/>
        <v>305.33726730346677</v>
      </c>
      <c r="AY144">
        <f t="shared" si="67"/>
        <v>306.2725891113281</v>
      </c>
      <c r="AZ144">
        <f t="shared" si="68"/>
        <v>0.15812595967666887</v>
      </c>
      <c r="BA144">
        <f t="shared" si="69"/>
        <v>-0.16150426500102869</v>
      </c>
      <c r="BB144">
        <f t="shared" si="70"/>
        <v>4.8259305367147576</v>
      </c>
      <c r="BC144">
        <f t="shared" si="71"/>
        <v>48.371783640294311</v>
      </c>
      <c r="BD144">
        <f t="shared" si="72"/>
        <v>20.278203394322631</v>
      </c>
      <c r="BE144">
        <f t="shared" si="73"/>
        <v>32.654928207397461</v>
      </c>
      <c r="BF144">
        <f t="shared" si="74"/>
        <v>4.9549743359082274</v>
      </c>
      <c r="BG144">
        <f t="shared" si="75"/>
        <v>2.7994303962479542E-2</v>
      </c>
      <c r="BH144">
        <f t="shared" si="76"/>
        <v>2.8028254612828314</v>
      </c>
      <c r="BI144">
        <f t="shared" si="77"/>
        <v>2.1521488746253961</v>
      </c>
      <c r="BJ144">
        <f t="shared" si="78"/>
        <v>1.7521267002023843E-2</v>
      </c>
      <c r="BK144">
        <f t="shared" si="79"/>
        <v>48.091770929006493</v>
      </c>
      <c r="BL144">
        <f t="shared" si="80"/>
        <v>1.1478605499268775</v>
      </c>
      <c r="BM144">
        <f t="shared" si="81"/>
        <v>56.841612104134832</v>
      </c>
      <c r="BN144">
        <f t="shared" si="82"/>
        <v>420.58894842270536</v>
      </c>
      <c r="BO144">
        <f t="shared" si="83"/>
        <v>-1.8300989131672957E-3</v>
      </c>
    </row>
    <row r="145" spans="1:67" x14ac:dyDescent="0.25">
      <c r="A145" s="1">
        <v>133</v>
      </c>
      <c r="B145" s="1" t="s">
        <v>220</v>
      </c>
      <c r="C145" s="1" t="s">
        <v>469</v>
      </c>
      <c r="D145" s="1" t="s">
        <v>82</v>
      </c>
      <c r="E145" s="1" t="s">
        <v>83</v>
      </c>
      <c r="F145" s="1" t="s">
        <v>84</v>
      </c>
      <c r="G145" s="1" t="s">
        <v>85</v>
      </c>
      <c r="H145" s="1" t="s">
        <v>86</v>
      </c>
      <c r="I145" s="1">
        <v>939.99999760836363</v>
      </c>
      <c r="J145" s="1">
        <v>0</v>
      </c>
      <c r="K145">
        <f t="shared" si="56"/>
        <v>-1.3486915919032434</v>
      </c>
      <c r="L145">
        <f t="shared" si="57"/>
        <v>2.8133725618403674E-2</v>
      </c>
      <c r="M145">
        <f t="shared" si="58"/>
        <v>482.11349368343826</v>
      </c>
      <c r="N145">
        <f t="shared" si="59"/>
        <v>0.58747050165516101</v>
      </c>
      <c r="O145">
        <f t="shared" si="60"/>
        <v>2.0234833146674709</v>
      </c>
      <c r="P145">
        <f t="shared" si="61"/>
        <v>32.186382293701172</v>
      </c>
      <c r="Q145" s="1">
        <v>6</v>
      </c>
      <c r="R145">
        <f t="shared" si="62"/>
        <v>1.4200000166893005</v>
      </c>
      <c r="S145" s="1">
        <v>1</v>
      </c>
      <c r="T145">
        <f t="shared" si="63"/>
        <v>2.8400000333786011</v>
      </c>
      <c r="U145" s="1">
        <v>33.120269775390625</v>
      </c>
      <c r="V145" s="1">
        <v>32.186382293701172</v>
      </c>
      <c r="W145" s="1">
        <v>33.21087646484375</v>
      </c>
      <c r="X145" s="1">
        <v>418.6348876953125</v>
      </c>
      <c r="Y145" s="1">
        <v>419.9581298828125</v>
      </c>
      <c r="Z145" s="1">
        <v>27.401828765869141</v>
      </c>
      <c r="AA145" s="1">
        <v>28.087442398071289</v>
      </c>
      <c r="AB145" s="1">
        <v>53.747379302978516</v>
      </c>
      <c r="AC145" s="1">
        <v>55.093601226806641</v>
      </c>
      <c r="AD145" s="1">
        <v>499.67205810546875</v>
      </c>
      <c r="AE145" s="1">
        <v>1.0090682506561279</v>
      </c>
      <c r="AF145" s="1">
        <v>0.2809465229511261</v>
      </c>
      <c r="AG145" s="1">
        <v>99.7672119140625</v>
      </c>
      <c r="AH145" s="1">
        <v>0.41020476818084717</v>
      </c>
      <c r="AI145" s="1">
        <v>6.3477843999862671E-2</v>
      </c>
      <c r="AJ145" s="1">
        <v>2.2815670818090439E-2</v>
      </c>
      <c r="AK145" s="1">
        <v>4.4786687940359116E-3</v>
      </c>
      <c r="AL145" s="1">
        <v>2.2743776440620422E-2</v>
      </c>
      <c r="AM145" s="1">
        <v>2.2360957227647305E-3</v>
      </c>
      <c r="AN145" s="1">
        <v>1</v>
      </c>
      <c r="AO145" s="1">
        <v>-0.21956524252891541</v>
      </c>
      <c r="AP145" s="1">
        <v>2.737391471862793</v>
      </c>
      <c r="AQ145" s="1">
        <v>1</v>
      </c>
      <c r="AR145" s="1">
        <v>0</v>
      </c>
      <c r="AS145" s="1">
        <v>0.15999999642372131</v>
      </c>
      <c r="AT145" s="1">
        <v>111115</v>
      </c>
      <c r="AU145" s="1" t="s">
        <v>87</v>
      </c>
      <c r="AV145">
        <f t="shared" si="64"/>
        <v>0.83278676350911451</v>
      </c>
      <c r="AW145">
        <f t="shared" si="65"/>
        <v>5.8747050165516097E-4</v>
      </c>
      <c r="AX145">
        <f t="shared" si="66"/>
        <v>305.33638229370115</v>
      </c>
      <c r="AY145">
        <f t="shared" si="67"/>
        <v>306.2702697753906</v>
      </c>
      <c r="AZ145">
        <f t="shared" si="68"/>
        <v>0.16145091649627119</v>
      </c>
      <c r="BA145">
        <f t="shared" si="69"/>
        <v>-0.16029267664591654</v>
      </c>
      <c r="BB145">
        <f t="shared" si="70"/>
        <v>4.825689132519873</v>
      </c>
      <c r="BC145">
        <f t="shared" si="71"/>
        <v>48.369489734529481</v>
      </c>
      <c r="BD145">
        <f t="shared" si="72"/>
        <v>20.282047336458191</v>
      </c>
      <c r="BE145">
        <f t="shared" si="73"/>
        <v>32.653326034545898</v>
      </c>
      <c r="BF145">
        <f t="shared" si="74"/>
        <v>4.9545271654968852</v>
      </c>
      <c r="BG145">
        <f t="shared" si="75"/>
        <v>2.7857759926535653E-2</v>
      </c>
      <c r="BH145">
        <f t="shared" si="76"/>
        <v>2.8022058178524021</v>
      </c>
      <c r="BI145">
        <f t="shared" si="77"/>
        <v>2.1523213476444831</v>
      </c>
      <c r="BJ145">
        <f t="shared" si="78"/>
        <v>1.7435685209192805E-2</v>
      </c>
      <c r="BK145">
        <f t="shared" si="79"/>
        <v>48.099119090944619</v>
      </c>
      <c r="BL145">
        <f t="shared" si="80"/>
        <v>1.1480037160322862</v>
      </c>
      <c r="BM145">
        <f t="shared" si="81"/>
        <v>56.829476903971511</v>
      </c>
      <c r="BN145">
        <f t="shared" si="82"/>
        <v>420.59923327283724</v>
      </c>
      <c r="BO145">
        <f t="shared" si="83"/>
        <v>-1.8222914263594733E-3</v>
      </c>
    </row>
    <row r="146" spans="1:67" x14ac:dyDescent="0.25">
      <c r="A146" s="1">
        <v>134</v>
      </c>
      <c r="B146" s="1" t="s">
        <v>221</v>
      </c>
      <c r="C146" s="1" t="s">
        <v>469</v>
      </c>
      <c r="D146" s="1" t="s">
        <v>82</v>
      </c>
      <c r="E146" s="1" t="s">
        <v>83</v>
      </c>
      <c r="F146" s="1" t="s">
        <v>84</v>
      </c>
      <c r="G146" s="1" t="s">
        <v>85</v>
      </c>
      <c r="H146" s="1" t="s">
        <v>86</v>
      </c>
      <c r="I146" s="1">
        <v>944.99999749660492</v>
      </c>
      <c r="J146" s="1">
        <v>0</v>
      </c>
      <c r="K146">
        <f t="shared" si="56"/>
        <v>-1.3571396019803483</v>
      </c>
      <c r="L146">
        <f t="shared" si="57"/>
        <v>2.8094905015761607E-2</v>
      </c>
      <c r="M146">
        <f t="shared" si="58"/>
        <v>482.69658843419808</v>
      </c>
      <c r="N146">
        <f t="shared" si="59"/>
        <v>0.58665372376893976</v>
      </c>
      <c r="O146">
        <f t="shared" si="60"/>
        <v>2.0234413120582349</v>
      </c>
      <c r="P146">
        <f t="shared" si="61"/>
        <v>32.184738159179688</v>
      </c>
      <c r="Q146" s="1">
        <v>6</v>
      </c>
      <c r="R146">
        <f t="shared" si="62"/>
        <v>1.4200000166893005</v>
      </c>
      <c r="S146" s="1">
        <v>1</v>
      </c>
      <c r="T146">
        <f t="shared" si="63"/>
        <v>2.8400000333786011</v>
      </c>
      <c r="U146" s="1">
        <v>33.118541717529297</v>
      </c>
      <c r="V146" s="1">
        <v>32.184738159179688</v>
      </c>
      <c r="W146" s="1">
        <v>33.209430694580078</v>
      </c>
      <c r="X146" s="1">
        <v>418.625732421875</v>
      </c>
      <c r="Y146" s="1">
        <v>419.95956420898438</v>
      </c>
      <c r="Z146" s="1">
        <v>27.398719787597656</v>
      </c>
      <c r="AA146" s="1">
        <v>28.083400726318359</v>
      </c>
      <c r="AB146" s="1">
        <v>53.747344970703125</v>
      </c>
      <c r="AC146" s="1">
        <v>55.090644836425781</v>
      </c>
      <c r="AD146" s="1">
        <v>499.65914916992188</v>
      </c>
      <c r="AE146" s="1">
        <v>1.0136551856994629</v>
      </c>
      <c r="AF146" s="1">
        <v>0.23355896770954132</v>
      </c>
      <c r="AG146" s="1">
        <v>99.767097473144531</v>
      </c>
      <c r="AH146" s="1">
        <v>0.41020476818084717</v>
      </c>
      <c r="AI146" s="1">
        <v>6.3477843999862671E-2</v>
      </c>
      <c r="AJ146" s="1">
        <v>2.2815670818090439E-2</v>
      </c>
      <c r="AK146" s="1">
        <v>4.4786687940359116E-3</v>
      </c>
      <c r="AL146" s="1">
        <v>2.2743776440620422E-2</v>
      </c>
      <c r="AM146" s="1">
        <v>2.2360957227647305E-3</v>
      </c>
      <c r="AN146" s="1">
        <v>1</v>
      </c>
      <c r="AO146" s="1">
        <v>-0.21956524252891541</v>
      </c>
      <c r="AP146" s="1">
        <v>2.737391471862793</v>
      </c>
      <c r="AQ146" s="1">
        <v>1</v>
      </c>
      <c r="AR146" s="1">
        <v>0</v>
      </c>
      <c r="AS146" s="1">
        <v>0.15999999642372131</v>
      </c>
      <c r="AT146" s="1">
        <v>111115</v>
      </c>
      <c r="AU146" s="1" t="s">
        <v>87</v>
      </c>
      <c r="AV146">
        <f t="shared" si="64"/>
        <v>0.83276524861653622</v>
      </c>
      <c r="AW146">
        <f t="shared" si="65"/>
        <v>5.8665372376893977E-4</v>
      </c>
      <c r="AX146">
        <f t="shared" si="66"/>
        <v>305.33473815917966</v>
      </c>
      <c r="AY146">
        <f t="shared" si="67"/>
        <v>306.26854171752927</v>
      </c>
      <c r="AZ146">
        <f t="shared" si="68"/>
        <v>0.16218482608680063</v>
      </c>
      <c r="BA146">
        <f t="shared" si="69"/>
        <v>-0.15989302759495358</v>
      </c>
      <c r="BB146">
        <f t="shared" si="70"/>
        <v>4.8252406896982167</v>
      </c>
      <c r="BC146">
        <f t="shared" si="71"/>
        <v>48.365050321295385</v>
      </c>
      <c r="BD146">
        <f t="shared" si="72"/>
        <v>20.281649594977026</v>
      </c>
      <c r="BE146">
        <f t="shared" si="73"/>
        <v>32.651639938354492</v>
      </c>
      <c r="BF146">
        <f t="shared" si="74"/>
        <v>4.9540566098006993</v>
      </c>
      <c r="BG146">
        <f t="shared" si="75"/>
        <v>2.781969666150589E-2</v>
      </c>
      <c r="BH146">
        <f t="shared" si="76"/>
        <v>2.8017993776399819</v>
      </c>
      <c r="BI146">
        <f t="shared" si="77"/>
        <v>2.1522572321607174</v>
      </c>
      <c r="BJ146">
        <f t="shared" si="78"/>
        <v>1.7411828483343956E-2</v>
      </c>
      <c r="BK146">
        <f t="shared" si="79"/>
        <v>48.15723758826897</v>
      </c>
      <c r="BL146">
        <f t="shared" si="80"/>
        <v>1.149388249660136</v>
      </c>
      <c r="BM146">
        <f t="shared" si="81"/>
        <v>56.825966958008742</v>
      </c>
      <c r="BN146">
        <f t="shared" si="82"/>
        <v>420.60468337839995</v>
      </c>
      <c r="BO146">
        <f t="shared" si="83"/>
        <v>-1.8335689835901844E-3</v>
      </c>
    </row>
    <row r="147" spans="1:67" x14ac:dyDescent="0.25">
      <c r="A147" s="1">
        <v>135</v>
      </c>
      <c r="B147" s="1" t="s">
        <v>222</v>
      </c>
      <c r="C147" s="1" t="s">
        <v>469</v>
      </c>
      <c r="D147" s="1" t="s">
        <v>82</v>
      </c>
      <c r="E147" s="1" t="s">
        <v>83</v>
      </c>
      <c r="F147" s="1" t="s">
        <v>84</v>
      </c>
      <c r="G147" s="1" t="s">
        <v>85</v>
      </c>
      <c r="H147" s="1" t="s">
        <v>86</v>
      </c>
      <c r="I147" s="1">
        <v>949.99999738484621</v>
      </c>
      <c r="J147" s="1">
        <v>0</v>
      </c>
      <c r="K147">
        <f t="shared" si="56"/>
        <v>-1.334494519968437</v>
      </c>
      <c r="L147">
        <f t="shared" si="57"/>
        <v>2.8066555862736084E-2</v>
      </c>
      <c r="M147">
        <f t="shared" si="58"/>
        <v>481.48069468772979</v>
      </c>
      <c r="N147">
        <f t="shared" si="59"/>
        <v>0.58609732896032496</v>
      </c>
      <c r="O147">
        <f t="shared" si="60"/>
        <v>2.0235455704006058</v>
      </c>
      <c r="P147">
        <f t="shared" si="61"/>
        <v>32.183612823486328</v>
      </c>
      <c r="Q147" s="1">
        <v>6</v>
      </c>
      <c r="R147">
        <f t="shared" si="62"/>
        <v>1.4200000166893005</v>
      </c>
      <c r="S147" s="1">
        <v>1</v>
      </c>
      <c r="T147">
        <f t="shared" si="63"/>
        <v>2.8400000333786011</v>
      </c>
      <c r="U147" s="1">
        <v>33.118854522705078</v>
      </c>
      <c r="V147" s="1">
        <v>32.183612823486328</v>
      </c>
      <c r="W147" s="1">
        <v>33.215724945068359</v>
      </c>
      <c r="X147" s="1">
        <v>418.64077758789063</v>
      </c>
      <c r="Y147" s="1">
        <v>419.94757080078125</v>
      </c>
      <c r="Z147" s="1">
        <v>27.395397186279297</v>
      </c>
      <c r="AA147" s="1">
        <v>28.079360961914063</v>
      </c>
      <c r="AB147" s="1">
        <v>53.740695953369141</v>
      </c>
      <c r="AC147" s="1">
        <v>55.083049774169922</v>
      </c>
      <c r="AD147" s="1">
        <v>499.71075439453125</v>
      </c>
      <c r="AE147" s="1">
        <v>1.0020469427108765</v>
      </c>
      <c r="AF147" s="1">
        <v>0.17704343795776367</v>
      </c>
      <c r="AG147" s="1">
        <v>99.766807556152344</v>
      </c>
      <c r="AH147" s="1">
        <v>0.41020476818084717</v>
      </c>
      <c r="AI147" s="1">
        <v>6.3477843999862671E-2</v>
      </c>
      <c r="AJ147" s="1">
        <v>2.2815670818090439E-2</v>
      </c>
      <c r="AK147" s="1">
        <v>4.4786687940359116E-3</v>
      </c>
      <c r="AL147" s="1">
        <v>2.2743776440620422E-2</v>
      </c>
      <c r="AM147" s="1">
        <v>2.2360957227647305E-3</v>
      </c>
      <c r="AN147" s="1">
        <v>1</v>
      </c>
      <c r="AO147" s="1">
        <v>-0.21956524252891541</v>
      </c>
      <c r="AP147" s="1">
        <v>2.737391471862793</v>
      </c>
      <c r="AQ147" s="1">
        <v>1</v>
      </c>
      <c r="AR147" s="1">
        <v>0</v>
      </c>
      <c r="AS147" s="1">
        <v>0.15999999642372131</v>
      </c>
      <c r="AT147" s="1">
        <v>111115</v>
      </c>
      <c r="AU147" s="1" t="s">
        <v>87</v>
      </c>
      <c r="AV147">
        <f t="shared" si="64"/>
        <v>0.83285125732421861</v>
      </c>
      <c r="AW147">
        <f t="shared" si="65"/>
        <v>5.8609732896032496E-4</v>
      </c>
      <c r="AX147">
        <f t="shared" si="66"/>
        <v>305.33361282348631</v>
      </c>
      <c r="AY147">
        <f t="shared" si="67"/>
        <v>306.26885452270506</v>
      </c>
      <c r="AZ147">
        <f t="shared" si="68"/>
        <v>0.16032750725014111</v>
      </c>
      <c r="BA147">
        <f t="shared" si="69"/>
        <v>-0.15943892160555628</v>
      </c>
      <c r="BB147">
        <f t="shared" si="70"/>
        <v>4.8249337717876228</v>
      </c>
      <c r="BC147">
        <f t="shared" si="71"/>
        <v>48.362114514609246</v>
      </c>
      <c r="BD147">
        <f t="shared" si="72"/>
        <v>20.282753552695183</v>
      </c>
      <c r="BE147">
        <f t="shared" si="73"/>
        <v>32.651233673095703</v>
      </c>
      <c r="BF147">
        <f t="shared" si="74"/>
        <v>4.9539432351139148</v>
      </c>
      <c r="BG147">
        <f t="shared" si="75"/>
        <v>2.7791899911249106E-2</v>
      </c>
      <c r="BH147">
        <f t="shared" si="76"/>
        <v>2.8013882013870171</v>
      </c>
      <c r="BI147">
        <f t="shared" si="77"/>
        <v>2.1525550337268977</v>
      </c>
      <c r="BJ147">
        <f t="shared" si="78"/>
        <v>1.7394406508741897E-2</v>
      </c>
      <c r="BK147">
        <f t="shared" si="79"/>
        <v>48.035791808913281</v>
      </c>
      <c r="BL147">
        <f t="shared" si="80"/>
        <v>1.1465257288418491</v>
      </c>
      <c r="BM147">
        <f t="shared" si="81"/>
        <v>56.820725714587518</v>
      </c>
      <c r="BN147">
        <f t="shared" si="82"/>
        <v>420.58192558274726</v>
      </c>
      <c r="BO147">
        <f t="shared" si="83"/>
        <v>-1.8029055095908574E-3</v>
      </c>
    </row>
    <row r="148" spans="1:67" x14ac:dyDescent="0.25">
      <c r="A148" s="1">
        <v>136</v>
      </c>
      <c r="B148" s="1" t="s">
        <v>223</v>
      </c>
      <c r="C148" s="1" t="s">
        <v>469</v>
      </c>
      <c r="D148" s="1" t="s">
        <v>82</v>
      </c>
      <c r="E148" s="1" t="s">
        <v>83</v>
      </c>
      <c r="F148" s="1" t="s">
        <v>84</v>
      </c>
      <c r="G148" s="1" t="s">
        <v>85</v>
      </c>
      <c r="H148" s="1" t="s">
        <v>86</v>
      </c>
      <c r="I148" s="1">
        <v>955.49999726191163</v>
      </c>
      <c r="J148" s="1">
        <v>0</v>
      </c>
      <c r="K148">
        <f t="shared" si="56"/>
        <v>-1.3449212806066699</v>
      </c>
      <c r="L148">
        <f t="shared" si="57"/>
        <v>2.8086618391679755E-2</v>
      </c>
      <c r="M148">
        <f t="shared" si="58"/>
        <v>482.01778526112275</v>
      </c>
      <c r="N148">
        <f t="shared" si="59"/>
        <v>0.58663769966060852</v>
      </c>
      <c r="O148">
        <f t="shared" si="60"/>
        <v>2.0239748248311376</v>
      </c>
      <c r="P148">
        <f t="shared" si="61"/>
        <v>32.184165954589844</v>
      </c>
      <c r="Q148" s="1">
        <v>6</v>
      </c>
      <c r="R148">
        <f t="shared" si="62"/>
        <v>1.4200000166893005</v>
      </c>
      <c r="S148" s="1">
        <v>1</v>
      </c>
      <c r="T148">
        <f t="shared" si="63"/>
        <v>2.8400000333786011</v>
      </c>
      <c r="U148" s="1">
        <v>33.121177673339844</v>
      </c>
      <c r="V148" s="1">
        <v>32.184165954589844</v>
      </c>
      <c r="W148" s="1">
        <v>33.227008819580078</v>
      </c>
      <c r="X148" s="1">
        <v>418.63333129882813</v>
      </c>
      <c r="Y148" s="1">
        <v>419.95236206054688</v>
      </c>
      <c r="Z148" s="1">
        <v>27.392045974731445</v>
      </c>
      <c r="AA148" s="1">
        <v>28.076639175415039</v>
      </c>
      <c r="AB148" s="1">
        <v>53.727939605712891</v>
      </c>
      <c r="AC148" s="1">
        <v>55.070571899414063</v>
      </c>
      <c r="AD148" s="1">
        <v>499.7130126953125</v>
      </c>
      <c r="AE148" s="1">
        <v>0.99791079759597778</v>
      </c>
      <c r="AF148" s="1">
        <v>0.2003171294927597</v>
      </c>
      <c r="AG148" s="1">
        <v>99.766563415527344</v>
      </c>
      <c r="AH148" s="1">
        <v>0.41020476818084717</v>
      </c>
      <c r="AI148" s="1">
        <v>6.3477843999862671E-2</v>
      </c>
      <c r="AJ148" s="1">
        <v>2.2815670818090439E-2</v>
      </c>
      <c r="AK148" s="1">
        <v>4.4786687940359116E-3</v>
      </c>
      <c r="AL148" s="1">
        <v>2.2743776440620422E-2</v>
      </c>
      <c r="AM148" s="1">
        <v>2.2360957227647305E-3</v>
      </c>
      <c r="AN148" s="1">
        <v>1</v>
      </c>
      <c r="AO148" s="1">
        <v>-0.21956524252891541</v>
      </c>
      <c r="AP148" s="1">
        <v>2.737391471862793</v>
      </c>
      <c r="AQ148" s="1">
        <v>1</v>
      </c>
      <c r="AR148" s="1">
        <v>0</v>
      </c>
      <c r="AS148" s="1">
        <v>0.15999999642372131</v>
      </c>
      <c r="AT148" s="1">
        <v>111115</v>
      </c>
      <c r="AU148" s="1" t="s">
        <v>87</v>
      </c>
      <c r="AV148">
        <f t="shared" si="64"/>
        <v>0.83285502115885413</v>
      </c>
      <c r="AW148">
        <f t="shared" si="65"/>
        <v>5.8663769966060852E-4</v>
      </c>
      <c r="AX148">
        <f t="shared" si="66"/>
        <v>305.33416595458982</v>
      </c>
      <c r="AY148">
        <f t="shared" si="67"/>
        <v>306.27117767333982</v>
      </c>
      <c r="AZ148">
        <f t="shared" si="68"/>
        <v>0.15966572404654933</v>
      </c>
      <c r="BA148">
        <f t="shared" si="69"/>
        <v>-0.15946714215535715</v>
      </c>
      <c r="BB148">
        <f t="shared" si="70"/>
        <v>4.8250846276200612</v>
      </c>
      <c r="BC148">
        <f t="shared" si="71"/>
        <v>48.363744950536208</v>
      </c>
      <c r="BD148">
        <f t="shared" si="72"/>
        <v>20.287105775121169</v>
      </c>
      <c r="BE148">
        <f t="shared" si="73"/>
        <v>32.652671813964844</v>
      </c>
      <c r="BF148">
        <f t="shared" si="74"/>
        <v>4.9543445810105009</v>
      </c>
      <c r="BG148">
        <f t="shared" si="75"/>
        <v>2.7811571564836872E-2</v>
      </c>
      <c r="BH148">
        <f t="shared" si="76"/>
        <v>2.8011098027889236</v>
      </c>
      <c r="BI148">
        <f t="shared" si="77"/>
        <v>2.1532347782215773</v>
      </c>
      <c r="BJ148">
        <f t="shared" si="78"/>
        <v>1.7406735968296512E-2</v>
      </c>
      <c r="BK148">
        <f t="shared" si="79"/>
        <v>48.089257940665846</v>
      </c>
      <c r="BL148">
        <f t="shared" si="80"/>
        <v>1.1477915802069654</v>
      </c>
      <c r="BM148">
        <f t="shared" si="81"/>
        <v>56.813242983865919</v>
      </c>
      <c r="BN148">
        <f t="shared" si="82"/>
        <v>420.59167322515242</v>
      </c>
      <c r="BO148">
        <f t="shared" si="83"/>
        <v>-1.8167107047878993E-3</v>
      </c>
    </row>
    <row r="149" spans="1:67" x14ac:dyDescent="0.25">
      <c r="A149" s="1">
        <v>137</v>
      </c>
      <c r="B149" s="1" t="s">
        <v>224</v>
      </c>
      <c r="C149" s="1" t="s">
        <v>469</v>
      </c>
      <c r="D149" s="1" t="s">
        <v>82</v>
      </c>
      <c r="E149" s="1" t="s">
        <v>83</v>
      </c>
      <c r="F149" s="1" t="s">
        <v>84</v>
      </c>
      <c r="G149" s="1" t="s">
        <v>85</v>
      </c>
      <c r="H149" s="1" t="s">
        <v>86</v>
      </c>
      <c r="I149" s="1">
        <v>960.49999715015292</v>
      </c>
      <c r="J149" s="1">
        <v>0</v>
      </c>
      <c r="K149">
        <f t="shared" si="56"/>
        <v>-1.3493900018301308</v>
      </c>
      <c r="L149">
        <f t="shared" si="57"/>
        <v>2.8010118930417764E-2</v>
      </c>
      <c r="M149">
        <f t="shared" si="58"/>
        <v>482.48432435597402</v>
      </c>
      <c r="N149">
        <f t="shared" si="59"/>
        <v>0.58538018650080204</v>
      </c>
      <c r="O149">
        <f t="shared" si="60"/>
        <v>2.0250950489184114</v>
      </c>
      <c r="P149">
        <f t="shared" si="61"/>
        <v>32.186614990234375</v>
      </c>
      <c r="Q149" s="1">
        <v>6</v>
      </c>
      <c r="R149">
        <f t="shared" si="62"/>
        <v>1.4200000166893005</v>
      </c>
      <c r="S149" s="1">
        <v>1</v>
      </c>
      <c r="T149">
        <f t="shared" si="63"/>
        <v>2.8400000333786011</v>
      </c>
      <c r="U149" s="1">
        <v>33.123607635498047</v>
      </c>
      <c r="V149" s="1">
        <v>32.186614990234375</v>
      </c>
      <c r="W149" s="1">
        <v>33.233253479003906</v>
      </c>
      <c r="X149" s="1">
        <v>418.643798828125</v>
      </c>
      <c r="Y149" s="1">
        <v>419.9688720703125</v>
      </c>
      <c r="Z149" s="1">
        <v>27.388959884643555</v>
      </c>
      <c r="AA149" s="1">
        <v>28.072116851806641</v>
      </c>
      <c r="AB149" s="1">
        <v>53.714939117431641</v>
      </c>
      <c r="AC149" s="1">
        <v>55.055889129638672</v>
      </c>
      <c r="AD149" s="1">
        <v>499.69247436523438</v>
      </c>
      <c r="AE149" s="1">
        <v>0.99698871374130249</v>
      </c>
      <c r="AF149" s="1">
        <v>0.20015870034694672</v>
      </c>
      <c r="AG149" s="1">
        <v>99.766525268554688</v>
      </c>
      <c r="AH149" s="1">
        <v>0.41020476818084717</v>
      </c>
      <c r="AI149" s="1">
        <v>6.3477843999862671E-2</v>
      </c>
      <c r="AJ149" s="1">
        <v>2.2815670818090439E-2</v>
      </c>
      <c r="AK149" s="1">
        <v>4.4786687940359116E-3</v>
      </c>
      <c r="AL149" s="1">
        <v>2.2743776440620422E-2</v>
      </c>
      <c r="AM149" s="1">
        <v>2.2360957227647305E-3</v>
      </c>
      <c r="AN149" s="1">
        <v>1</v>
      </c>
      <c r="AO149" s="1">
        <v>-0.21956524252891541</v>
      </c>
      <c r="AP149" s="1">
        <v>2.737391471862793</v>
      </c>
      <c r="AQ149" s="1">
        <v>1</v>
      </c>
      <c r="AR149" s="1">
        <v>0</v>
      </c>
      <c r="AS149" s="1">
        <v>0.15999999642372131</v>
      </c>
      <c r="AT149" s="1">
        <v>111115</v>
      </c>
      <c r="AU149" s="1" t="s">
        <v>87</v>
      </c>
      <c r="AV149">
        <f t="shared" si="64"/>
        <v>0.83282079060872372</v>
      </c>
      <c r="AW149">
        <f t="shared" si="65"/>
        <v>5.8538018650080203E-4</v>
      </c>
      <c r="AX149">
        <f t="shared" si="66"/>
        <v>305.33661499023435</v>
      </c>
      <c r="AY149">
        <f t="shared" si="67"/>
        <v>306.27360763549802</v>
      </c>
      <c r="AZ149">
        <f t="shared" si="68"/>
        <v>0.15951819063309891</v>
      </c>
      <c r="BA149">
        <f t="shared" si="69"/>
        <v>-0.15884345408560757</v>
      </c>
      <c r="BB149">
        <f t="shared" si="70"/>
        <v>4.8257526041559986</v>
      </c>
      <c r="BC149">
        <f t="shared" si="71"/>
        <v>48.370458840436562</v>
      </c>
      <c r="BD149">
        <f t="shared" si="72"/>
        <v>20.298341988629922</v>
      </c>
      <c r="BE149">
        <f t="shared" si="73"/>
        <v>32.655111312866211</v>
      </c>
      <c r="BF149">
        <f t="shared" si="74"/>
        <v>4.9550254433343897</v>
      </c>
      <c r="BG149">
        <f t="shared" si="75"/>
        <v>2.7736561055504209E-2</v>
      </c>
      <c r="BH149">
        <f t="shared" si="76"/>
        <v>2.8006575552375872</v>
      </c>
      <c r="BI149">
        <f t="shared" si="77"/>
        <v>2.1543678880968025</v>
      </c>
      <c r="BJ149">
        <f t="shared" si="78"/>
        <v>1.735972230761432E-2</v>
      </c>
      <c r="BK149">
        <f t="shared" si="79"/>
        <v>48.135784537541817</v>
      </c>
      <c r="BL149">
        <f t="shared" si="80"/>
        <v>1.1488573473969161</v>
      </c>
      <c r="BM149">
        <f t="shared" si="81"/>
        <v>56.794119637851679</v>
      </c>
      <c r="BN149">
        <f t="shared" si="82"/>
        <v>420.61030745096758</v>
      </c>
      <c r="BO149">
        <f t="shared" si="83"/>
        <v>-1.8220527610582941E-3</v>
      </c>
    </row>
    <row r="150" spans="1:67" x14ac:dyDescent="0.25">
      <c r="A150" s="1">
        <v>138</v>
      </c>
      <c r="B150" s="1" t="s">
        <v>225</v>
      </c>
      <c r="C150" s="1" t="s">
        <v>469</v>
      </c>
      <c r="D150" s="1" t="s">
        <v>82</v>
      </c>
      <c r="E150" s="1" t="s">
        <v>83</v>
      </c>
      <c r="F150" s="1" t="s">
        <v>84</v>
      </c>
      <c r="G150" s="1" t="s">
        <v>85</v>
      </c>
      <c r="H150" s="1" t="s">
        <v>86</v>
      </c>
      <c r="I150" s="1">
        <v>965.49999703839421</v>
      </c>
      <c r="J150" s="1">
        <v>0</v>
      </c>
      <c r="K150">
        <f t="shared" si="56"/>
        <v>-1.3718047727437945</v>
      </c>
      <c r="L150">
        <f t="shared" si="57"/>
        <v>2.8015752434869663E-2</v>
      </c>
      <c r="M150">
        <f t="shared" si="58"/>
        <v>483.75321228677461</v>
      </c>
      <c r="N150">
        <f t="shared" si="59"/>
        <v>0.5855928853684812</v>
      </c>
      <c r="O150">
        <f t="shared" si="60"/>
        <v>2.0254284515463215</v>
      </c>
      <c r="P150">
        <f t="shared" si="61"/>
        <v>32.187114715576172</v>
      </c>
      <c r="Q150" s="1">
        <v>6</v>
      </c>
      <c r="R150">
        <f t="shared" si="62"/>
        <v>1.4200000166893005</v>
      </c>
      <c r="S150" s="1">
        <v>1</v>
      </c>
      <c r="T150">
        <f t="shared" si="63"/>
        <v>2.8400000333786011</v>
      </c>
      <c r="U150" s="1">
        <v>33.123767852783203</v>
      </c>
      <c r="V150" s="1">
        <v>32.187114715576172</v>
      </c>
      <c r="W150" s="1">
        <v>33.227146148681641</v>
      </c>
      <c r="X150" s="1">
        <v>418.63458251953125</v>
      </c>
      <c r="Y150" s="1">
        <v>419.98651123046875</v>
      </c>
      <c r="Z150" s="1">
        <v>27.386699676513672</v>
      </c>
      <c r="AA150" s="1">
        <v>28.070137023925781</v>
      </c>
      <c r="AB150" s="1">
        <v>53.708316802978516</v>
      </c>
      <c r="AC150" s="1">
        <v>55.048934936523438</v>
      </c>
      <c r="AD150" s="1">
        <v>499.66998291015625</v>
      </c>
      <c r="AE150" s="1">
        <v>0.99415171146392822</v>
      </c>
      <c r="AF150" s="1">
        <v>0.16511924564838409</v>
      </c>
      <c r="AG150" s="1">
        <v>99.76654052734375</v>
      </c>
      <c r="AH150" s="1">
        <v>0.41020476818084717</v>
      </c>
      <c r="AI150" s="1">
        <v>6.3477843999862671E-2</v>
      </c>
      <c r="AJ150" s="1">
        <v>2.2815670818090439E-2</v>
      </c>
      <c r="AK150" s="1">
        <v>4.4786687940359116E-3</v>
      </c>
      <c r="AL150" s="1">
        <v>2.2743776440620422E-2</v>
      </c>
      <c r="AM150" s="1">
        <v>2.2360957227647305E-3</v>
      </c>
      <c r="AN150" s="1">
        <v>1</v>
      </c>
      <c r="AO150" s="1">
        <v>-0.21956524252891541</v>
      </c>
      <c r="AP150" s="1">
        <v>2.737391471862793</v>
      </c>
      <c r="AQ150" s="1">
        <v>1</v>
      </c>
      <c r="AR150" s="1">
        <v>0</v>
      </c>
      <c r="AS150" s="1">
        <v>0.15999999642372131</v>
      </c>
      <c r="AT150" s="1">
        <v>111115</v>
      </c>
      <c r="AU150" s="1" t="s">
        <v>87</v>
      </c>
      <c r="AV150">
        <f t="shared" si="64"/>
        <v>0.83278330485026031</v>
      </c>
      <c r="AW150">
        <f t="shared" si="65"/>
        <v>5.8559288536848123E-4</v>
      </c>
      <c r="AX150">
        <f t="shared" si="66"/>
        <v>305.33711471557615</v>
      </c>
      <c r="AY150">
        <f t="shared" si="67"/>
        <v>306.27376785278318</v>
      </c>
      <c r="AZ150">
        <f t="shared" si="68"/>
        <v>0.15906427027886494</v>
      </c>
      <c r="BA150">
        <f t="shared" si="69"/>
        <v>-0.15900074553670579</v>
      </c>
      <c r="BB150">
        <f t="shared" si="70"/>
        <v>4.8258889145519053</v>
      </c>
      <c r="BC150">
        <f t="shared" si="71"/>
        <v>48.371817736120043</v>
      </c>
      <c r="BD150">
        <f t="shared" si="72"/>
        <v>20.301680712194262</v>
      </c>
      <c r="BE150">
        <f t="shared" si="73"/>
        <v>32.655441284179688</v>
      </c>
      <c r="BF150">
        <f t="shared" si="74"/>
        <v>4.9551175443335067</v>
      </c>
      <c r="BG150">
        <f t="shared" si="75"/>
        <v>2.7742085048387936E-2</v>
      </c>
      <c r="BH150">
        <f t="shared" si="76"/>
        <v>2.8004604630055838</v>
      </c>
      <c r="BI150">
        <f t="shared" si="77"/>
        <v>2.1546570813279229</v>
      </c>
      <c r="BJ150">
        <f t="shared" si="78"/>
        <v>1.7363184518638608E-2</v>
      </c>
      <c r="BK150">
        <f t="shared" si="79"/>
        <v>48.262384458841225</v>
      </c>
      <c r="BL150">
        <f t="shared" si="80"/>
        <v>1.1518303549070739</v>
      </c>
      <c r="BM150">
        <f t="shared" si="81"/>
        <v>56.78832582120117</v>
      </c>
      <c r="BN150">
        <f t="shared" si="82"/>
        <v>420.63860151970755</v>
      </c>
      <c r="BO150">
        <f t="shared" si="83"/>
        <v>-1.8520054059756469E-3</v>
      </c>
    </row>
    <row r="151" spans="1:67" x14ac:dyDescent="0.25">
      <c r="A151" s="1">
        <v>139</v>
      </c>
      <c r="B151" s="1" t="s">
        <v>226</v>
      </c>
      <c r="C151" s="1" t="s">
        <v>469</v>
      </c>
      <c r="D151" s="1" t="s">
        <v>82</v>
      </c>
      <c r="E151" s="1" t="s">
        <v>83</v>
      </c>
      <c r="F151" s="1" t="s">
        <v>84</v>
      </c>
      <c r="G151" s="1" t="s">
        <v>85</v>
      </c>
      <c r="H151" s="1" t="s">
        <v>86</v>
      </c>
      <c r="I151" s="1">
        <v>970.99999691545963</v>
      </c>
      <c r="J151" s="1">
        <v>0</v>
      </c>
      <c r="K151">
        <f t="shared" si="56"/>
        <v>-1.3649063895898554</v>
      </c>
      <c r="L151">
        <f t="shared" si="57"/>
        <v>2.7879909470396751E-2</v>
      </c>
      <c r="M151">
        <f t="shared" si="58"/>
        <v>483.71347462782211</v>
      </c>
      <c r="N151">
        <f t="shared" si="59"/>
        <v>0.5829249902996011</v>
      </c>
      <c r="O151">
        <f t="shared" si="60"/>
        <v>2.025941834470609</v>
      </c>
      <c r="P151">
        <f t="shared" si="61"/>
        <v>32.186496734619141</v>
      </c>
      <c r="Q151" s="1">
        <v>6</v>
      </c>
      <c r="R151">
        <f t="shared" si="62"/>
        <v>1.4200000166893005</v>
      </c>
      <c r="S151" s="1">
        <v>1</v>
      </c>
      <c r="T151">
        <f t="shared" si="63"/>
        <v>2.8400000333786011</v>
      </c>
      <c r="U151" s="1">
        <v>33.120609283447266</v>
      </c>
      <c r="V151" s="1">
        <v>32.186496734619141</v>
      </c>
      <c r="W151" s="1">
        <v>33.213729858398438</v>
      </c>
      <c r="X151" s="1">
        <v>418.62222290039063</v>
      </c>
      <c r="Y151" s="1">
        <v>419.96713256835938</v>
      </c>
      <c r="Z151" s="1">
        <v>27.382965087890625</v>
      </c>
      <c r="AA151" s="1">
        <v>28.06324577331543</v>
      </c>
      <c r="AB151" s="1">
        <v>53.709762573242188</v>
      </c>
      <c r="AC151" s="1">
        <v>55.044631958007813</v>
      </c>
      <c r="AD151" s="1">
        <v>499.70510864257813</v>
      </c>
      <c r="AE151" s="1">
        <v>0.98015499114990234</v>
      </c>
      <c r="AF151" s="1">
        <v>0.24068771302700043</v>
      </c>
      <c r="AG151" s="1">
        <v>99.766738891601563</v>
      </c>
      <c r="AH151" s="1">
        <v>0.41020476818084717</v>
      </c>
      <c r="AI151" s="1">
        <v>6.3477843999862671E-2</v>
      </c>
      <c r="AJ151" s="1">
        <v>2.2815670818090439E-2</v>
      </c>
      <c r="AK151" s="1">
        <v>4.4786687940359116E-3</v>
      </c>
      <c r="AL151" s="1">
        <v>2.2743776440620422E-2</v>
      </c>
      <c r="AM151" s="1">
        <v>2.2360957227647305E-3</v>
      </c>
      <c r="AN151" s="1">
        <v>1</v>
      </c>
      <c r="AO151" s="1">
        <v>-0.21956524252891541</v>
      </c>
      <c r="AP151" s="1">
        <v>2.737391471862793</v>
      </c>
      <c r="AQ151" s="1">
        <v>1</v>
      </c>
      <c r="AR151" s="1">
        <v>0</v>
      </c>
      <c r="AS151" s="1">
        <v>0.15999999642372131</v>
      </c>
      <c r="AT151" s="1">
        <v>111115</v>
      </c>
      <c r="AU151" s="1" t="s">
        <v>87</v>
      </c>
      <c r="AV151">
        <f t="shared" si="64"/>
        <v>0.83284184773763015</v>
      </c>
      <c r="AW151">
        <f t="shared" si="65"/>
        <v>5.8292499029960108E-4</v>
      </c>
      <c r="AX151">
        <f t="shared" si="66"/>
        <v>305.33649673461912</v>
      </c>
      <c r="AY151">
        <f t="shared" si="67"/>
        <v>306.27060928344724</v>
      </c>
      <c r="AZ151">
        <f t="shared" si="68"/>
        <v>0.15682479507867697</v>
      </c>
      <c r="BA151">
        <f t="shared" si="69"/>
        <v>-0.15805637711398118</v>
      </c>
      <c r="BB151">
        <f t="shared" si="70"/>
        <v>4.8257203479878106</v>
      </c>
      <c r="BC151">
        <f t="shared" si="71"/>
        <v>48.370031952543286</v>
      </c>
      <c r="BD151">
        <f t="shared" si="72"/>
        <v>20.306786179227856</v>
      </c>
      <c r="BE151">
        <f t="shared" si="73"/>
        <v>32.653553009033203</v>
      </c>
      <c r="BF151">
        <f t="shared" si="74"/>
        <v>4.9545905125032146</v>
      </c>
      <c r="BG151">
        <f t="shared" si="75"/>
        <v>2.7608876732776167E-2</v>
      </c>
      <c r="BH151">
        <f t="shared" si="76"/>
        <v>2.7997785135172015</v>
      </c>
      <c r="BI151">
        <f t="shared" si="77"/>
        <v>2.1548119989860131</v>
      </c>
      <c r="BJ151">
        <f t="shared" si="78"/>
        <v>1.7279695577990539E-2</v>
      </c>
      <c r="BK151">
        <f t="shared" si="79"/>
        <v>48.258515921543264</v>
      </c>
      <c r="BL151">
        <f t="shared" si="80"/>
        <v>1.1517888832623979</v>
      </c>
      <c r="BM151">
        <f t="shared" si="81"/>
        <v>56.774010796593274</v>
      </c>
      <c r="BN151">
        <f t="shared" si="82"/>
        <v>420.61594369663044</v>
      </c>
      <c r="BO151">
        <f t="shared" si="83"/>
        <v>-1.842326979283605E-3</v>
      </c>
    </row>
    <row r="152" spans="1:67" x14ac:dyDescent="0.25">
      <c r="A152" s="1">
        <v>140</v>
      </c>
      <c r="B152" s="1" t="s">
        <v>227</v>
      </c>
      <c r="C152" s="1" t="s">
        <v>469</v>
      </c>
      <c r="D152" s="1" t="s">
        <v>82</v>
      </c>
      <c r="E152" s="1" t="s">
        <v>83</v>
      </c>
      <c r="F152" s="1" t="s">
        <v>84</v>
      </c>
      <c r="G152" s="1" t="s">
        <v>85</v>
      </c>
      <c r="H152" s="1" t="s">
        <v>86</v>
      </c>
      <c r="I152" s="1">
        <v>975.99999680370092</v>
      </c>
      <c r="J152" s="1">
        <v>0</v>
      </c>
      <c r="K152">
        <f t="shared" si="56"/>
        <v>-1.3547935643521531</v>
      </c>
      <c r="L152">
        <f t="shared" si="57"/>
        <v>2.7890854385769537E-2</v>
      </c>
      <c r="M152">
        <f t="shared" si="58"/>
        <v>483.10302596919655</v>
      </c>
      <c r="N152">
        <f t="shared" si="59"/>
        <v>0.58303173306841416</v>
      </c>
      <c r="O152">
        <f t="shared" si="60"/>
        <v>2.025531306087506</v>
      </c>
      <c r="P152">
        <f t="shared" si="61"/>
        <v>32.183708190917969</v>
      </c>
      <c r="Q152" s="1">
        <v>6</v>
      </c>
      <c r="R152">
        <f t="shared" si="62"/>
        <v>1.4200000166893005</v>
      </c>
      <c r="S152" s="1">
        <v>1</v>
      </c>
      <c r="T152">
        <f t="shared" si="63"/>
        <v>2.8400000333786011</v>
      </c>
      <c r="U152" s="1">
        <v>33.117206573486328</v>
      </c>
      <c r="V152" s="1">
        <v>32.183708190917969</v>
      </c>
      <c r="W152" s="1">
        <v>33.206588745117188</v>
      </c>
      <c r="X152" s="1">
        <v>418.62619018554688</v>
      </c>
      <c r="Y152" s="1">
        <v>419.9588623046875</v>
      </c>
      <c r="Z152" s="1">
        <v>27.379430770874023</v>
      </c>
      <c r="AA152" s="1">
        <v>28.059814453125</v>
      </c>
      <c r="AB152" s="1">
        <v>53.712200164794922</v>
      </c>
      <c r="AC152" s="1">
        <v>55.046844482421875</v>
      </c>
      <c r="AD152" s="1">
        <v>499.72271728515625</v>
      </c>
      <c r="AE152" s="1">
        <v>0.98138487339019775</v>
      </c>
      <c r="AF152" s="1">
        <v>0.33736401796340942</v>
      </c>
      <c r="AG152" s="1">
        <v>99.766464233398438</v>
      </c>
      <c r="AH152" s="1">
        <v>0.41020476818084717</v>
      </c>
      <c r="AI152" s="1">
        <v>6.3477843999862671E-2</v>
      </c>
      <c r="AJ152" s="1">
        <v>2.2815670818090439E-2</v>
      </c>
      <c r="AK152" s="1">
        <v>4.4786687940359116E-3</v>
      </c>
      <c r="AL152" s="1">
        <v>2.2743776440620422E-2</v>
      </c>
      <c r="AM152" s="1">
        <v>2.2360957227647305E-3</v>
      </c>
      <c r="AN152" s="1">
        <v>1</v>
      </c>
      <c r="AO152" s="1">
        <v>-0.21956524252891541</v>
      </c>
      <c r="AP152" s="1">
        <v>2.737391471862793</v>
      </c>
      <c r="AQ152" s="1">
        <v>1</v>
      </c>
      <c r="AR152" s="1">
        <v>0</v>
      </c>
      <c r="AS152" s="1">
        <v>0.15999999642372131</v>
      </c>
      <c r="AT152" s="1">
        <v>111115</v>
      </c>
      <c r="AU152" s="1" t="s">
        <v>87</v>
      </c>
      <c r="AV152">
        <f t="shared" si="64"/>
        <v>0.83287119547526034</v>
      </c>
      <c r="AW152">
        <f t="shared" si="65"/>
        <v>5.8303173306841415E-4</v>
      </c>
      <c r="AX152">
        <f t="shared" si="66"/>
        <v>305.33370819091795</v>
      </c>
      <c r="AY152">
        <f t="shared" si="67"/>
        <v>306.26720657348631</v>
      </c>
      <c r="AZ152">
        <f t="shared" si="68"/>
        <v>0.15702157623272583</v>
      </c>
      <c r="BA152">
        <f t="shared" si="69"/>
        <v>-0.15819690162922839</v>
      </c>
      <c r="BB152">
        <f t="shared" si="70"/>
        <v>4.8249597811209979</v>
      </c>
      <c r="BC152">
        <f t="shared" si="71"/>
        <v>48.362541643585324</v>
      </c>
      <c r="BD152">
        <f t="shared" si="72"/>
        <v>20.302727190460324</v>
      </c>
      <c r="BE152">
        <f t="shared" si="73"/>
        <v>32.650457382202148</v>
      </c>
      <c r="BF152">
        <f t="shared" si="74"/>
        <v>4.9537266052545732</v>
      </c>
      <c r="BG152">
        <f t="shared" si="75"/>
        <v>2.761960984097634E-2</v>
      </c>
      <c r="BH152">
        <f t="shared" si="76"/>
        <v>2.7994284750334919</v>
      </c>
      <c r="BI152">
        <f t="shared" si="77"/>
        <v>2.1542981302210813</v>
      </c>
      <c r="BJ152">
        <f t="shared" si="78"/>
        <v>1.7286422562462173E-2</v>
      </c>
      <c r="BK152">
        <f t="shared" si="79"/>
        <v>48.197480761402403</v>
      </c>
      <c r="BL152">
        <f t="shared" si="80"/>
        <v>1.1503579739167329</v>
      </c>
      <c r="BM152">
        <f t="shared" si="81"/>
        <v>56.77636789646219</v>
      </c>
      <c r="BN152">
        <f t="shared" si="82"/>
        <v>420.6028662801732</v>
      </c>
      <c r="BO152">
        <f t="shared" si="83"/>
        <v>-1.8288096444444776E-3</v>
      </c>
    </row>
    <row r="153" spans="1:67" x14ac:dyDescent="0.25">
      <c r="A153" s="1">
        <v>141</v>
      </c>
      <c r="B153" s="1" t="s">
        <v>228</v>
      </c>
      <c r="C153" s="1" t="s">
        <v>469</v>
      </c>
      <c r="D153" s="1" t="s">
        <v>82</v>
      </c>
      <c r="E153" s="1" t="s">
        <v>83</v>
      </c>
      <c r="F153" s="1" t="s">
        <v>84</v>
      </c>
      <c r="G153" s="1" t="s">
        <v>85</v>
      </c>
      <c r="H153" s="1" t="s">
        <v>86</v>
      </c>
      <c r="I153" s="1">
        <v>980.99999669194221</v>
      </c>
      <c r="J153" s="1">
        <v>0</v>
      </c>
      <c r="K153">
        <f t="shared" si="56"/>
        <v>-1.3618995737186839</v>
      </c>
      <c r="L153">
        <f t="shared" si="57"/>
        <v>2.7840295037482411E-2</v>
      </c>
      <c r="M153">
        <f t="shared" si="58"/>
        <v>483.63577994541032</v>
      </c>
      <c r="N153">
        <f t="shared" si="59"/>
        <v>0.58191596630963272</v>
      </c>
      <c r="O153">
        <f t="shared" si="60"/>
        <v>2.0253085362667735</v>
      </c>
      <c r="P153">
        <f t="shared" si="61"/>
        <v>32.180816650390625</v>
      </c>
      <c r="Q153" s="1">
        <v>6</v>
      </c>
      <c r="R153">
        <f t="shared" si="62"/>
        <v>1.4200000166893005</v>
      </c>
      <c r="S153" s="1">
        <v>1</v>
      </c>
      <c r="T153">
        <f t="shared" si="63"/>
        <v>2.8400000333786011</v>
      </c>
      <c r="U153" s="1">
        <v>33.116020202636719</v>
      </c>
      <c r="V153" s="1">
        <v>32.180816650390625</v>
      </c>
      <c r="W153" s="1">
        <v>33.213054656982422</v>
      </c>
      <c r="X153" s="1">
        <v>418.60385131835938</v>
      </c>
      <c r="Y153" s="1">
        <v>419.94564819335938</v>
      </c>
      <c r="Z153" s="1">
        <v>27.375</v>
      </c>
      <c r="AA153" s="1">
        <v>28.054096221923828</v>
      </c>
      <c r="AB153" s="1">
        <v>53.708789825439453</v>
      </c>
      <c r="AC153" s="1">
        <v>55.041038513183594</v>
      </c>
      <c r="AD153" s="1">
        <v>499.71490478515625</v>
      </c>
      <c r="AE153" s="1">
        <v>0.99445933103561401</v>
      </c>
      <c r="AF153" s="1">
        <v>0.4083397388458252</v>
      </c>
      <c r="AG153" s="1">
        <v>99.766632080078125</v>
      </c>
      <c r="AH153" s="1">
        <v>0.41020476818084717</v>
      </c>
      <c r="AI153" s="1">
        <v>6.3477843999862671E-2</v>
      </c>
      <c r="AJ153" s="1">
        <v>2.2815670818090439E-2</v>
      </c>
      <c r="AK153" s="1">
        <v>4.4786687940359116E-3</v>
      </c>
      <c r="AL153" s="1">
        <v>2.2743776440620422E-2</v>
      </c>
      <c r="AM153" s="1">
        <v>2.2360957227647305E-3</v>
      </c>
      <c r="AN153" s="1">
        <v>1</v>
      </c>
      <c r="AO153" s="1">
        <v>-0.21956524252891541</v>
      </c>
      <c r="AP153" s="1">
        <v>2.737391471862793</v>
      </c>
      <c r="AQ153" s="1">
        <v>1</v>
      </c>
      <c r="AR153" s="1">
        <v>0</v>
      </c>
      <c r="AS153" s="1">
        <v>0.15999999642372131</v>
      </c>
      <c r="AT153" s="1">
        <v>111115</v>
      </c>
      <c r="AU153" s="1" t="s">
        <v>87</v>
      </c>
      <c r="AV153">
        <f t="shared" si="64"/>
        <v>0.83285817464192702</v>
      </c>
      <c r="AW153">
        <f t="shared" si="65"/>
        <v>5.8191596630963269E-4</v>
      </c>
      <c r="AX153">
        <f t="shared" si="66"/>
        <v>305.3308166503906</v>
      </c>
      <c r="AY153">
        <f t="shared" si="67"/>
        <v>306.2660202026367</v>
      </c>
      <c r="AZ153">
        <f t="shared" si="68"/>
        <v>0.15911348940923453</v>
      </c>
      <c r="BA153">
        <f t="shared" si="69"/>
        <v>-0.15738601109147615</v>
      </c>
      <c r="BB153">
        <f t="shared" si="70"/>
        <v>4.8241712323785579</v>
      </c>
      <c r="BC153">
        <f t="shared" si="71"/>
        <v>48.354556346117967</v>
      </c>
      <c r="BD153">
        <f t="shared" si="72"/>
        <v>20.300460124194139</v>
      </c>
      <c r="BE153">
        <f t="shared" si="73"/>
        <v>32.648418426513672</v>
      </c>
      <c r="BF153">
        <f t="shared" si="74"/>
        <v>4.9531576584727235</v>
      </c>
      <c r="BG153">
        <f t="shared" si="75"/>
        <v>2.7570028237725759E-2</v>
      </c>
      <c r="BH153">
        <f t="shared" si="76"/>
        <v>2.7988626961117844</v>
      </c>
      <c r="BI153">
        <f t="shared" si="77"/>
        <v>2.1542949623609391</v>
      </c>
      <c r="BJ153">
        <f t="shared" si="78"/>
        <v>1.7255347312668892E-2</v>
      </c>
      <c r="BK153">
        <f t="shared" si="79"/>
        <v>48.250712918575381</v>
      </c>
      <c r="BL153">
        <f t="shared" si="80"/>
        <v>1.1516627973787825</v>
      </c>
      <c r="BM153">
        <f t="shared" si="81"/>
        <v>56.773603086928205</v>
      </c>
      <c r="BN153">
        <f t="shared" si="82"/>
        <v>420.59303002537047</v>
      </c>
      <c r="BO153">
        <f t="shared" si="83"/>
        <v>-1.8383553773560462E-3</v>
      </c>
    </row>
    <row r="154" spans="1:67" x14ac:dyDescent="0.25">
      <c r="A154" s="1">
        <v>142</v>
      </c>
      <c r="B154" s="1" t="s">
        <v>229</v>
      </c>
      <c r="C154" s="1" t="s">
        <v>469</v>
      </c>
      <c r="D154" s="1" t="s">
        <v>82</v>
      </c>
      <c r="E154" s="1" t="s">
        <v>83</v>
      </c>
      <c r="F154" s="1" t="s">
        <v>84</v>
      </c>
      <c r="G154" s="1" t="s">
        <v>85</v>
      </c>
      <c r="H154" s="1" t="s">
        <v>86</v>
      </c>
      <c r="I154" s="1">
        <v>986.49999656900764</v>
      </c>
      <c r="J154" s="1">
        <v>0</v>
      </c>
      <c r="K154">
        <f t="shared" si="56"/>
        <v>-1.3691942177029242</v>
      </c>
      <c r="L154">
        <f t="shared" si="57"/>
        <v>2.7788982318291841E-2</v>
      </c>
      <c r="M154">
        <f t="shared" si="58"/>
        <v>484.1960216970345</v>
      </c>
      <c r="N154">
        <f t="shared" si="59"/>
        <v>0.58077376763449573</v>
      </c>
      <c r="O154">
        <f t="shared" si="60"/>
        <v>2.0250402334112803</v>
      </c>
      <c r="P154">
        <f t="shared" si="61"/>
        <v>32.177993774414063</v>
      </c>
      <c r="Q154" s="1">
        <v>6</v>
      </c>
      <c r="R154">
        <f t="shared" si="62"/>
        <v>1.4200000166893005</v>
      </c>
      <c r="S154" s="1">
        <v>1</v>
      </c>
      <c r="T154">
        <f t="shared" si="63"/>
        <v>2.8400000333786011</v>
      </c>
      <c r="U154" s="1">
        <v>33.117904663085938</v>
      </c>
      <c r="V154" s="1">
        <v>32.177993774414063</v>
      </c>
      <c r="W154" s="1">
        <v>33.227157592773438</v>
      </c>
      <c r="X154" s="1">
        <v>418.593994140625</v>
      </c>
      <c r="Y154" s="1">
        <v>419.94522094726563</v>
      </c>
      <c r="Z154" s="1">
        <v>27.37129020690918</v>
      </c>
      <c r="AA154" s="1">
        <v>28.049104690551758</v>
      </c>
      <c r="AB154" s="1">
        <v>53.696792602539063</v>
      </c>
      <c r="AC154" s="1">
        <v>55.027805328369141</v>
      </c>
      <c r="AD154" s="1">
        <v>499.67971801757813</v>
      </c>
      <c r="AE154" s="1">
        <v>0.99140846729278564</v>
      </c>
      <c r="AF154" s="1">
        <v>0.31583061814308167</v>
      </c>
      <c r="AG154" s="1">
        <v>99.766510009765625</v>
      </c>
      <c r="AH154" s="1">
        <v>0.41020476818084717</v>
      </c>
      <c r="AI154" s="1">
        <v>6.3477843999862671E-2</v>
      </c>
      <c r="AJ154" s="1">
        <v>2.2815670818090439E-2</v>
      </c>
      <c r="AK154" s="1">
        <v>4.4786687940359116E-3</v>
      </c>
      <c r="AL154" s="1">
        <v>2.2743776440620422E-2</v>
      </c>
      <c r="AM154" s="1">
        <v>2.2360957227647305E-3</v>
      </c>
      <c r="AN154" s="1">
        <v>1</v>
      </c>
      <c r="AO154" s="1">
        <v>-0.21956524252891541</v>
      </c>
      <c r="AP154" s="1">
        <v>2.737391471862793</v>
      </c>
      <c r="AQ154" s="1">
        <v>1</v>
      </c>
      <c r="AR154" s="1">
        <v>0</v>
      </c>
      <c r="AS154" s="1">
        <v>0.15999999642372131</v>
      </c>
      <c r="AT154" s="1">
        <v>111115</v>
      </c>
      <c r="AU154" s="1" t="s">
        <v>87</v>
      </c>
      <c r="AV154">
        <f t="shared" si="64"/>
        <v>0.83279953002929674</v>
      </c>
      <c r="AW154">
        <f t="shared" si="65"/>
        <v>5.8077376763449571E-4</v>
      </c>
      <c r="AX154">
        <f t="shared" si="66"/>
        <v>305.32799377441404</v>
      </c>
      <c r="AY154">
        <f t="shared" si="67"/>
        <v>306.26790466308591</v>
      </c>
      <c r="AZ154">
        <f t="shared" si="68"/>
        <v>0.15862535122129273</v>
      </c>
      <c r="BA154">
        <f t="shared" si="69"/>
        <v>-0.15617252363164127</v>
      </c>
      <c r="BB154">
        <f t="shared" si="70"/>
        <v>4.8234015172861762</v>
      </c>
      <c r="BC154">
        <f t="shared" si="71"/>
        <v>48.346900345757696</v>
      </c>
      <c r="BD154">
        <f t="shared" si="72"/>
        <v>20.297795655205938</v>
      </c>
      <c r="BE154">
        <f t="shared" si="73"/>
        <v>32.64794921875</v>
      </c>
      <c r="BF154">
        <f t="shared" si="74"/>
        <v>4.9530267395728984</v>
      </c>
      <c r="BG154">
        <f t="shared" si="75"/>
        <v>2.7519706045156148E-2</v>
      </c>
      <c r="BH154">
        <f t="shared" si="76"/>
        <v>2.7983612838748959</v>
      </c>
      <c r="BI154">
        <f t="shared" si="77"/>
        <v>2.1546654556980025</v>
      </c>
      <c r="BJ154">
        <f t="shared" si="78"/>
        <v>1.7223808058528699E-2</v>
      </c>
      <c r="BK154">
        <f t="shared" si="79"/>
        <v>48.306547245325888</v>
      </c>
      <c r="BL154">
        <f t="shared" si="80"/>
        <v>1.1529980519955414</v>
      </c>
      <c r="BM154">
        <f t="shared" si="81"/>
        <v>56.771943142582671</v>
      </c>
      <c r="BN154">
        <f t="shared" si="82"/>
        <v>420.5960703036651</v>
      </c>
      <c r="BO154">
        <f t="shared" si="83"/>
        <v>-1.8481346300373649E-3</v>
      </c>
    </row>
    <row r="155" spans="1:67" x14ac:dyDescent="0.25">
      <c r="A155" s="1">
        <v>143</v>
      </c>
      <c r="B155" s="1" t="s">
        <v>230</v>
      </c>
      <c r="C155" s="1" t="s">
        <v>469</v>
      </c>
      <c r="D155" s="1" t="s">
        <v>82</v>
      </c>
      <c r="E155" s="1" t="s">
        <v>83</v>
      </c>
      <c r="F155" s="1" t="s">
        <v>84</v>
      </c>
      <c r="G155" s="1" t="s">
        <v>85</v>
      </c>
      <c r="H155" s="1" t="s">
        <v>86</v>
      </c>
      <c r="I155" s="1">
        <v>991.49999645724893</v>
      </c>
      <c r="J155" s="1">
        <v>0</v>
      </c>
      <c r="K155">
        <f t="shared" si="56"/>
        <v>-1.3643695880589488</v>
      </c>
      <c r="L155">
        <f t="shared" si="57"/>
        <v>2.7731545901222857E-2</v>
      </c>
      <c r="M155">
        <f t="shared" si="58"/>
        <v>484.04979062528145</v>
      </c>
      <c r="N155">
        <f t="shared" si="59"/>
        <v>0.57963890609898616</v>
      </c>
      <c r="O155">
        <f t="shared" si="60"/>
        <v>2.025235091221627</v>
      </c>
      <c r="P155">
        <f t="shared" si="61"/>
        <v>32.177478790283203</v>
      </c>
      <c r="Q155" s="1">
        <v>6</v>
      </c>
      <c r="R155">
        <f t="shared" si="62"/>
        <v>1.4200000166893005</v>
      </c>
      <c r="S155" s="1">
        <v>1</v>
      </c>
      <c r="T155">
        <f t="shared" si="63"/>
        <v>2.8400000333786011</v>
      </c>
      <c r="U155" s="1">
        <v>33.120590209960938</v>
      </c>
      <c r="V155" s="1">
        <v>32.177478790283203</v>
      </c>
      <c r="W155" s="1">
        <v>33.234951019287109</v>
      </c>
      <c r="X155" s="1">
        <v>418.56881713867188</v>
      </c>
      <c r="Y155" s="1">
        <v>419.91488647460938</v>
      </c>
      <c r="Z155" s="1">
        <v>27.369211196899414</v>
      </c>
      <c r="AA155" s="1">
        <v>28.045724868774414</v>
      </c>
      <c r="AB155" s="1">
        <v>53.684967041015625</v>
      </c>
      <c r="AC155" s="1">
        <v>55.012561798095703</v>
      </c>
      <c r="AD155" s="1">
        <v>499.66397094726563</v>
      </c>
      <c r="AE155" s="1">
        <v>0.98779141902923584</v>
      </c>
      <c r="AF155" s="1">
        <v>0.28369426727294922</v>
      </c>
      <c r="AG155" s="1">
        <v>99.766578674316406</v>
      </c>
      <c r="AH155" s="1">
        <v>0.41020476818084717</v>
      </c>
      <c r="AI155" s="1">
        <v>6.3477843999862671E-2</v>
      </c>
      <c r="AJ155" s="1">
        <v>2.2815670818090439E-2</v>
      </c>
      <c r="AK155" s="1">
        <v>4.4786687940359116E-3</v>
      </c>
      <c r="AL155" s="1">
        <v>2.2743776440620422E-2</v>
      </c>
      <c r="AM155" s="1">
        <v>2.2360957227647305E-3</v>
      </c>
      <c r="AN155" s="1">
        <v>1</v>
      </c>
      <c r="AO155" s="1">
        <v>-0.21956524252891541</v>
      </c>
      <c r="AP155" s="1">
        <v>2.737391471862793</v>
      </c>
      <c r="AQ155" s="1">
        <v>1</v>
      </c>
      <c r="AR155" s="1">
        <v>0</v>
      </c>
      <c r="AS155" s="1">
        <v>0.15999999642372131</v>
      </c>
      <c r="AT155" s="1">
        <v>111115</v>
      </c>
      <c r="AU155" s="1" t="s">
        <v>87</v>
      </c>
      <c r="AV155">
        <f t="shared" si="64"/>
        <v>0.83277328491210934</v>
      </c>
      <c r="AW155">
        <f t="shared" si="65"/>
        <v>5.7963890609898615E-4</v>
      </c>
      <c r="AX155">
        <f t="shared" si="66"/>
        <v>305.32747879028318</v>
      </c>
      <c r="AY155">
        <f t="shared" si="67"/>
        <v>306.27059020996091</v>
      </c>
      <c r="AZ155">
        <f t="shared" si="68"/>
        <v>0.15804662351206034</v>
      </c>
      <c r="BA155">
        <f t="shared" si="69"/>
        <v>-0.15517026206305687</v>
      </c>
      <c r="BB155">
        <f t="shared" si="70"/>
        <v>4.8232611078204419</v>
      </c>
      <c r="BC155">
        <f t="shared" si="71"/>
        <v>48.345459691123267</v>
      </c>
      <c r="BD155">
        <f t="shared" si="72"/>
        <v>20.299734822348853</v>
      </c>
      <c r="BE155">
        <f t="shared" si="73"/>
        <v>32.64903450012207</v>
      </c>
      <c r="BF155">
        <f t="shared" si="74"/>
        <v>4.953329560625451</v>
      </c>
      <c r="BG155">
        <f t="shared" si="75"/>
        <v>2.7463376228849E-2</v>
      </c>
      <c r="BH155">
        <f t="shared" si="76"/>
        <v>2.7980260165988149</v>
      </c>
      <c r="BI155">
        <f t="shared" si="77"/>
        <v>2.1553035440266362</v>
      </c>
      <c r="BJ155">
        <f t="shared" si="78"/>
        <v>1.7188503738556599E-2</v>
      </c>
      <c r="BK155">
        <f t="shared" si="79"/>
        <v>48.291991518703526</v>
      </c>
      <c r="BL155">
        <f t="shared" si="80"/>
        <v>1.1527331042943392</v>
      </c>
      <c r="BM155">
        <f t="shared" si="81"/>
        <v>56.765767470941199</v>
      </c>
      <c r="BN155">
        <f t="shared" si="82"/>
        <v>420.56344243314169</v>
      </c>
      <c r="BO155">
        <f t="shared" si="83"/>
        <v>-1.8415648857185325E-3</v>
      </c>
    </row>
    <row r="156" spans="1:67" x14ac:dyDescent="0.25">
      <c r="A156" s="1">
        <v>144</v>
      </c>
      <c r="B156" s="1" t="s">
        <v>231</v>
      </c>
      <c r="C156" s="1" t="s">
        <v>469</v>
      </c>
      <c r="D156" s="1" t="s">
        <v>82</v>
      </c>
      <c r="E156" s="1" t="s">
        <v>83</v>
      </c>
      <c r="F156" s="1" t="s">
        <v>84</v>
      </c>
      <c r="G156" s="1" t="s">
        <v>85</v>
      </c>
      <c r="H156" s="1" t="s">
        <v>86</v>
      </c>
      <c r="I156" s="1">
        <v>996.49999634549022</v>
      </c>
      <c r="J156" s="1">
        <v>0</v>
      </c>
      <c r="K156">
        <f t="shared" si="56"/>
        <v>-1.3481817968872125</v>
      </c>
      <c r="L156">
        <f t="shared" si="57"/>
        <v>2.776763425020911E-2</v>
      </c>
      <c r="M156">
        <f t="shared" si="58"/>
        <v>483.0383787066699</v>
      </c>
      <c r="N156">
        <f t="shared" si="59"/>
        <v>0.5803501103374642</v>
      </c>
      <c r="O156">
        <f t="shared" si="60"/>
        <v>2.0251152216805788</v>
      </c>
      <c r="P156">
        <f t="shared" si="61"/>
        <v>32.176406860351563</v>
      </c>
      <c r="Q156" s="1">
        <v>6</v>
      </c>
      <c r="R156">
        <f t="shared" si="62"/>
        <v>1.4200000166893005</v>
      </c>
      <c r="S156" s="1">
        <v>1</v>
      </c>
      <c r="T156">
        <f t="shared" si="63"/>
        <v>2.8400000333786011</v>
      </c>
      <c r="U156" s="1">
        <v>33.121448516845703</v>
      </c>
      <c r="V156" s="1">
        <v>32.176406860351563</v>
      </c>
      <c r="W156" s="1">
        <v>33.231300354003906</v>
      </c>
      <c r="X156" s="1">
        <v>418.602294921875</v>
      </c>
      <c r="Y156" s="1">
        <v>419.92855834960938</v>
      </c>
      <c r="Z156" s="1">
        <v>27.366649627685547</v>
      </c>
      <c r="AA156" s="1">
        <v>28.043994903564453</v>
      </c>
      <c r="AB156" s="1">
        <v>53.676845550537109</v>
      </c>
      <c r="AC156" s="1">
        <v>55.005550384521484</v>
      </c>
      <c r="AD156" s="1">
        <v>499.66372680664063</v>
      </c>
      <c r="AE156" s="1">
        <v>0.98746126890182495</v>
      </c>
      <c r="AF156" s="1">
        <v>0.27155900001525879</v>
      </c>
      <c r="AG156" s="1">
        <v>99.766586303710938</v>
      </c>
      <c r="AH156" s="1">
        <v>0.41020476818084717</v>
      </c>
      <c r="AI156" s="1">
        <v>6.3477843999862671E-2</v>
      </c>
      <c r="AJ156" s="1">
        <v>2.2815670818090439E-2</v>
      </c>
      <c r="AK156" s="1">
        <v>4.4786687940359116E-3</v>
      </c>
      <c r="AL156" s="1">
        <v>2.2743776440620422E-2</v>
      </c>
      <c r="AM156" s="1">
        <v>2.2360957227647305E-3</v>
      </c>
      <c r="AN156" s="1">
        <v>1</v>
      </c>
      <c r="AO156" s="1">
        <v>-0.21956524252891541</v>
      </c>
      <c r="AP156" s="1">
        <v>2.737391471862793</v>
      </c>
      <c r="AQ156" s="1">
        <v>1</v>
      </c>
      <c r="AR156" s="1">
        <v>0</v>
      </c>
      <c r="AS156" s="1">
        <v>0.15999999642372131</v>
      </c>
      <c r="AT156" s="1">
        <v>111115</v>
      </c>
      <c r="AU156" s="1" t="s">
        <v>87</v>
      </c>
      <c r="AV156">
        <f t="shared" si="64"/>
        <v>0.83277287801106759</v>
      </c>
      <c r="AW156">
        <f t="shared" si="65"/>
        <v>5.8035011033746419E-4</v>
      </c>
      <c r="AX156">
        <f t="shared" si="66"/>
        <v>305.32640686035154</v>
      </c>
      <c r="AY156">
        <f t="shared" si="67"/>
        <v>306.27144851684568</v>
      </c>
      <c r="AZ156">
        <f t="shared" si="68"/>
        <v>0.1579937994928553</v>
      </c>
      <c r="BA156">
        <f t="shared" si="69"/>
        <v>-0.15525654073515638</v>
      </c>
      <c r="BB156">
        <f t="shared" si="70"/>
        <v>4.8229688595278715</v>
      </c>
      <c r="BC156">
        <f t="shared" si="71"/>
        <v>48.342526673667244</v>
      </c>
      <c r="BD156">
        <f t="shared" si="72"/>
        <v>20.298531770102791</v>
      </c>
      <c r="BE156">
        <f t="shared" si="73"/>
        <v>32.648927688598633</v>
      </c>
      <c r="BF156">
        <f t="shared" si="74"/>
        <v>4.9532997567842152</v>
      </c>
      <c r="BG156">
        <f t="shared" si="75"/>
        <v>2.749876954385341E-2</v>
      </c>
      <c r="BH156">
        <f t="shared" si="76"/>
        <v>2.7978536378472927</v>
      </c>
      <c r="BI156">
        <f t="shared" si="77"/>
        <v>2.1554461189369225</v>
      </c>
      <c r="BJ156">
        <f t="shared" si="78"/>
        <v>1.7210686228642545E-2</v>
      </c>
      <c r="BK156">
        <f t="shared" si="79"/>
        <v>48.191090097243595</v>
      </c>
      <c r="BL156">
        <f t="shared" si="80"/>
        <v>1.150287040741151</v>
      </c>
      <c r="BM156">
        <f t="shared" si="81"/>
        <v>56.766355657051129</v>
      </c>
      <c r="BN156">
        <f t="shared" si="82"/>
        <v>420.56941940749908</v>
      </c>
      <c r="BO156">
        <f t="shared" si="83"/>
        <v>-1.8197083249723593E-3</v>
      </c>
    </row>
    <row r="157" spans="1:67" x14ac:dyDescent="0.25">
      <c r="A157" s="1">
        <v>145</v>
      </c>
      <c r="B157" s="1" t="s">
        <v>232</v>
      </c>
      <c r="C157" s="1" t="s">
        <v>469</v>
      </c>
      <c r="D157" s="1" t="s">
        <v>82</v>
      </c>
      <c r="E157" s="1" t="s">
        <v>83</v>
      </c>
      <c r="F157" s="1" t="s">
        <v>84</v>
      </c>
      <c r="G157" s="1" t="s">
        <v>85</v>
      </c>
      <c r="H157" s="1" t="s">
        <v>86</v>
      </c>
      <c r="I157" s="1">
        <v>1001.9999962225556</v>
      </c>
      <c r="J157" s="1">
        <v>0</v>
      </c>
      <c r="K157">
        <f t="shared" si="56"/>
        <v>-1.3651823481589944</v>
      </c>
      <c r="L157">
        <f t="shared" si="57"/>
        <v>2.7804658236790781E-2</v>
      </c>
      <c r="M157">
        <f t="shared" si="58"/>
        <v>483.93659258807838</v>
      </c>
      <c r="N157">
        <f t="shared" si="59"/>
        <v>0.58107361697278781</v>
      </c>
      <c r="O157">
        <f t="shared" si="60"/>
        <v>2.0249782884643808</v>
      </c>
      <c r="P157">
        <f t="shared" si="61"/>
        <v>32.175010681152344</v>
      </c>
      <c r="Q157" s="1">
        <v>6</v>
      </c>
      <c r="R157">
        <f t="shared" si="62"/>
        <v>1.4200000166893005</v>
      </c>
      <c r="S157" s="1">
        <v>1</v>
      </c>
      <c r="T157">
        <f t="shared" si="63"/>
        <v>2.8400000333786011</v>
      </c>
      <c r="U157" s="1">
        <v>33.120380401611328</v>
      </c>
      <c r="V157" s="1">
        <v>32.175010681152344</v>
      </c>
      <c r="W157" s="1">
        <v>33.221931457519531</v>
      </c>
      <c r="X157" s="1">
        <v>418.61203002929688</v>
      </c>
      <c r="Y157" s="1">
        <v>419.95822143554688</v>
      </c>
      <c r="Z157" s="1">
        <v>27.363336563110352</v>
      </c>
      <c r="AA157" s="1">
        <v>28.041477203369141</v>
      </c>
      <c r="AB157" s="1">
        <v>53.672473907470703</v>
      </c>
      <c r="AC157" s="1">
        <v>55.002601623535156</v>
      </c>
      <c r="AD157" s="1">
        <v>499.701171875</v>
      </c>
      <c r="AE157" s="1">
        <v>0.99680089950561523</v>
      </c>
      <c r="AF157" s="1">
        <v>0.26601865887641907</v>
      </c>
      <c r="AG157" s="1">
        <v>99.766853332519531</v>
      </c>
      <c r="AH157" s="1">
        <v>0.41020476818084717</v>
      </c>
      <c r="AI157" s="1">
        <v>6.3477843999862671E-2</v>
      </c>
      <c r="AJ157" s="1">
        <v>2.2815670818090439E-2</v>
      </c>
      <c r="AK157" s="1">
        <v>4.4786687940359116E-3</v>
      </c>
      <c r="AL157" s="1">
        <v>2.2743776440620422E-2</v>
      </c>
      <c r="AM157" s="1">
        <v>2.2360957227647305E-3</v>
      </c>
      <c r="AN157" s="1">
        <v>1</v>
      </c>
      <c r="AO157" s="1">
        <v>-0.21956524252891541</v>
      </c>
      <c r="AP157" s="1">
        <v>2.737391471862793</v>
      </c>
      <c r="AQ157" s="1">
        <v>1</v>
      </c>
      <c r="AR157" s="1">
        <v>0</v>
      </c>
      <c r="AS157" s="1">
        <v>0.15999999642372131</v>
      </c>
      <c r="AT157" s="1">
        <v>111115</v>
      </c>
      <c r="AU157" s="1" t="s">
        <v>87</v>
      </c>
      <c r="AV157">
        <f t="shared" si="64"/>
        <v>0.83283528645833327</v>
      </c>
      <c r="AW157">
        <f t="shared" si="65"/>
        <v>5.8107361697278784E-4</v>
      </c>
      <c r="AX157">
        <f t="shared" si="66"/>
        <v>305.32501068115232</v>
      </c>
      <c r="AY157">
        <f t="shared" si="67"/>
        <v>306.27038040161131</v>
      </c>
      <c r="AZ157">
        <f t="shared" si="68"/>
        <v>0.15948814035606063</v>
      </c>
      <c r="BA157">
        <f t="shared" si="69"/>
        <v>-0.15555530725466604</v>
      </c>
      <c r="BB157">
        <f t="shared" si="70"/>
        <v>4.8225882318400997</v>
      </c>
      <c r="BC157">
        <f t="shared" si="71"/>
        <v>48.33858211170174</v>
      </c>
      <c r="BD157">
        <f t="shared" si="72"/>
        <v>20.297104908332599</v>
      </c>
      <c r="BE157">
        <f t="shared" si="73"/>
        <v>32.647695541381836</v>
      </c>
      <c r="BF157">
        <f t="shared" si="74"/>
        <v>4.9529559594706596</v>
      </c>
      <c r="BG157">
        <f t="shared" si="75"/>
        <v>2.7535079551071682E-2</v>
      </c>
      <c r="BH157">
        <f t="shared" si="76"/>
        <v>2.7976099433757189</v>
      </c>
      <c r="BI157">
        <f t="shared" si="77"/>
        <v>2.1553460160949407</v>
      </c>
      <c r="BJ157">
        <f t="shared" si="78"/>
        <v>1.7233443331286531E-2</v>
      </c>
      <c r="BK157">
        <f t="shared" si="79"/>
        <v>48.28083105497408</v>
      </c>
      <c r="BL157">
        <f t="shared" si="80"/>
        <v>1.1523446092657352</v>
      </c>
      <c r="BM157">
        <f t="shared" si="81"/>
        <v>56.766570381247128</v>
      </c>
      <c r="BN157">
        <f t="shared" si="82"/>
        <v>420.60716374130527</v>
      </c>
      <c r="BO157">
        <f t="shared" si="83"/>
        <v>-1.8424964320785601E-3</v>
      </c>
    </row>
    <row r="158" spans="1:67" x14ac:dyDescent="0.25">
      <c r="A158" s="1">
        <v>146</v>
      </c>
      <c r="B158" s="1" t="s">
        <v>233</v>
      </c>
      <c r="C158" s="1" t="s">
        <v>469</v>
      </c>
      <c r="D158" s="1" t="s">
        <v>82</v>
      </c>
      <c r="E158" s="1" t="s">
        <v>83</v>
      </c>
      <c r="F158" s="1" t="s">
        <v>84</v>
      </c>
      <c r="G158" s="1" t="s">
        <v>85</v>
      </c>
      <c r="H158" s="1" t="s">
        <v>86</v>
      </c>
      <c r="I158" s="1">
        <v>1006.9999961107969</v>
      </c>
      <c r="J158" s="1">
        <v>0</v>
      </c>
      <c r="K158">
        <f t="shared" si="56"/>
        <v>-1.3817325998444585</v>
      </c>
      <c r="L158">
        <f t="shared" si="57"/>
        <v>2.7842934836838962E-2</v>
      </c>
      <c r="M158">
        <f t="shared" si="58"/>
        <v>484.80572263180733</v>
      </c>
      <c r="N158">
        <f t="shared" si="59"/>
        <v>0.58173874166731077</v>
      </c>
      <c r="O158">
        <f t="shared" si="60"/>
        <v>2.0245455649618562</v>
      </c>
      <c r="P158">
        <f t="shared" si="61"/>
        <v>32.172477722167969</v>
      </c>
      <c r="Q158" s="1">
        <v>6</v>
      </c>
      <c r="R158">
        <f t="shared" si="62"/>
        <v>1.4200000166893005</v>
      </c>
      <c r="S158" s="1">
        <v>1</v>
      </c>
      <c r="T158">
        <f t="shared" si="63"/>
        <v>2.8400000333786011</v>
      </c>
      <c r="U158" s="1">
        <v>33.118728637695313</v>
      </c>
      <c r="V158" s="1">
        <v>32.172477722167969</v>
      </c>
      <c r="W158" s="1">
        <v>33.215866088867188</v>
      </c>
      <c r="X158" s="1">
        <v>418.6224365234375</v>
      </c>
      <c r="Y158" s="1">
        <v>419.98809814453125</v>
      </c>
      <c r="Z158" s="1">
        <v>27.360006332397461</v>
      </c>
      <c r="AA158" s="1">
        <v>28.038902282714844</v>
      </c>
      <c r="AB158" s="1">
        <v>53.670680999755859</v>
      </c>
      <c r="AC158" s="1">
        <v>55.002273559570313</v>
      </c>
      <c r="AD158" s="1">
        <v>499.7178955078125</v>
      </c>
      <c r="AE158" s="1">
        <v>0.97947031259536743</v>
      </c>
      <c r="AF158" s="1">
        <v>0.25878900289535522</v>
      </c>
      <c r="AG158" s="1">
        <v>99.766822814941406</v>
      </c>
      <c r="AH158" s="1">
        <v>0.41020476818084717</v>
      </c>
      <c r="AI158" s="1">
        <v>6.3477843999862671E-2</v>
      </c>
      <c r="AJ158" s="1">
        <v>2.2815670818090439E-2</v>
      </c>
      <c r="AK158" s="1">
        <v>4.4786687940359116E-3</v>
      </c>
      <c r="AL158" s="1">
        <v>2.2743776440620422E-2</v>
      </c>
      <c r="AM158" s="1">
        <v>2.2360957227647305E-3</v>
      </c>
      <c r="AN158" s="1">
        <v>1</v>
      </c>
      <c r="AO158" s="1">
        <v>-0.21956524252891541</v>
      </c>
      <c r="AP158" s="1">
        <v>2.737391471862793</v>
      </c>
      <c r="AQ158" s="1">
        <v>1</v>
      </c>
      <c r="AR158" s="1">
        <v>0</v>
      </c>
      <c r="AS158" s="1">
        <v>0.15999999642372131</v>
      </c>
      <c r="AT158" s="1">
        <v>111115</v>
      </c>
      <c r="AU158" s="1" t="s">
        <v>87</v>
      </c>
      <c r="AV158">
        <f t="shared" si="64"/>
        <v>0.83286315917968734</v>
      </c>
      <c r="AW158">
        <f t="shared" si="65"/>
        <v>5.8173874166731073E-4</v>
      </c>
      <c r="AX158">
        <f t="shared" si="66"/>
        <v>305.32247772216795</v>
      </c>
      <c r="AY158">
        <f t="shared" si="67"/>
        <v>306.26872863769529</v>
      </c>
      <c r="AZ158">
        <f t="shared" si="68"/>
        <v>0.15671524651239999</v>
      </c>
      <c r="BA158">
        <f t="shared" si="69"/>
        <v>-0.15579774208030375</v>
      </c>
      <c r="BB158">
        <f t="shared" si="70"/>
        <v>4.821897760926924</v>
      </c>
      <c r="BC158">
        <f t="shared" si="71"/>
        <v>48.331676050976547</v>
      </c>
      <c r="BD158">
        <f t="shared" si="72"/>
        <v>20.292773768261704</v>
      </c>
      <c r="BE158">
        <f t="shared" si="73"/>
        <v>32.645603179931641</v>
      </c>
      <c r="BF158">
        <f t="shared" si="74"/>
        <v>4.9523721902433113</v>
      </c>
      <c r="BG158">
        <f t="shared" si="75"/>
        <v>2.7572617030417763E-2</v>
      </c>
      <c r="BH158">
        <f t="shared" si="76"/>
        <v>2.7973521959650678</v>
      </c>
      <c r="BI158">
        <f t="shared" si="77"/>
        <v>2.1550199942782435</v>
      </c>
      <c r="BJ158">
        <f t="shared" si="78"/>
        <v>1.7256969833577322E-2</v>
      </c>
      <c r="BK158">
        <f t="shared" si="79"/>
        <v>48.367526629477148</v>
      </c>
      <c r="BL158">
        <f t="shared" si="80"/>
        <v>1.1543320507739014</v>
      </c>
      <c r="BM158">
        <f t="shared" si="81"/>
        <v>56.770409632036099</v>
      </c>
      <c r="BN158">
        <f t="shared" si="82"/>
        <v>420.64490764730118</v>
      </c>
      <c r="BO158">
        <f t="shared" si="83"/>
        <v>-1.864791996029086E-3</v>
      </c>
    </row>
    <row r="159" spans="1:67" x14ac:dyDescent="0.25">
      <c r="A159" s="1">
        <v>147</v>
      </c>
      <c r="B159" s="1" t="s">
        <v>234</v>
      </c>
      <c r="C159" s="1" t="s">
        <v>469</v>
      </c>
      <c r="D159" s="1" t="s">
        <v>82</v>
      </c>
      <c r="E159" s="1" t="s">
        <v>83</v>
      </c>
      <c r="F159" s="1" t="s">
        <v>84</v>
      </c>
      <c r="G159" s="1" t="s">
        <v>85</v>
      </c>
      <c r="H159" s="1" t="s">
        <v>86</v>
      </c>
      <c r="I159" s="1">
        <v>1011.9999959990382</v>
      </c>
      <c r="J159" s="1">
        <v>0</v>
      </c>
      <c r="K159">
        <f t="shared" si="56"/>
        <v>-1.3815295331249875</v>
      </c>
      <c r="L159">
        <f t="shared" si="57"/>
        <v>2.7851074402363375E-2</v>
      </c>
      <c r="M159">
        <f t="shared" si="58"/>
        <v>484.75759911462274</v>
      </c>
      <c r="N159">
        <f t="shared" si="59"/>
        <v>0.58182892548052589</v>
      </c>
      <c r="O159">
        <f t="shared" si="60"/>
        <v>2.0242768137274907</v>
      </c>
      <c r="P159">
        <f t="shared" si="61"/>
        <v>32.170494079589844</v>
      </c>
      <c r="Q159" s="1">
        <v>6</v>
      </c>
      <c r="R159">
        <f t="shared" si="62"/>
        <v>1.4200000166893005</v>
      </c>
      <c r="S159" s="1">
        <v>1</v>
      </c>
      <c r="T159">
        <f t="shared" si="63"/>
        <v>2.8400000333786011</v>
      </c>
      <c r="U159" s="1">
        <v>33.116683959960938</v>
      </c>
      <c r="V159" s="1">
        <v>32.170494079589844</v>
      </c>
      <c r="W159" s="1">
        <v>33.212482452392578</v>
      </c>
      <c r="X159" s="1">
        <v>418.60641479492188</v>
      </c>
      <c r="Y159" s="1">
        <v>419.9718017578125</v>
      </c>
      <c r="Z159" s="1">
        <v>27.357240676879883</v>
      </c>
      <c r="AA159" s="1">
        <v>28.036245346069336</v>
      </c>
      <c r="AB159" s="1">
        <v>53.670791625976563</v>
      </c>
      <c r="AC159" s="1">
        <v>55.002780914306641</v>
      </c>
      <c r="AD159" s="1">
        <v>499.71670532226563</v>
      </c>
      <c r="AE159" s="1">
        <v>0.99263894557952881</v>
      </c>
      <c r="AF159" s="1">
        <v>0.23308882117271423</v>
      </c>
      <c r="AG159" s="1">
        <v>99.766578674316406</v>
      </c>
      <c r="AH159" s="1">
        <v>0.41020476818084717</v>
      </c>
      <c r="AI159" s="1">
        <v>6.3477843999862671E-2</v>
      </c>
      <c r="AJ159" s="1">
        <v>2.2815670818090439E-2</v>
      </c>
      <c r="AK159" s="1">
        <v>4.4786687940359116E-3</v>
      </c>
      <c r="AL159" s="1">
        <v>2.2743776440620422E-2</v>
      </c>
      <c r="AM159" s="1">
        <v>2.2360957227647305E-3</v>
      </c>
      <c r="AN159" s="1">
        <v>1</v>
      </c>
      <c r="AO159" s="1">
        <v>-0.21956524252891541</v>
      </c>
      <c r="AP159" s="1">
        <v>2.737391471862793</v>
      </c>
      <c r="AQ159" s="1">
        <v>1</v>
      </c>
      <c r="AR159" s="1">
        <v>0</v>
      </c>
      <c r="AS159" s="1">
        <v>0.15999999642372131</v>
      </c>
      <c r="AT159" s="1">
        <v>111115</v>
      </c>
      <c r="AU159" s="1" t="s">
        <v>87</v>
      </c>
      <c r="AV159">
        <f t="shared" si="64"/>
        <v>0.83286117553710937</v>
      </c>
      <c r="AW159">
        <f t="shared" si="65"/>
        <v>5.8182892548052593E-4</v>
      </c>
      <c r="AX159">
        <f t="shared" si="66"/>
        <v>305.32049407958982</v>
      </c>
      <c r="AY159">
        <f t="shared" si="67"/>
        <v>306.26668395996091</v>
      </c>
      <c r="AZ159">
        <f t="shared" si="68"/>
        <v>0.1588222277427711</v>
      </c>
      <c r="BA159">
        <f t="shared" si="69"/>
        <v>-0.1558302781057265</v>
      </c>
      <c r="BB159">
        <f t="shared" si="70"/>
        <v>4.8213570907785543</v>
      </c>
      <c r="BC159">
        <f t="shared" si="71"/>
        <v>48.326374972902116</v>
      </c>
      <c r="BD159">
        <f t="shared" si="72"/>
        <v>20.29012962683278</v>
      </c>
      <c r="BE159">
        <f t="shared" si="73"/>
        <v>32.643589019775391</v>
      </c>
      <c r="BF159">
        <f t="shared" si="74"/>
        <v>4.9518102957542016</v>
      </c>
      <c r="BG159">
        <f t="shared" si="75"/>
        <v>2.7580599291831508E-2</v>
      </c>
      <c r="BH159">
        <f t="shared" si="76"/>
        <v>2.7970802770510637</v>
      </c>
      <c r="BI159">
        <f t="shared" si="77"/>
        <v>2.154730018703138</v>
      </c>
      <c r="BJ159">
        <f t="shared" si="78"/>
        <v>1.72619727034556E-2</v>
      </c>
      <c r="BK159">
        <f t="shared" si="79"/>
        <v>48.362607150041747</v>
      </c>
      <c r="BL159">
        <f t="shared" si="80"/>
        <v>1.1542622554315458</v>
      </c>
      <c r="BM159">
        <f t="shared" si="81"/>
        <v>56.771602582666979</v>
      </c>
      <c r="BN159">
        <f t="shared" si="82"/>
        <v>420.62851473238948</v>
      </c>
      <c r="BO159">
        <f t="shared" si="83"/>
        <v>-1.8646297829021101E-3</v>
      </c>
    </row>
    <row r="160" spans="1:67" x14ac:dyDescent="0.25">
      <c r="A160" s="1">
        <v>148</v>
      </c>
      <c r="B160" s="1" t="s">
        <v>235</v>
      </c>
      <c r="C160" s="1" t="s">
        <v>469</v>
      </c>
      <c r="D160" s="1" t="s">
        <v>82</v>
      </c>
      <c r="E160" s="1" t="s">
        <v>83</v>
      </c>
      <c r="F160" s="1" t="s">
        <v>84</v>
      </c>
      <c r="G160" s="1" t="s">
        <v>85</v>
      </c>
      <c r="H160" s="1" t="s">
        <v>86</v>
      </c>
      <c r="I160" s="1">
        <v>1017.4999958761036</v>
      </c>
      <c r="J160" s="1">
        <v>0</v>
      </c>
      <c r="K160">
        <f t="shared" si="56"/>
        <v>-1.3563319809870789</v>
      </c>
      <c r="L160">
        <f t="shared" si="57"/>
        <v>2.7843879325482199E-2</v>
      </c>
      <c r="M160">
        <f t="shared" si="58"/>
        <v>483.32774905224403</v>
      </c>
      <c r="N160">
        <f t="shared" si="59"/>
        <v>0.58167742173830062</v>
      </c>
      <c r="O160">
        <f t="shared" si="60"/>
        <v>2.0242664288991659</v>
      </c>
      <c r="P160">
        <f t="shared" si="61"/>
        <v>32.169303894042969</v>
      </c>
      <c r="Q160" s="1">
        <v>6</v>
      </c>
      <c r="R160">
        <f t="shared" si="62"/>
        <v>1.4200000166893005</v>
      </c>
      <c r="S160" s="1">
        <v>1</v>
      </c>
      <c r="T160">
        <f t="shared" si="63"/>
        <v>2.8400000333786011</v>
      </c>
      <c r="U160" s="1">
        <v>33.114433288574219</v>
      </c>
      <c r="V160" s="1">
        <v>32.169303894042969</v>
      </c>
      <c r="W160" s="1">
        <v>33.210014343261719</v>
      </c>
      <c r="X160" s="1">
        <v>418.621826171875</v>
      </c>
      <c r="Y160" s="1">
        <v>419.95712280273438</v>
      </c>
      <c r="Z160" s="1">
        <v>27.354333877563477</v>
      </c>
      <c r="AA160" s="1">
        <v>28.033203125</v>
      </c>
      <c r="AB160" s="1">
        <v>53.671699523925781</v>
      </c>
      <c r="AC160" s="1">
        <v>55.003711700439453</v>
      </c>
      <c r="AD160" s="1">
        <v>499.68780517578125</v>
      </c>
      <c r="AE160" s="1">
        <v>0.99422216415405273</v>
      </c>
      <c r="AF160" s="1">
        <v>0.26828548312187195</v>
      </c>
      <c r="AG160" s="1">
        <v>99.766204833984375</v>
      </c>
      <c r="AH160" s="1">
        <v>0.41020476818084717</v>
      </c>
      <c r="AI160" s="1">
        <v>6.3477843999862671E-2</v>
      </c>
      <c r="AJ160" s="1">
        <v>2.2815670818090439E-2</v>
      </c>
      <c r="AK160" s="1">
        <v>4.4786687940359116E-3</v>
      </c>
      <c r="AL160" s="1">
        <v>2.2743776440620422E-2</v>
      </c>
      <c r="AM160" s="1">
        <v>2.2360957227647305E-3</v>
      </c>
      <c r="AN160" s="1">
        <v>1</v>
      </c>
      <c r="AO160" s="1">
        <v>-0.21956524252891541</v>
      </c>
      <c r="AP160" s="1">
        <v>2.737391471862793</v>
      </c>
      <c r="AQ160" s="1">
        <v>1</v>
      </c>
      <c r="AR160" s="1">
        <v>0</v>
      </c>
      <c r="AS160" s="1">
        <v>0.15999999642372131</v>
      </c>
      <c r="AT160" s="1">
        <v>111115</v>
      </c>
      <c r="AU160" s="1" t="s">
        <v>87</v>
      </c>
      <c r="AV160">
        <f t="shared" si="64"/>
        <v>0.83281300862630203</v>
      </c>
      <c r="AW160">
        <f t="shared" si="65"/>
        <v>5.8167742173830059E-4</v>
      </c>
      <c r="AX160">
        <f t="shared" si="66"/>
        <v>305.31930389404295</v>
      </c>
      <c r="AY160">
        <f t="shared" si="67"/>
        <v>306.2644332885742</v>
      </c>
      <c r="AZ160">
        <f t="shared" si="68"/>
        <v>0.1590755427090329</v>
      </c>
      <c r="BA160">
        <f t="shared" si="69"/>
        <v>-0.15590179031346962</v>
      </c>
      <c r="BB160">
        <f t="shared" si="70"/>
        <v>4.8210327140206068</v>
      </c>
      <c r="BC160">
        <f t="shared" si="71"/>
        <v>48.323304690631772</v>
      </c>
      <c r="BD160">
        <f t="shared" si="72"/>
        <v>20.290101565631772</v>
      </c>
      <c r="BE160">
        <f t="shared" si="73"/>
        <v>32.641868591308594</v>
      </c>
      <c r="BF160">
        <f t="shared" si="74"/>
        <v>4.9513303881461947</v>
      </c>
      <c r="BG160">
        <f t="shared" si="75"/>
        <v>2.7573543268328723E-2</v>
      </c>
      <c r="BH160">
        <f t="shared" si="76"/>
        <v>2.796766285121441</v>
      </c>
      <c r="BI160">
        <f t="shared" si="77"/>
        <v>2.1545641030247538</v>
      </c>
      <c r="BJ160">
        <f t="shared" si="78"/>
        <v>1.725755035153425E-2</v>
      </c>
      <c r="BK160">
        <f t="shared" si="79"/>
        <v>48.219775213894778</v>
      </c>
      <c r="BL160">
        <f t="shared" si="80"/>
        <v>1.1508978483960055</v>
      </c>
      <c r="BM160">
        <f t="shared" si="81"/>
        <v>56.76894470867957</v>
      </c>
      <c r="BN160">
        <f t="shared" si="82"/>
        <v>420.60185806780908</v>
      </c>
      <c r="BO160">
        <f t="shared" si="83"/>
        <v>-1.8306513335196878E-3</v>
      </c>
    </row>
    <row r="161" spans="1:67" x14ac:dyDescent="0.25">
      <c r="A161" s="1">
        <v>149</v>
      </c>
      <c r="B161" s="1" t="s">
        <v>236</v>
      </c>
      <c r="C161" s="1" t="s">
        <v>469</v>
      </c>
      <c r="D161" s="1" t="s">
        <v>82</v>
      </c>
      <c r="E161" s="1" t="s">
        <v>83</v>
      </c>
      <c r="F161" s="1" t="s">
        <v>84</v>
      </c>
      <c r="G161" s="1" t="s">
        <v>85</v>
      </c>
      <c r="H161" s="1" t="s">
        <v>86</v>
      </c>
      <c r="I161" s="1">
        <v>1022.4999957643449</v>
      </c>
      <c r="J161" s="1">
        <v>0</v>
      </c>
      <c r="K161">
        <f t="shared" si="56"/>
        <v>-1.3788090967716491</v>
      </c>
      <c r="L161">
        <f t="shared" si="57"/>
        <v>2.7707104465201249E-2</v>
      </c>
      <c r="M161">
        <f t="shared" si="58"/>
        <v>485.00620033119492</v>
      </c>
      <c r="N161">
        <f t="shared" si="59"/>
        <v>0.57899082646511324</v>
      </c>
      <c r="O161">
        <f t="shared" si="60"/>
        <v>2.0247781189772613</v>
      </c>
      <c r="P161">
        <f t="shared" si="61"/>
        <v>32.169162750244141</v>
      </c>
      <c r="Q161" s="1">
        <v>6</v>
      </c>
      <c r="R161">
        <f t="shared" si="62"/>
        <v>1.4200000166893005</v>
      </c>
      <c r="S161" s="1">
        <v>1</v>
      </c>
      <c r="T161">
        <f t="shared" si="63"/>
        <v>2.8400000333786011</v>
      </c>
      <c r="U161" s="1">
        <v>33.112689971923828</v>
      </c>
      <c r="V161" s="1">
        <v>32.169162750244141</v>
      </c>
      <c r="W161" s="1">
        <v>33.210052490234375</v>
      </c>
      <c r="X161" s="1">
        <v>418.61080932617188</v>
      </c>
      <c r="Y161" s="1">
        <v>419.97445678710938</v>
      </c>
      <c r="Z161" s="1">
        <v>27.351875305175781</v>
      </c>
      <c r="AA161" s="1">
        <v>28.027622222900391</v>
      </c>
      <c r="AB161" s="1">
        <v>53.672340393066406</v>
      </c>
      <c r="AC161" s="1">
        <v>54.999774932861328</v>
      </c>
      <c r="AD161" s="1">
        <v>499.68093872070313</v>
      </c>
      <c r="AE161" s="1">
        <v>1.0204187631607056</v>
      </c>
      <c r="AF161" s="1">
        <v>0.18649020791053772</v>
      </c>
      <c r="AG161" s="1">
        <v>99.766441345214844</v>
      </c>
      <c r="AH161" s="1">
        <v>0.41020476818084717</v>
      </c>
      <c r="AI161" s="1">
        <v>6.3477843999862671E-2</v>
      </c>
      <c r="AJ161" s="1">
        <v>2.2815670818090439E-2</v>
      </c>
      <c r="AK161" s="1">
        <v>4.4786687940359116E-3</v>
      </c>
      <c r="AL161" s="1">
        <v>2.2743776440620422E-2</v>
      </c>
      <c r="AM161" s="1">
        <v>2.2360957227647305E-3</v>
      </c>
      <c r="AN161" s="1">
        <v>1</v>
      </c>
      <c r="AO161" s="1">
        <v>-0.21956524252891541</v>
      </c>
      <c r="AP161" s="1">
        <v>2.737391471862793</v>
      </c>
      <c r="AQ161" s="1">
        <v>1</v>
      </c>
      <c r="AR161" s="1">
        <v>0</v>
      </c>
      <c r="AS161" s="1">
        <v>0.15999999642372131</v>
      </c>
      <c r="AT161" s="1">
        <v>111115</v>
      </c>
      <c r="AU161" s="1" t="s">
        <v>87</v>
      </c>
      <c r="AV161">
        <f t="shared" si="64"/>
        <v>0.83280156453450516</v>
      </c>
      <c r="AW161">
        <f t="shared" si="65"/>
        <v>5.7899082646511329E-4</v>
      </c>
      <c r="AX161">
        <f t="shared" si="66"/>
        <v>305.31916275024412</v>
      </c>
      <c r="AY161">
        <f t="shared" si="67"/>
        <v>306.26268997192381</v>
      </c>
      <c r="AZ161">
        <f t="shared" si="68"/>
        <v>0.16326699845641102</v>
      </c>
      <c r="BA161">
        <f t="shared" si="69"/>
        <v>-0.15474418373024665</v>
      </c>
      <c r="BB161">
        <f t="shared" si="70"/>
        <v>4.8209942475240934</v>
      </c>
      <c r="BC161">
        <f t="shared" si="71"/>
        <v>48.322804567543344</v>
      </c>
      <c r="BD161">
        <f t="shared" si="72"/>
        <v>20.295182344642953</v>
      </c>
      <c r="BE161">
        <f t="shared" si="73"/>
        <v>32.640926361083984</v>
      </c>
      <c r="BF161">
        <f t="shared" si="74"/>
        <v>4.9510675734176433</v>
      </c>
      <c r="BG161">
        <f t="shared" si="75"/>
        <v>2.7439405010220363E-2</v>
      </c>
      <c r="BH161">
        <f t="shared" si="76"/>
        <v>2.7962161285468321</v>
      </c>
      <c r="BI161">
        <f t="shared" si="77"/>
        <v>2.1548514448708112</v>
      </c>
      <c r="BJ161">
        <f t="shared" si="78"/>
        <v>1.7173480005416335E-2</v>
      </c>
      <c r="BK161">
        <f t="shared" si="79"/>
        <v>48.387342637407684</v>
      </c>
      <c r="BL161">
        <f t="shared" si="80"/>
        <v>1.1548469019796863</v>
      </c>
      <c r="BM161">
        <f t="shared" si="81"/>
        <v>56.755746089367996</v>
      </c>
      <c r="BN161">
        <f t="shared" si="82"/>
        <v>420.62987659653356</v>
      </c>
      <c r="BO161">
        <f t="shared" si="83"/>
        <v>-1.8604322554373553E-3</v>
      </c>
    </row>
    <row r="162" spans="1:67" x14ac:dyDescent="0.25">
      <c r="A162" s="1">
        <v>150</v>
      </c>
      <c r="B162" s="1" t="s">
        <v>237</v>
      </c>
      <c r="C162" s="1" t="s">
        <v>469</v>
      </c>
      <c r="D162" s="1" t="s">
        <v>82</v>
      </c>
      <c r="E162" s="1" t="s">
        <v>83</v>
      </c>
      <c r="F162" s="1" t="s">
        <v>84</v>
      </c>
      <c r="G162" s="1" t="s">
        <v>85</v>
      </c>
      <c r="H162" s="1" t="s">
        <v>86</v>
      </c>
      <c r="I162" s="1">
        <v>1027.4999956525862</v>
      </c>
      <c r="J162" s="1">
        <v>0</v>
      </c>
      <c r="K162">
        <f t="shared" si="56"/>
        <v>-1.4046103013652955</v>
      </c>
      <c r="L162">
        <f t="shared" si="57"/>
        <v>2.7646924402900907E-2</v>
      </c>
      <c r="M162">
        <f t="shared" si="58"/>
        <v>486.67262658593813</v>
      </c>
      <c r="N162">
        <f t="shared" si="59"/>
        <v>0.57782644214952383</v>
      </c>
      <c r="O162">
        <f t="shared" si="60"/>
        <v>2.0250692315256891</v>
      </c>
      <c r="P162">
        <f t="shared" si="61"/>
        <v>32.168281555175781</v>
      </c>
      <c r="Q162" s="1">
        <v>6</v>
      </c>
      <c r="R162">
        <f t="shared" si="62"/>
        <v>1.4200000166893005</v>
      </c>
      <c r="S162" s="1">
        <v>1</v>
      </c>
      <c r="T162">
        <f t="shared" si="63"/>
        <v>2.8400000333786011</v>
      </c>
      <c r="U162" s="1">
        <v>33.112834930419922</v>
      </c>
      <c r="V162" s="1">
        <v>32.168281555175781</v>
      </c>
      <c r="W162" s="1">
        <v>33.217109680175781</v>
      </c>
      <c r="X162" s="1">
        <v>418.5972900390625</v>
      </c>
      <c r="Y162" s="1">
        <v>419.99252319335938</v>
      </c>
      <c r="Z162" s="1">
        <v>27.347906112670898</v>
      </c>
      <c r="AA162" s="1">
        <v>28.022312164306641</v>
      </c>
      <c r="AB162" s="1">
        <v>53.66552734375</v>
      </c>
      <c r="AC162" s="1">
        <v>54.989818572998047</v>
      </c>
      <c r="AD162" s="1">
        <v>499.67025756835938</v>
      </c>
      <c r="AE162" s="1">
        <v>1.0212461948394775</v>
      </c>
      <c r="AF162" s="1">
        <v>0.2324528694152832</v>
      </c>
      <c r="AG162" s="1">
        <v>99.766387939453125</v>
      </c>
      <c r="AH162" s="1">
        <v>0.41020476818084717</v>
      </c>
      <c r="AI162" s="1">
        <v>6.3477843999862671E-2</v>
      </c>
      <c r="AJ162" s="1">
        <v>2.2815670818090439E-2</v>
      </c>
      <c r="AK162" s="1">
        <v>4.4786687940359116E-3</v>
      </c>
      <c r="AL162" s="1">
        <v>2.2743776440620422E-2</v>
      </c>
      <c r="AM162" s="1">
        <v>2.2360957227647305E-3</v>
      </c>
      <c r="AN162" s="1">
        <v>1</v>
      </c>
      <c r="AO162" s="1">
        <v>-0.21956524252891541</v>
      </c>
      <c r="AP162" s="1">
        <v>2.737391471862793</v>
      </c>
      <c r="AQ162" s="1">
        <v>1</v>
      </c>
      <c r="AR162" s="1">
        <v>0</v>
      </c>
      <c r="AS162" s="1">
        <v>0.15999999642372131</v>
      </c>
      <c r="AT162" s="1">
        <v>111115</v>
      </c>
      <c r="AU162" s="1" t="s">
        <v>87</v>
      </c>
      <c r="AV162">
        <f t="shared" si="64"/>
        <v>0.83278376261393217</v>
      </c>
      <c r="AW162">
        <f t="shared" si="65"/>
        <v>5.7782644214952384E-4</v>
      </c>
      <c r="AX162">
        <f t="shared" si="66"/>
        <v>305.31828155517576</v>
      </c>
      <c r="AY162">
        <f t="shared" si="67"/>
        <v>306.2628349304199</v>
      </c>
      <c r="AZ162">
        <f t="shared" si="68"/>
        <v>0.16339938752205541</v>
      </c>
      <c r="BA162">
        <f t="shared" si="69"/>
        <v>-0.15402286490375727</v>
      </c>
      <c r="BB162">
        <f t="shared" si="70"/>
        <v>4.8207540978703616</v>
      </c>
      <c r="BC162">
        <f t="shared" si="71"/>
        <v>48.320423315275406</v>
      </c>
      <c r="BD162">
        <f t="shared" si="72"/>
        <v>20.298111150968765</v>
      </c>
      <c r="BE162">
        <f t="shared" si="73"/>
        <v>32.640558242797852</v>
      </c>
      <c r="BF162">
        <f t="shared" si="74"/>
        <v>4.9509648980869301</v>
      </c>
      <c r="BG162">
        <f t="shared" si="75"/>
        <v>2.7380380982391761E-2</v>
      </c>
      <c r="BH162">
        <f t="shared" si="76"/>
        <v>2.7956848663446725</v>
      </c>
      <c r="BI162">
        <f t="shared" si="77"/>
        <v>2.1552800317422576</v>
      </c>
      <c r="BJ162">
        <f t="shared" si="78"/>
        <v>1.7136487413327892E-2</v>
      </c>
      <c r="BK162">
        <f t="shared" si="79"/>
        <v>48.553570063485317</v>
      </c>
      <c r="BL162">
        <f t="shared" si="80"/>
        <v>1.1587649772562263</v>
      </c>
      <c r="BM162">
        <f t="shared" si="81"/>
        <v>56.746639334554885</v>
      </c>
      <c r="BN162">
        <f t="shared" si="82"/>
        <v>420.66020765975259</v>
      </c>
      <c r="BO162">
        <f t="shared" si="83"/>
        <v>-1.8948051830385423E-3</v>
      </c>
    </row>
    <row r="163" spans="1:67" x14ac:dyDescent="0.25">
      <c r="A163" s="1">
        <v>151</v>
      </c>
      <c r="B163" s="1" t="s">
        <v>238</v>
      </c>
      <c r="C163" s="1" t="s">
        <v>469</v>
      </c>
      <c r="D163" s="1" t="s">
        <v>82</v>
      </c>
      <c r="E163" s="1" t="s">
        <v>83</v>
      </c>
      <c r="F163" s="1" t="s">
        <v>84</v>
      </c>
      <c r="G163" s="1" t="s">
        <v>85</v>
      </c>
      <c r="H163" s="1" t="s">
        <v>86</v>
      </c>
      <c r="I163" s="1">
        <v>1032.9999955296516</v>
      </c>
      <c r="J163" s="1">
        <v>0</v>
      </c>
      <c r="K163">
        <f t="shared" si="56"/>
        <v>-1.4272271548434226</v>
      </c>
      <c r="L163">
        <f t="shared" si="57"/>
        <v>2.7623142657598691E-2</v>
      </c>
      <c r="M163">
        <f t="shared" si="58"/>
        <v>488.03940487327708</v>
      </c>
      <c r="N163">
        <f t="shared" si="59"/>
        <v>0.57742915978473475</v>
      </c>
      <c r="O163">
        <f t="shared" si="60"/>
        <v>2.0254098859050802</v>
      </c>
      <c r="P163">
        <f t="shared" si="61"/>
        <v>32.168018341064453</v>
      </c>
      <c r="Q163" s="1">
        <v>6</v>
      </c>
      <c r="R163">
        <f t="shared" si="62"/>
        <v>1.4200000166893005</v>
      </c>
      <c r="S163" s="1">
        <v>1</v>
      </c>
      <c r="T163">
        <f t="shared" si="63"/>
        <v>2.8400000333786011</v>
      </c>
      <c r="U163" s="1">
        <v>33.115554809570313</v>
      </c>
      <c r="V163" s="1">
        <v>32.168018341064453</v>
      </c>
      <c r="W163" s="1">
        <v>33.228565216064453</v>
      </c>
      <c r="X163" s="1">
        <v>418.5714111328125</v>
      </c>
      <c r="Y163" s="1">
        <v>419.99398803710938</v>
      </c>
      <c r="Z163" s="1">
        <v>27.344207763671875</v>
      </c>
      <c r="AA163" s="1">
        <v>28.018146514892578</v>
      </c>
      <c r="AB163" s="1">
        <v>53.651588439941406</v>
      </c>
      <c r="AC163" s="1">
        <v>54.973903656005859</v>
      </c>
      <c r="AD163" s="1">
        <v>499.67507934570313</v>
      </c>
      <c r="AE163" s="1">
        <v>1.0050984621047974</v>
      </c>
      <c r="AF163" s="1">
        <v>0.22955222427845001</v>
      </c>
      <c r="AG163" s="1">
        <v>99.766502380371094</v>
      </c>
      <c r="AH163" s="1">
        <v>0.41020476818084717</v>
      </c>
      <c r="AI163" s="1">
        <v>6.3477843999862671E-2</v>
      </c>
      <c r="AJ163" s="1">
        <v>2.2815670818090439E-2</v>
      </c>
      <c r="AK163" s="1">
        <v>4.4786687940359116E-3</v>
      </c>
      <c r="AL163" s="1">
        <v>2.2743776440620422E-2</v>
      </c>
      <c r="AM163" s="1">
        <v>2.2360957227647305E-3</v>
      </c>
      <c r="AN163" s="1">
        <v>1</v>
      </c>
      <c r="AO163" s="1">
        <v>-0.21956524252891541</v>
      </c>
      <c r="AP163" s="1">
        <v>2.737391471862793</v>
      </c>
      <c r="AQ163" s="1">
        <v>1</v>
      </c>
      <c r="AR163" s="1">
        <v>0</v>
      </c>
      <c r="AS163" s="1">
        <v>0.15999999642372131</v>
      </c>
      <c r="AT163" s="1">
        <v>111115</v>
      </c>
      <c r="AU163" s="1" t="s">
        <v>87</v>
      </c>
      <c r="AV163">
        <f t="shared" si="64"/>
        <v>0.83279179890950505</v>
      </c>
      <c r="AW163">
        <f t="shared" si="65"/>
        <v>5.7742915978473478E-4</v>
      </c>
      <c r="AX163">
        <f t="shared" si="66"/>
        <v>305.31801834106443</v>
      </c>
      <c r="AY163">
        <f t="shared" si="67"/>
        <v>306.26555480957029</v>
      </c>
      <c r="AZ163">
        <f t="shared" si="68"/>
        <v>0.16081575034225537</v>
      </c>
      <c r="BA163">
        <f t="shared" si="69"/>
        <v>-0.15343933169122592</v>
      </c>
      <c r="BB163">
        <f t="shared" si="70"/>
        <v>4.8206823668766967</v>
      </c>
      <c r="BC163">
        <f t="shared" si="71"/>
        <v>48.319648898758608</v>
      </c>
      <c r="BD163">
        <f t="shared" si="72"/>
        <v>20.30150238386603</v>
      </c>
      <c r="BE163">
        <f t="shared" si="73"/>
        <v>32.641786575317383</v>
      </c>
      <c r="BF163">
        <f t="shared" si="74"/>
        <v>4.9513075110781255</v>
      </c>
      <c r="BG163">
        <f t="shared" si="75"/>
        <v>2.7357055391789668E-2</v>
      </c>
      <c r="BH163">
        <f t="shared" si="76"/>
        <v>2.7952724809716165</v>
      </c>
      <c r="BI163">
        <f t="shared" si="77"/>
        <v>2.156035030106509</v>
      </c>
      <c r="BJ163">
        <f t="shared" si="78"/>
        <v>1.7121868443927313E-2</v>
      </c>
      <c r="BK163">
        <f t="shared" si="79"/>
        <v>48.689984448004687</v>
      </c>
      <c r="BL163">
        <f t="shared" si="80"/>
        <v>1.1620152163467525</v>
      </c>
      <c r="BM163">
        <f t="shared" si="81"/>
        <v>56.738471925993871</v>
      </c>
      <c r="BN163">
        <f t="shared" si="82"/>
        <v>420.67242347245917</v>
      </c>
      <c r="BO163">
        <f t="shared" si="83"/>
        <v>-1.924982084365252E-3</v>
      </c>
    </row>
    <row r="164" spans="1:67" x14ac:dyDescent="0.25">
      <c r="A164" s="1">
        <v>152</v>
      </c>
      <c r="B164" s="1" t="s">
        <v>239</v>
      </c>
      <c r="C164" s="1" t="s">
        <v>469</v>
      </c>
      <c r="D164" s="1" t="s">
        <v>82</v>
      </c>
      <c r="E164" s="1" t="s">
        <v>83</v>
      </c>
      <c r="F164" s="1" t="s">
        <v>84</v>
      </c>
      <c r="G164" s="1" t="s">
        <v>85</v>
      </c>
      <c r="H164" s="1" t="s">
        <v>86</v>
      </c>
      <c r="I164" s="1">
        <v>1037.9999954178929</v>
      </c>
      <c r="J164" s="1">
        <v>0</v>
      </c>
      <c r="K164">
        <f t="shared" si="56"/>
        <v>-1.4111148938280669</v>
      </c>
      <c r="L164">
        <f t="shared" si="57"/>
        <v>2.7641861272016035E-2</v>
      </c>
      <c r="M164">
        <f t="shared" si="58"/>
        <v>487.04808125315822</v>
      </c>
      <c r="N164">
        <f t="shared" si="59"/>
        <v>0.57804560032544261</v>
      </c>
      <c r="O164">
        <f t="shared" si="60"/>
        <v>2.026208014175177</v>
      </c>
      <c r="P164">
        <f t="shared" si="61"/>
        <v>32.169979095458984</v>
      </c>
      <c r="Q164" s="1">
        <v>6</v>
      </c>
      <c r="R164">
        <f t="shared" si="62"/>
        <v>1.4200000166893005</v>
      </c>
      <c r="S164" s="1">
        <v>1</v>
      </c>
      <c r="T164">
        <f t="shared" si="63"/>
        <v>2.8400000333786011</v>
      </c>
      <c r="U164" s="1">
        <v>33.118061065673828</v>
      </c>
      <c r="V164" s="1">
        <v>32.169979095458984</v>
      </c>
      <c r="W164" s="1">
        <v>33.233757019042969</v>
      </c>
      <c r="X164" s="1">
        <v>418.58541870117188</v>
      </c>
      <c r="Y164" s="1">
        <v>419.98828125</v>
      </c>
      <c r="Z164" s="1">
        <v>27.340890884399414</v>
      </c>
      <c r="AA164" s="1">
        <v>28.015522003173828</v>
      </c>
      <c r="AB164" s="1">
        <v>53.6373291015625</v>
      </c>
      <c r="AC164" s="1">
        <v>54.960929870605469</v>
      </c>
      <c r="AD164" s="1">
        <v>499.69650268554688</v>
      </c>
      <c r="AE164" s="1">
        <v>0.95826089382171631</v>
      </c>
      <c r="AF164" s="1">
        <v>0.27203187346458435</v>
      </c>
      <c r="AG164" s="1">
        <v>99.766433715820313</v>
      </c>
      <c r="AH164" s="1">
        <v>0.41020476818084717</v>
      </c>
      <c r="AI164" s="1">
        <v>6.3477843999862671E-2</v>
      </c>
      <c r="AJ164" s="1">
        <v>2.2815670818090439E-2</v>
      </c>
      <c r="AK164" s="1">
        <v>4.4786687940359116E-3</v>
      </c>
      <c r="AL164" s="1">
        <v>2.2743776440620422E-2</v>
      </c>
      <c r="AM164" s="1">
        <v>2.2360957227647305E-3</v>
      </c>
      <c r="AN164" s="1">
        <v>1</v>
      </c>
      <c r="AO164" s="1">
        <v>-0.21956524252891541</v>
      </c>
      <c r="AP164" s="1">
        <v>2.737391471862793</v>
      </c>
      <c r="AQ164" s="1">
        <v>1</v>
      </c>
      <c r="AR164" s="1">
        <v>0</v>
      </c>
      <c r="AS164" s="1">
        <v>0.15999999642372131</v>
      </c>
      <c r="AT164" s="1">
        <v>111115</v>
      </c>
      <c r="AU164" s="1" t="s">
        <v>87</v>
      </c>
      <c r="AV164">
        <f t="shared" si="64"/>
        <v>0.83282750447591125</v>
      </c>
      <c r="AW164">
        <f t="shared" si="65"/>
        <v>5.7804560032544258E-4</v>
      </c>
      <c r="AX164">
        <f t="shared" si="66"/>
        <v>305.31997909545896</v>
      </c>
      <c r="AY164">
        <f t="shared" si="67"/>
        <v>306.26806106567381</v>
      </c>
      <c r="AZ164">
        <f t="shared" si="68"/>
        <v>0.1533217395844666</v>
      </c>
      <c r="BA164">
        <f t="shared" si="69"/>
        <v>-0.1537508068649632</v>
      </c>
      <c r="BB164">
        <f t="shared" si="70"/>
        <v>4.8212167331189244</v>
      </c>
      <c r="BC164">
        <f t="shared" si="71"/>
        <v>48.325038327539289</v>
      </c>
      <c r="BD164">
        <f t="shared" si="72"/>
        <v>20.309516324365461</v>
      </c>
      <c r="BE164">
        <f t="shared" si="73"/>
        <v>32.644020080566406</v>
      </c>
      <c r="BF164">
        <f t="shared" si="74"/>
        <v>4.9519305450219546</v>
      </c>
      <c r="BG164">
        <f t="shared" si="75"/>
        <v>2.7375414999206756E-2</v>
      </c>
      <c r="BH164">
        <f t="shared" si="76"/>
        <v>2.7950087189437474</v>
      </c>
      <c r="BI164">
        <f t="shared" si="77"/>
        <v>2.1569218260782073</v>
      </c>
      <c r="BJ164">
        <f t="shared" si="78"/>
        <v>1.7133375053815895E-2</v>
      </c>
      <c r="BK164">
        <f t="shared" si="79"/>
        <v>48.591050114760677</v>
      </c>
      <c r="BL164">
        <f t="shared" si="80"/>
        <v>1.1596706455798478</v>
      </c>
      <c r="BM164">
        <f t="shared" si="81"/>
        <v>56.726441503532001</v>
      </c>
      <c r="BN164">
        <f t="shared" si="82"/>
        <v>420.65905768812615</v>
      </c>
      <c r="BO164">
        <f t="shared" si="83"/>
        <v>-1.902907473796685E-3</v>
      </c>
    </row>
    <row r="165" spans="1:67" x14ac:dyDescent="0.25">
      <c r="A165" s="1">
        <v>153</v>
      </c>
      <c r="B165" s="1" t="s">
        <v>240</v>
      </c>
      <c r="C165" s="1" t="s">
        <v>469</v>
      </c>
      <c r="D165" s="1" t="s">
        <v>82</v>
      </c>
      <c r="E165" s="1" t="s">
        <v>83</v>
      </c>
      <c r="F165" s="1" t="s">
        <v>84</v>
      </c>
      <c r="G165" s="1" t="s">
        <v>85</v>
      </c>
      <c r="H165" s="1" t="s">
        <v>86</v>
      </c>
      <c r="I165" s="1">
        <v>1042.9999953061342</v>
      </c>
      <c r="J165" s="1">
        <v>0</v>
      </c>
      <c r="K165">
        <f t="shared" si="56"/>
        <v>-1.4081414435956201</v>
      </c>
      <c r="L165">
        <f t="shared" si="57"/>
        <v>2.7578646441169599E-2</v>
      </c>
      <c r="M165">
        <f t="shared" si="58"/>
        <v>487.06945443275799</v>
      </c>
      <c r="N165">
        <f t="shared" si="59"/>
        <v>0.57697916296753959</v>
      </c>
      <c r="O165">
        <f t="shared" si="60"/>
        <v>2.027071728309036</v>
      </c>
      <c r="P165">
        <f t="shared" si="61"/>
        <v>32.171661376953125</v>
      </c>
      <c r="Q165" s="1">
        <v>6</v>
      </c>
      <c r="R165">
        <f t="shared" si="62"/>
        <v>1.4200000166893005</v>
      </c>
      <c r="S165" s="1">
        <v>1</v>
      </c>
      <c r="T165">
        <f t="shared" si="63"/>
        <v>2.8400000333786011</v>
      </c>
      <c r="U165" s="1">
        <v>33.118747711181641</v>
      </c>
      <c r="V165" s="1">
        <v>32.171661376953125</v>
      </c>
      <c r="W165" s="1">
        <v>33.226676940917969</v>
      </c>
      <c r="X165" s="1">
        <v>418.60379028320313</v>
      </c>
      <c r="Y165" s="1">
        <v>420.00347900390625</v>
      </c>
      <c r="Z165" s="1">
        <v>27.337984085083008</v>
      </c>
      <c r="AA165" s="1">
        <v>28.011310577392578</v>
      </c>
      <c r="AB165" s="1">
        <v>53.628662109375</v>
      </c>
      <c r="AC165" s="1">
        <v>54.949832916259766</v>
      </c>
      <c r="AD165" s="1">
        <v>499.74319458007813</v>
      </c>
      <c r="AE165" s="1">
        <v>0.94979721307754517</v>
      </c>
      <c r="AF165" s="1">
        <v>0.21324637532234192</v>
      </c>
      <c r="AG165" s="1">
        <v>99.7669677734375</v>
      </c>
      <c r="AH165" s="1">
        <v>0.41020476818084717</v>
      </c>
      <c r="AI165" s="1">
        <v>6.3477843999862671E-2</v>
      </c>
      <c r="AJ165" s="1">
        <v>2.2815670818090439E-2</v>
      </c>
      <c r="AK165" s="1">
        <v>4.4786687940359116E-3</v>
      </c>
      <c r="AL165" s="1">
        <v>2.2743776440620422E-2</v>
      </c>
      <c r="AM165" s="1">
        <v>2.2360957227647305E-3</v>
      </c>
      <c r="AN165" s="1">
        <v>1</v>
      </c>
      <c r="AO165" s="1">
        <v>-0.21956524252891541</v>
      </c>
      <c r="AP165" s="1">
        <v>2.737391471862793</v>
      </c>
      <c r="AQ165" s="1">
        <v>1</v>
      </c>
      <c r="AR165" s="1">
        <v>0</v>
      </c>
      <c r="AS165" s="1">
        <v>0.15999999642372131</v>
      </c>
      <c r="AT165" s="1">
        <v>111115</v>
      </c>
      <c r="AU165" s="1" t="s">
        <v>87</v>
      </c>
      <c r="AV165">
        <f t="shared" si="64"/>
        <v>0.8329053243001302</v>
      </c>
      <c r="AW165">
        <f t="shared" si="65"/>
        <v>5.7697916296753956E-4</v>
      </c>
      <c r="AX165">
        <f t="shared" si="66"/>
        <v>305.3216613769531</v>
      </c>
      <c r="AY165">
        <f t="shared" si="67"/>
        <v>306.26874771118162</v>
      </c>
      <c r="AZ165">
        <f t="shared" si="68"/>
        <v>0.1519675506956677</v>
      </c>
      <c r="BA165">
        <f t="shared" si="69"/>
        <v>-0.15337280574877216</v>
      </c>
      <c r="BB165">
        <f t="shared" si="70"/>
        <v>4.8216752479755103</v>
      </c>
      <c r="BC165">
        <f t="shared" si="71"/>
        <v>48.329375499565494</v>
      </c>
      <c r="BD165">
        <f t="shared" si="72"/>
        <v>20.318064922172915</v>
      </c>
      <c r="BE165">
        <f t="shared" si="73"/>
        <v>32.645204544067383</v>
      </c>
      <c r="BF165">
        <f t="shared" si="74"/>
        <v>4.9522609775550954</v>
      </c>
      <c r="BG165">
        <f t="shared" si="75"/>
        <v>2.7313411612608647E-2</v>
      </c>
      <c r="BH165">
        <f t="shared" si="76"/>
        <v>2.7946035196664742</v>
      </c>
      <c r="BI165">
        <f t="shared" si="77"/>
        <v>2.1576574578886212</v>
      </c>
      <c r="BJ165">
        <f t="shared" si="78"/>
        <v>1.709451544277419E-2</v>
      </c>
      <c r="BK165">
        <f t="shared" si="79"/>
        <v>48.593442563818755</v>
      </c>
      <c r="BL165">
        <f t="shared" si="80"/>
        <v>1.1596795711976187</v>
      </c>
      <c r="BM165">
        <f t="shared" si="81"/>
        <v>56.711154966648159</v>
      </c>
      <c r="BN165">
        <f t="shared" si="82"/>
        <v>420.67284200619912</v>
      </c>
      <c r="BO165">
        <f t="shared" si="83"/>
        <v>-1.898323819571268E-3</v>
      </c>
    </row>
    <row r="166" spans="1:67" x14ac:dyDescent="0.25">
      <c r="A166" s="1">
        <v>154</v>
      </c>
      <c r="B166" s="1" t="s">
        <v>241</v>
      </c>
      <c r="C166" s="1" t="s">
        <v>469</v>
      </c>
      <c r="D166" s="1" t="s">
        <v>82</v>
      </c>
      <c r="E166" s="1" t="s">
        <v>83</v>
      </c>
      <c r="F166" s="1" t="s">
        <v>84</v>
      </c>
      <c r="G166" s="1" t="s">
        <v>85</v>
      </c>
      <c r="H166" s="1" t="s">
        <v>86</v>
      </c>
      <c r="I166" s="1">
        <v>1048.4999951831996</v>
      </c>
      <c r="J166" s="1">
        <v>0</v>
      </c>
      <c r="K166">
        <f t="shared" si="56"/>
        <v>-1.375494687717548</v>
      </c>
      <c r="L166">
        <f t="shared" si="57"/>
        <v>2.7547857243678194E-2</v>
      </c>
      <c r="M166">
        <f t="shared" si="58"/>
        <v>485.26768021485543</v>
      </c>
      <c r="N166">
        <f t="shared" si="59"/>
        <v>0.5763124308239469</v>
      </c>
      <c r="O166">
        <f t="shared" si="60"/>
        <v>2.0269844965363566</v>
      </c>
      <c r="P166">
        <f t="shared" si="61"/>
        <v>32.169971466064453</v>
      </c>
      <c r="Q166" s="1">
        <v>6</v>
      </c>
      <c r="R166">
        <f t="shared" si="62"/>
        <v>1.4200000166893005</v>
      </c>
      <c r="S166" s="1">
        <v>1</v>
      </c>
      <c r="T166">
        <f t="shared" si="63"/>
        <v>2.8400000333786011</v>
      </c>
      <c r="U166" s="1">
        <v>33.115287780761719</v>
      </c>
      <c r="V166" s="1">
        <v>32.169971466064453</v>
      </c>
      <c r="W166" s="1">
        <v>33.212947845458984</v>
      </c>
      <c r="X166" s="1">
        <v>418.63006591796875</v>
      </c>
      <c r="Y166" s="1">
        <v>419.99093627929688</v>
      </c>
      <c r="Z166" s="1">
        <v>27.334932327270508</v>
      </c>
      <c r="AA166" s="1">
        <v>28.007499694824219</v>
      </c>
      <c r="AB166" s="1">
        <v>53.631301879882813</v>
      </c>
      <c r="AC166" s="1">
        <v>54.951362609863281</v>
      </c>
      <c r="AD166" s="1">
        <v>499.7310791015625</v>
      </c>
      <c r="AE166" s="1">
        <v>0.97755444049835205</v>
      </c>
      <c r="AF166" s="1">
        <v>0.23635962605476379</v>
      </c>
      <c r="AG166" s="1">
        <v>99.7672119140625</v>
      </c>
      <c r="AH166" s="1">
        <v>0.41020476818084717</v>
      </c>
      <c r="AI166" s="1">
        <v>6.3477843999862671E-2</v>
      </c>
      <c r="AJ166" s="1">
        <v>2.2815670818090439E-2</v>
      </c>
      <c r="AK166" s="1">
        <v>4.4786687940359116E-3</v>
      </c>
      <c r="AL166" s="1">
        <v>2.2743776440620422E-2</v>
      </c>
      <c r="AM166" s="1">
        <v>2.2360957227647305E-3</v>
      </c>
      <c r="AN166" s="1">
        <v>1</v>
      </c>
      <c r="AO166" s="1">
        <v>-0.21956524252891541</v>
      </c>
      <c r="AP166" s="1">
        <v>2.737391471862793</v>
      </c>
      <c r="AQ166" s="1">
        <v>1</v>
      </c>
      <c r="AR166" s="1">
        <v>0</v>
      </c>
      <c r="AS166" s="1">
        <v>0.15999999642372131</v>
      </c>
      <c r="AT166" s="1">
        <v>111115</v>
      </c>
      <c r="AU166" s="1" t="s">
        <v>87</v>
      </c>
      <c r="AV166">
        <f t="shared" si="64"/>
        <v>0.83288513183593726</v>
      </c>
      <c r="AW166">
        <f t="shared" si="65"/>
        <v>5.7631243082394688E-4</v>
      </c>
      <c r="AX166">
        <f t="shared" si="66"/>
        <v>305.31997146606443</v>
      </c>
      <c r="AY166">
        <f t="shared" si="67"/>
        <v>306.2652877807617</v>
      </c>
      <c r="AZ166">
        <f t="shared" si="68"/>
        <v>0.15640870698372922</v>
      </c>
      <c r="BA166">
        <f t="shared" si="69"/>
        <v>-0.15324099015815337</v>
      </c>
      <c r="BB166">
        <f t="shared" si="70"/>
        <v>4.821214653772925</v>
      </c>
      <c r="BC166">
        <f t="shared" si="71"/>
        <v>48.324640543486609</v>
      </c>
      <c r="BD166">
        <f t="shared" si="72"/>
        <v>20.31714084866239</v>
      </c>
      <c r="BE166">
        <f t="shared" si="73"/>
        <v>32.642629623413086</v>
      </c>
      <c r="BF166">
        <f t="shared" si="74"/>
        <v>4.9515426704437777</v>
      </c>
      <c r="BG166">
        <f t="shared" si="75"/>
        <v>2.7283211466985206E-2</v>
      </c>
      <c r="BH166">
        <f t="shared" si="76"/>
        <v>2.7942301572365684</v>
      </c>
      <c r="BI166">
        <f t="shared" si="77"/>
        <v>2.1573125132072093</v>
      </c>
      <c r="BJ166">
        <f t="shared" si="78"/>
        <v>1.7075588082639179E-2</v>
      </c>
      <c r="BK166">
        <f t="shared" si="79"/>
        <v>48.413803487041001</v>
      </c>
      <c r="BL166">
        <f t="shared" si="80"/>
        <v>1.1554241729925072</v>
      </c>
      <c r="BM166">
        <f t="shared" si="81"/>
        <v>56.708609915294893</v>
      </c>
      <c r="BN166">
        <f t="shared" si="82"/>
        <v>420.64478057739348</v>
      </c>
      <c r="BO166">
        <f t="shared" si="83"/>
        <v>-1.8543530144190939E-3</v>
      </c>
    </row>
    <row r="167" spans="1:67" x14ac:dyDescent="0.25">
      <c r="A167" s="1">
        <v>155</v>
      </c>
      <c r="B167" s="1" t="s">
        <v>242</v>
      </c>
      <c r="C167" s="1" t="s">
        <v>469</v>
      </c>
      <c r="D167" s="1" t="s">
        <v>82</v>
      </c>
      <c r="E167" s="1" t="s">
        <v>83</v>
      </c>
      <c r="F167" s="1" t="s">
        <v>84</v>
      </c>
      <c r="G167" s="1" t="s">
        <v>85</v>
      </c>
      <c r="H167" s="1" t="s">
        <v>86</v>
      </c>
      <c r="I167" s="1">
        <v>1053.4999950714409</v>
      </c>
      <c r="J167" s="1">
        <v>0</v>
      </c>
      <c r="K167">
        <f t="shared" si="56"/>
        <v>-1.3607958347368836</v>
      </c>
      <c r="L167">
        <f t="shared" si="57"/>
        <v>2.7440139311782161E-2</v>
      </c>
      <c r="M167">
        <f t="shared" si="58"/>
        <v>484.71165962795499</v>
      </c>
      <c r="N167">
        <f t="shared" si="59"/>
        <v>0.57402447423691338</v>
      </c>
      <c r="O167">
        <f t="shared" si="60"/>
        <v>2.0268029999557404</v>
      </c>
      <c r="P167">
        <f t="shared" si="61"/>
        <v>32.167255401611328</v>
      </c>
      <c r="Q167" s="1">
        <v>6</v>
      </c>
      <c r="R167">
        <f t="shared" si="62"/>
        <v>1.4200000166893005</v>
      </c>
      <c r="S167" s="1">
        <v>1</v>
      </c>
      <c r="T167">
        <f t="shared" si="63"/>
        <v>2.8400000333786011</v>
      </c>
      <c r="U167" s="1">
        <v>33.111942291259766</v>
      </c>
      <c r="V167" s="1">
        <v>32.167255401611328</v>
      </c>
      <c r="W167" s="1">
        <v>33.206714630126953</v>
      </c>
      <c r="X167" s="1">
        <v>418.62994384765625</v>
      </c>
      <c r="Y167" s="1">
        <v>419.97439575195313</v>
      </c>
      <c r="Z167" s="1">
        <v>27.331932067871094</v>
      </c>
      <c r="AA167" s="1">
        <v>28.001865386962891</v>
      </c>
      <c r="AB167" s="1">
        <v>53.635154724121094</v>
      </c>
      <c r="AC167" s="1">
        <v>54.950057983398438</v>
      </c>
      <c r="AD167" s="1">
        <v>499.70709228515625</v>
      </c>
      <c r="AE167" s="1">
        <v>1.0094261169433594</v>
      </c>
      <c r="AF167" s="1">
        <v>0.2545139491558075</v>
      </c>
      <c r="AG167" s="1">
        <v>99.767333984375</v>
      </c>
      <c r="AH167" s="1">
        <v>0.41020476818084717</v>
      </c>
      <c r="AI167" s="1">
        <v>6.3477843999862671E-2</v>
      </c>
      <c r="AJ167" s="1">
        <v>2.2815670818090439E-2</v>
      </c>
      <c r="AK167" s="1">
        <v>4.4786687940359116E-3</v>
      </c>
      <c r="AL167" s="1">
        <v>2.2743776440620422E-2</v>
      </c>
      <c r="AM167" s="1">
        <v>2.2360957227647305E-3</v>
      </c>
      <c r="AN167" s="1">
        <v>1</v>
      </c>
      <c r="AO167" s="1">
        <v>-0.21956524252891541</v>
      </c>
      <c r="AP167" s="1">
        <v>2.737391471862793</v>
      </c>
      <c r="AQ167" s="1">
        <v>1</v>
      </c>
      <c r="AR167" s="1">
        <v>0</v>
      </c>
      <c r="AS167" s="1">
        <v>0.15999999642372131</v>
      </c>
      <c r="AT167" s="1">
        <v>111115</v>
      </c>
      <c r="AU167" s="1" t="s">
        <v>87</v>
      </c>
      <c r="AV167">
        <f t="shared" si="64"/>
        <v>0.8328451538085937</v>
      </c>
      <c r="AW167">
        <f t="shared" si="65"/>
        <v>5.7402447423691343E-4</v>
      </c>
      <c r="AX167">
        <f t="shared" si="66"/>
        <v>305.31725540161131</v>
      </c>
      <c r="AY167">
        <f t="shared" si="67"/>
        <v>306.26194229125974</v>
      </c>
      <c r="AZ167">
        <f t="shared" si="68"/>
        <v>0.16150817510094839</v>
      </c>
      <c r="BA167">
        <f t="shared" si="69"/>
        <v>-0.15213935989387711</v>
      </c>
      <c r="BB167">
        <f t="shared" si="70"/>
        <v>4.8204744562023771</v>
      </c>
      <c r="BC167">
        <f t="shared" si="71"/>
        <v>48.317162178126686</v>
      </c>
      <c r="BD167">
        <f t="shared" si="72"/>
        <v>20.315296791163796</v>
      </c>
      <c r="BE167">
        <f t="shared" si="73"/>
        <v>32.639598846435547</v>
      </c>
      <c r="BF167">
        <f t="shared" si="74"/>
        <v>4.950697312538999</v>
      </c>
      <c r="BG167">
        <f t="shared" si="75"/>
        <v>2.7177549266270053E-2</v>
      </c>
      <c r="BH167">
        <f t="shared" si="76"/>
        <v>2.7936714562466367</v>
      </c>
      <c r="BI167">
        <f t="shared" si="77"/>
        <v>2.1570258562923623</v>
      </c>
      <c r="BJ167">
        <f t="shared" si="78"/>
        <v>1.700936678759786E-2</v>
      </c>
      <c r="BK167">
        <f t="shared" si="79"/>
        <v>48.358390032222879</v>
      </c>
      <c r="BL167">
        <f t="shared" si="80"/>
        <v>1.154145739670847</v>
      </c>
      <c r="BM167">
        <f t="shared" si="81"/>
        <v>56.704508053743567</v>
      </c>
      <c r="BN167">
        <f t="shared" si="82"/>
        <v>420.62125291931358</v>
      </c>
      <c r="BO167">
        <f t="shared" si="83"/>
        <v>-1.8345068832064057E-3</v>
      </c>
    </row>
    <row r="168" spans="1:67" x14ac:dyDescent="0.25">
      <c r="A168" s="1">
        <v>156</v>
      </c>
      <c r="B168" s="1" t="s">
        <v>243</v>
      </c>
      <c r="C168" s="1" t="s">
        <v>469</v>
      </c>
      <c r="D168" s="1" t="s">
        <v>82</v>
      </c>
      <c r="E168" s="1" t="s">
        <v>83</v>
      </c>
      <c r="F168" s="1" t="s">
        <v>84</v>
      </c>
      <c r="G168" s="1" t="s">
        <v>85</v>
      </c>
      <c r="H168" s="1" t="s">
        <v>86</v>
      </c>
      <c r="I168" s="1">
        <v>1058.4999949596822</v>
      </c>
      <c r="J168" s="1">
        <v>0</v>
      </c>
      <c r="K168">
        <f t="shared" si="56"/>
        <v>-1.3581768810769514</v>
      </c>
      <c r="L168">
        <f t="shared" si="57"/>
        <v>2.7415158821385493E-2</v>
      </c>
      <c r="M168">
        <f t="shared" si="58"/>
        <v>484.62951479083796</v>
      </c>
      <c r="N168">
        <f t="shared" si="59"/>
        <v>0.57344005906436879</v>
      </c>
      <c r="O168">
        <f t="shared" si="60"/>
        <v>2.0265754936668863</v>
      </c>
      <c r="P168">
        <f t="shared" si="61"/>
        <v>32.165184020996094</v>
      </c>
      <c r="Q168" s="1">
        <v>6</v>
      </c>
      <c r="R168">
        <f t="shared" si="62"/>
        <v>1.4200000166893005</v>
      </c>
      <c r="S168" s="1">
        <v>1</v>
      </c>
      <c r="T168">
        <f t="shared" si="63"/>
        <v>2.8400000333786011</v>
      </c>
      <c r="U168" s="1">
        <v>33.110816955566406</v>
      </c>
      <c r="V168" s="1">
        <v>32.165184020996094</v>
      </c>
      <c r="W168" s="1">
        <v>33.214321136474609</v>
      </c>
      <c r="X168" s="1">
        <v>418.629150390625</v>
      </c>
      <c r="Y168" s="1">
        <v>419.97085571289063</v>
      </c>
      <c r="Z168" s="1">
        <v>27.329195022583008</v>
      </c>
      <c r="AA168" s="1">
        <v>27.998498916625977</v>
      </c>
      <c r="AB168" s="1">
        <v>53.634231567382813</v>
      </c>
      <c r="AC168" s="1">
        <v>54.948966979980469</v>
      </c>
      <c r="AD168" s="1">
        <v>499.66952514648438</v>
      </c>
      <c r="AE168" s="1">
        <v>0.99088948965072632</v>
      </c>
      <c r="AF168" s="1">
        <v>0.33704692125320435</v>
      </c>
      <c r="AG168" s="1">
        <v>99.767295837402344</v>
      </c>
      <c r="AH168" s="1">
        <v>0.41020476818084717</v>
      </c>
      <c r="AI168" s="1">
        <v>6.3477843999862671E-2</v>
      </c>
      <c r="AJ168" s="1">
        <v>2.2815670818090439E-2</v>
      </c>
      <c r="AK168" s="1">
        <v>4.4786687940359116E-3</v>
      </c>
      <c r="AL168" s="1">
        <v>2.2743776440620422E-2</v>
      </c>
      <c r="AM168" s="1">
        <v>2.2360957227647305E-3</v>
      </c>
      <c r="AN168" s="1">
        <v>1</v>
      </c>
      <c r="AO168" s="1">
        <v>-0.21956524252891541</v>
      </c>
      <c r="AP168" s="1">
        <v>2.737391471862793</v>
      </c>
      <c r="AQ168" s="1">
        <v>1</v>
      </c>
      <c r="AR168" s="1">
        <v>0</v>
      </c>
      <c r="AS168" s="1">
        <v>0.15999999642372131</v>
      </c>
      <c r="AT168" s="1">
        <v>111115</v>
      </c>
      <c r="AU168" s="1" t="s">
        <v>87</v>
      </c>
      <c r="AV168">
        <f t="shared" si="64"/>
        <v>0.83278254191080714</v>
      </c>
      <c r="AW168">
        <f t="shared" si="65"/>
        <v>5.7344005906436878E-4</v>
      </c>
      <c r="AX168">
        <f t="shared" si="66"/>
        <v>305.31518402099607</v>
      </c>
      <c r="AY168">
        <f t="shared" si="67"/>
        <v>306.26081695556638</v>
      </c>
      <c r="AZ168">
        <f t="shared" si="68"/>
        <v>0.15854231480041925</v>
      </c>
      <c r="BA168">
        <f t="shared" si="69"/>
        <v>-0.15175382470094345</v>
      </c>
      <c r="BB168">
        <f t="shared" si="70"/>
        <v>4.8199100180850989</v>
      </c>
      <c r="BC168">
        <f t="shared" si="71"/>
        <v>48.311523106133293</v>
      </c>
      <c r="BD168">
        <f t="shared" si="72"/>
        <v>20.313024189507317</v>
      </c>
      <c r="BE168">
        <f t="shared" si="73"/>
        <v>32.63800048828125</v>
      </c>
      <c r="BF168">
        <f t="shared" si="74"/>
        <v>4.9502515419024</v>
      </c>
      <c r="BG168">
        <f t="shared" si="75"/>
        <v>2.7153044379345046E-2</v>
      </c>
      <c r="BH168">
        <f t="shared" si="76"/>
        <v>2.7933345244182126</v>
      </c>
      <c r="BI168">
        <f t="shared" si="77"/>
        <v>2.1569170174841874</v>
      </c>
      <c r="BJ168">
        <f t="shared" si="78"/>
        <v>1.6994009028344716E-2</v>
      </c>
      <c r="BK168">
        <f t="shared" si="79"/>
        <v>48.350176173674285</v>
      </c>
      <c r="BL168">
        <f t="shared" si="80"/>
        <v>1.1539598717348869</v>
      </c>
      <c r="BM168">
        <f t="shared" si="81"/>
        <v>56.704123850312293</v>
      </c>
      <c r="BN168">
        <f t="shared" si="82"/>
        <v>420.61646795511041</v>
      </c>
      <c r="BO168">
        <f t="shared" si="83"/>
        <v>-1.8309846604350627E-3</v>
      </c>
    </row>
    <row r="169" spans="1:67" x14ac:dyDescent="0.25">
      <c r="A169" s="1">
        <v>157</v>
      </c>
      <c r="B169" s="1" t="s">
        <v>244</v>
      </c>
      <c r="C169" s="1" t="s">
        <v>469</v>
      </c>
      <c r="D169" s="1" t="s">
        <v>82</v>
      </c>
      <c r="E169" s="1" t="s">
        <v>83</v>
      </c>
      <c r="F169" s="1" t="s">
        <v>84</v>
      </c>
      <c r="G169" s="1" t="s">
        <v>85</v>
      </c>
      <c r="H169" s="1" t="s">
        <v>86</v>
      </c>
      <c r="I169" s="1">
        <v>1063.9999948367476</v>
      </c>
      <c r="J169" s="1">
        <v>0</v>
      </c>
      <c r="K169">
        <f t="shared" si="56"/>
        <v>-1.4087498522643918</v>
      </c>
      <c r="L169">
        <f t="shared" si="57"/>
        <v>2.7456191877853468E-2</v>
      </c>
      <c r="M169">
        <f t="shared" si="58"/>
        <v>487.44840389532487</v>
      </c>
      <c r="N169">
        <f t="shared" si="59"/>
        <v>0.57438315456122835</v>
      </c>
      <c r="O169">
        <f t="shared" si="60"/>
        <v>2.0269057167062527</v>
      </c>
      <c r="P169">
        <f t="shared" si="61"/>
        <v>32.165733337402344</v>
      </c>
      <c r="Q169" s="1">
        <v>6</v>
      </c>
      <c r="R169">
        <f t="shared" si="62"/>
        <v>1.4200000166893005</v>
      </c>
      <c r="S169" s="1">
        <v>1</v>
      </c>
      <c r="T169">
        <f t="shared" si="63"/>
        <v>2.8400000333786011</v>
      </c>
      <c r="U169" s="1">
        <v>33.11346435546875</v>
      </c>
      <c r="V169" s="1">
        <v>32.165733337402344</v>
      </c>
      <c r="W169" s="1">
        <v>33.228176116943359</v>
      </c>
      <c r="X169" s="1">
        <v>418.58511352539063</v>
      </c>
      <c r="Y169" s="1">
        <v>419.98696899414063</v>
      </c>
      <c r="Z169" s="1">
        <v>27.326305389404297</v>
      </c>
      <c r="AA169" s="1">
        <v>27.996667861938477</v>
      </c>
      <c r="AB169" s="1">
        <v>53.62255859375</v>
      </c>
      <c r="AC169" s="1">
        <v>54.937698364257813</v>
      </c>
      <c r="AD169" s="1">
        <v>499.701904296875</v>
      </c>
      <c r="AE169" s="1">
        <v>0.97618329524993896</v>
      </c>
      <c r="AF169" s="1">
        <v>0.32976457476615906</v>
      </c>
      <c r="AG169" s="1">
        <v>99.767372131347656</v>
      </c>
      <c r="AH169" s="1">
        <v>0.41020476818084717</v>
      </c>
      <c r="AI169" s="1">
        <v>6.3477843999862671E-2</v>
      </c>
      <c r="AJ169" s="1">
        <v>2.2815670818090439E-2</v>
      </c>
      <c r="AK169" s="1">
        <v>4.4786687940359116E-3</v>
      </c>
      <c r="AL169" s="1">
        <v>2.2743776440620422E-2</v>
      </c>
      <c r="AM169" s="1">
        <v>2.2360957227647305E-3</v>
      </c>
      <c r="AN169" s="1">
        <v>1</v>
      </c>
      <c r="AO169" s="1">
        <v>-0.21956524252891541</v>
      </c>
      <c r="AP169" s="1">
        <v>2.737391471862793</v>
      </c>
      <c r="AQ169" s="1">
        <v>1</v>
      </c>
      <c r="AR169" s="1">
        <v>0</v>
      </c>
      <c r="AS169" s="1">
        <v>0.15999999642372131</v>
      </c>
      <c r="AT169" s="1">
        <v>111115</v>
      </c>
      <c r="AU169" s="1" t="s">
        <v>87</v>
      </c>
      <c r="AV169">
        <f t="shared" si="64"/>
        <v>0.83283650716145818</v>
      </c>
      <c r="AW169">
        <f t="shared" si="65"/>
        <v>5.7438315456122832E-4</v>
      </c>
      <c r="AX169">
        <f t="shared" si="66"/>
        <v>305.31573333740232</v>
      </c>
      <c r="AY169">
        <f t="shared" si="67"/>
        <v>306.26346435546873</v>
      </c>
      <c r="AZ169">
        <f t="shared" si="68"/>
        <v>0.15618932374888672</v>
      </c>
      <c r="BA169">
        <f t="shared" si="69"/>
        <v>-0.1519553455332637</v>
      </c>
      <c r="BB169">
        <f t="shared" si="70"/>
        <v>4.82005969772601</v>
      </c>
      <c r="BC169">
        <f t="shared" si="71"/>
        <v>48.312986447916188</v>
      </c>
      <c r="BD169">
        <f t="shared" si="72"/>
        <v>20.316318585977712</v>
      </c>
      <c r="BE169">
        <f t="shared" si="73"/>
        <v>32.639598846435547</v>
      </c>
      <c r="BF169">
        <f t="shared" si="74"/>
        <v>4.950697312538999</v>
      </c>
      <c r="BG169">
        <f t="shared" si="75"/>
        <v>2.719329598225315E-2</v>
      </c>
      <c r="BH169">
        <f t="shared" si="76"/>
        <v>2.7931539810197572</v>
      </c>
      <c r="BI169">
        <f t="shared" si="77"/>
        <v>2.1575433315192418</v>
      </c>
      <c r="BJ169">
        <f t="shared" si="78"/>
        <v>1.701923562589221E-2</v>
      </c>
      <c r="BK169">
        <f t="shared" si="79"/>
        <v>48.631446306256329</v>
      </c>
      <c r="BL169">
        <f t="shared" si="80"/>
        <v>1.1606274477104679</v>
      </c>
      <c r="BM169">
        <f t="shared" si="81"/>
        <v>56.699041572022615</v>
      </c>
      <c r="BN169">
        <f t="shared" si="82"/>
        <v>420.65662120477617</v>
      </c>
      <c r="BO169">
        <f t="shared" si="83"/>
        <v>-1.8988115819823582E-3</v>
      </c>
    </row>
    <row r="170" spans="1:67" x14ac:dyDescent="0.25">
      <c r="A170" s="1">
        <v>158</v>
      </c>
      <c r="B170" s="1" t="s">
        <v>245</v>
      </c>
      <c r="C170" s="1" t="s">
        <v>469</v>
      </c>
      <c r="D170" s="1" t="s">
        <v>82</v>
      </c>
      <c r="E170" s="1" t="s">
        <v>83</v>
      </c>
      <c r="F170" s="1" t="s">
        <v>84</v>
      </c>
      <c r="G170" s="1" t="s">
        <v>85</v>
      </c>
      <c r="H170" s="1" t="s">
        <v>86</v>
      </c>
      <c r="I170" s="1">
        <v>1068.9999947249889</v>
      </c>
      <c r="J170" s="1">
        <v>0</v>
      </c>
      <c r="K170">
        <f t="shared" si="56"/>
        <v>-1.4162719941599857</v>
      </c>
      <c r="L170">
        <f t="shared" si="57"/>
        <v>2.7517355834968157E-2</v>
      </c>
      <c r="M170">
        <f t="shared" si="58"/>
        <v>487.70215294460274</v>
      </c>
      <c r="N170">
        <f t="shared" si="59"/>
        <v>0.57565063050874488</v>
      </c>
      <c r="O170">
        <f t="shared" si="60"/>
        <v>2.0269102895820836</v>
      </c>
      <c r="P170">
        <f t="shared" si="61"/>
        <v>32.165493011474609</v>
      </c>
      <c r="Q170" s="1">
        <v>6</v>
      </c>
      <c r="R170">
        <f t="shared" si="62"/>
        <v>1.4200000166893005</v>
      </c>
      <c r="S170" s="1">
        <v>1</v>
      </c>
      <c r="T170">
        <f t="shared" si="63"/>
        <v>2.8400000333786011</v>
      </c>
      <c r="U170" s="1">
        <v>33.116039276123047</v>
      </c>
      <c r="V170" s="1">
        <v>32.165493011474609</v>
      </c>
      <c r="W170" s="1">
        <v>33.234817504882813</v>
      </c>
      <c r="X170" s="1">
        <v>418.57620239257813</v>
      </c>
      <c r="Y170" s="1">
        <v>419.98641967773438</v>
      </c>
      <c r="Z170" s="1">
        <v>27.324106216430664</v>
      </c>
      <c r="AA170" s="1">
        <v>27.995933532714844</v>
      </c>
      <c r="AB170" s="1">
        <v>53.610530853271484</v>
      </c>
      <c r="AC170" s="1">
        <v>54.927608489990234</v>
      </c>
      <c r="AD170" s="1">
        <v>499.7130126953125</v>
      </c>
      <c r="AE170" s="1">
        <v>0.98760277032852173</v>
      </c>
      <c r="AF170" s="1">
        <v>0.34343189001083374</v>
      </c>
      <c r="AG170" s="1">
        <v>99.767486572265625</v>
      </c>
      <c r="AH170" s="1">
        <v>0.41020476818084717</v>
      </c>
      <c r="AI170" s="1">
        <v>6.3477843999862671E-2</v>
      </c>
      <c r="AJ170" s="1">
        <v>2.2815670818090439E-2</v>
      </c>
      <c r="AK170" s="1">
        <v>4.4786687940359116E-3</v>
      </c>
      <c r="AL170" s="1">
        <v>2.2743776440620422E-2</v>
      </c>
      <c r="AM170" s="1">
        <v>2.2360957227647305E-3</v>
      </c>
      <c r="AN170" s="1">
        <v>1</v>
      </c>
      <c r="AO170" s="1">
        <v>-0.21956524252891541</v>
      </c>
      <c r="AP170" s="1">
        <v>2.737391471862793</v>
      </c>
      <c r="AQ170" s="1">
        <v>1</v>
      </c>
      <c r="AR170" s="1">
        <v>0</v>
      </c>
      <c r="AS170" s="1">
        <v>0.15999999642372131</v>
      </c>
      <c r="AT170" s="1">
        <v>111115</v>
      </c>
      <c r="AU170" s="1" t="s">
        <v>87</v>
      </c>
      <c r="AV170">
        <f t="shared" si="64"/>
        <v>0.83285502115885413</v>
      </c>
      <c r="AW170">
        <f t="shared" si="65"/>
        <v>5.7565063050874486E-4</v>
      </c>
      <c r="AX170">
        <f t="shared" si="66"/>
        <v>305.31549301147459</v>
      </c>
      <c r="AY170">
        <f t="shared" si="67"/>
        <v>306.26603927612302</v>
      </c>
      <c r="AZ170">
        <f t="shared" si="68"/>
        <v>0.15801643972062074</v>
      </c>
      <c r="BA170">
        <f t="shared" si="69"/>
        <v>-0.15217208252038691</v>
      </c>
      <c r="BB170">
        <f t="shared" si="70"/>
        <v>4.8199942123852528</v>
      </c>
      <c r="BC170">
        <f t="shared" si="71"/>
        <v>48.312274649656885</v>
      </c>
      <c r="BD170">
        <f t="shared" si="72"/>
        <v>20.316341116942041</v>
      </c>
      <c r="BE170">
        <f t="shared" si="73"/>
        <v>32.640766143798828</v>
      </c>
      <c r="BF170">
        <f t="shared" si="74"/>
        <v>4.9510228854811986</v>
      </c>
      <c r="BG170">
        <f t="shared" si="75"/>
        <v>2.725329296476672E-2</v>
      </c>
      <c r="BH170">
        <f t="shared" si="76"/>
        <v>2.7930839228031692</v>
      </c>
      <c r="BI170">
        <f t="shared" si="77"/>
        <v>2.1579389626780294</v>
      </c>
      <c r="BJ170">
        <f t="shared" si="78"/>
        <v>1.7056837294225843E-2</v>
      </c>
      <c r="BK170">
        <f t="shared" si="79"/>
        <v>48.656817995165696</v>
      </c>
      <c r="BL170">
        <f t="shared" si="80"/>
        <v>1.1612331496785735</v>
      </c>
      <c r="BM170">
        <f t="shared" si="81"/>
        <v>56.699311757426116</v>
      </c>
      <c r="BN170">
        <f t="shared" si="82"/>
        <v>420.65964755436977</v>
      </c>
      <c r="BO170">
        <f t="shared" si="83"/>
        <v>-1.9089458139625746E-3</v>
      </c>
    </row>
    <row r="171" spans="1:67" x14ac:dyDescent="0.25">
      <c r="A171" s="1">
        <v>159</v>
      </c>
      <c r="B171" s="1" t="s">
        <v>246</v>
      </c>
      <c r="C171" s="1" t="s">
        <v>469</v>
      </c>
      <c r="D171" s="1" t="s">
        <v>82</v>
      </c>
      <c r="E171" s="1" t="s">
        <v>83</v>
      </c>
      <c r="F171" s="1" t="s">
        <v>84</v>
      </c>
      <c r="G171" s="1" t="s">
        <v>85</v>
      </c>
      <c r="H171" s="1" t="s">
        <v>86</v>
      </c>
      <c r="I171" s="1">
        <v>1073.9999946132302</v>
      </c>
      <c r="J171" s="1">
        <v>0</v>
      </c>
      <c r="K171">
        <f t="shared" si="56"/>
        <v>-1.4043119420217869</v>
      </c>
      <c r="L171">
        <f t="shared" si="57"/>
        <v>2.7478669176150883E-2</v>
      </c>
      <c r="M171">
        <f t="shared" si="58"/>
        <v>487.12789812446607</v>
      </c>
      <c r="N171">
        <f t="shared" si="59"/>
        <v>0.57488275011188483</v>
      </c>
      <c r="O171">
        <f t="shared" si="60"/>
        <v>2.0270336924933536</v>
      </c>
      <c r="P171">
        <f t="shared" si="61"/>
        <v>32.164962768554688</v>
      </c>
      <c r="Q171" s="1">
        <v>6</v>
      </c>
      <c r="R171">
        <f t="shared" si="62"/>
        <v>1.4200000166893005</v>
      </c>
      <c r="S171" s="1">
        <v>1</v>
      </c>
      <c r="T171">
        <f t="shared" si="63"/>
        <v>2.8400000333786011</v>
      </c>
      <c r="U171" s="1">
        <v>33.117198944091797</v>
      </c>
      <c r="V171" s="1">
        <v>32.164962768554688</v>
      </c>
      <c r="W171" s="1">
        <v>33.230720520019531</v>
      </c>
      <c r="X171" s="1">
        <v>418.59347534179688</v>
      </c>
      <c r="Y171" s="1">
        <v>419.98968505859375</v>
      </c>
      <c r="Z171" s="1">
        <v>27.32232666015625</v>
      </c>
      <c r="AA171" s="1">
        <v>27.993244171142578</v>
      </c>
      <c r="AB171" s="1">
        <v>53.602821350097656</v>
      </c>
      <c r="AC171" s="1">
        <v>54.919151306152344</v>
      </c>
      <c r="AD171" s="1">
        <v>499.72454833984375</v>
      </c>
      <c r="AE171" s="1">
        <v>1.0060690641403198</v>
      </c>
      <c r="AF171" s="1">
        <v>0.27235093712806702</v>
      </c>
      <c r="AG171" s="1">
        <v>99.767501831054688</v>
      </c>
      <c r="AH171" s="1">
        <v>0.41020476818084717</v>
      </c>
      <c r="AI171" s="1">
        <v>6.3477843999862671E-2</v>
      </c>
      <c r="AJ171" s="1">
        <v>2.2815670818090439E-2</v>
      </c>
      <c r="AK171" s="1">
        <v>4.4786687940359116E-3</v>
      </c>
      <c r="AL171" s="1">
        <v>2.2743776440620422E-2</v>
      </c>
      <c r="AM171" s="1">
        <v>2.2360957227647305E-3</v>
      </c>
      <c r="AN171" s="1">
        <v>1</v>
      </c>
      <c r="AO171" s="1">
        <v>-0.21956524252891541</v>
      </c>
      <c r="AP171" s="1">
        <v>2.737391471862793</v>
      </c>
      <c r="AQ171" s="1">
        <v>1</v>
      </c>
      <c r="AR171" s="1">
        <v>0</v>
      </c>
      <c r="AS171" s="1">
        <v>0.15999999642372131</v>
      </c>
      <c r="AT171" s="1">
        <v>111115</v>
      </c>
      <c r="AU171" s="1" t="s">
        <v>87</v>
      </c>
      <c r="AV171">
        <f t="shared" si="64"/>
        <v>0.8328742472330728</v>
      </c>
      <c r="AW171">
        <f t="shared" si="65"/>
        <v>5.748827501118848E-4</v>
      </c>
      <c r="AX171">
        <f t="shared" si="66"/>
        <v>305.31496276855466</v>
      </c>
      <c r="AY171">
        <f t="shared" si="67"/>
        <v>306.26719894409177</v>
      </c>
      <c r="AZ171">
        <f t="shared" si="68"/>
        <v>0.16097104666446782</v>
      </c>
      <c r="BA171">
        <f t="shared" si="69"/>
        <v>-0.15152281680036095</v>
      </c>
      <c r="BB171">
        <f t="shared" si="70"/>
        <v>4.8198497315949815</v>
      </c>
      <c r="BC171">
        <f t="shared" si="71"/>
        <v>48.310819085726614</v>
      </c>
      <c r="BD171">
        <f t="shared" si="72"/>
        <v>20.317574914584036</v>
      </c>
      <c r="BE171">
        <f t="shared" si="73"/>
        <v>32.641080856323242</v>
      </c>
      <c r="BF171">
        <f t="shared" si="74"/>
        <v>4.9511106656887973</v>
      </c>
      <c r="BG171">
        <f t="shared" si="75"/>
        <v>2.7215344723550895E-2</v>
      </c>
      <c r="BH171">
        <f t="shared" si="76"/>
        <v>2.7928160391016279</v>
      </c>
      <c r="BI171">
        <f t="shared" si="77"/>
        <v>2.1582946265871694</v>
      </c>
      <c r="BJ171">
        <f t="shared" si="78"/>
        <v>1.7033054118557149E-2</v>
      </c>
      <c r="BK171">
        <f t="shared" si="79"/>
        <v>48.599533468090492</v>
      </c>
      <c r="BL171">
        <f t="shared" si="80"/>
        <v>1.1598568142370109</v>
      </c>
      <c r="BM171">
        <f t="shared" si="81"/>
        <v>56.694886506729738</v>
      </c>
      <c r="BN171">
        <f t="shared" si="82"/>
        <v>420.6572276992444</v>
      </c>
      <c r="BO171">
        <f t="shared" si="83"/>
        <v>-1.8926884154215487E-3</v>
      </c>
    </row>
    <row r="172" spans="1:67" x14ac:dyDescent="0.25">
      <c r="A172" s="1">
        <v>160</v>
      </c>
      <c r="B172" s="1" t="s">
        <v>247</v>
      </c>
      <c r="C172" s="1" t="s">
        <v>469</v>
      </c>
      <c r="D172" s="1" t="s">
        <v>82</v>
      </c>
      <c r="E172" s="1" t="s">
        <v>83</v>
      </c>
      <c r="F172" s="1" t="s">
        <v>84</v>
      </c>
      <c r="G172" s="1" t="s">
        <v>85</v>
      </c>
      <c r="H172" s="1" t="s">
        <v>86</v>
      </c>
      <c r="I172" s="1">
        <v>1079.4999944902956</v>
      </c>
      <c r="J172" s="1">
        <v>0</v>
      </c>
      <c r="K172">
        <f t="shared" si="56"/>
        <v>-1.3757795947880438</v>
      </c>
      <c r="L172">
        <f t="shared" si="57"/>
        <v>2.7401204203427041E-2</v>
      </c>
      <c r="M172">
        <f t="shared" si="58"/>
        <v>485.72857380722769</v>
      </c>
      <c r="N172">
        <f t="shared" si="59"/>
        <v>0.57338016384422241</v>
      </c>
      <c r="O172">
        <f t="shared" si="60"/>
        <v>2.0273967529633916</v>
      </c>
      <c r="P172">
        <f t="shared" si="61"/>
        <v>32.164417266845703</v>
      </c>
      <c r="Q172" s="1">
        <v>6</v>
      </c>
      <c r="R172">
        <f t="shared" si="62"/>
        <v>1.4200000166893005</v>
      </c>
      <c r="S172" s="1">
        <v>1</v>
      </c>
      <c r="T172">
        <f t="shared" si="63"/>
        <v>2.8400000333786011</v>
      </c>
      <c r="U172" s="1">
        <v>33.115791320800781</v>
      </c>
      <c r="V172" s="1">
        <v>32.164417266845703</v>
      </c>
      <c r="W172" s="1">
        <v>33.222133636474609</v>
      </c>
      <c r="X172" s="1">
        <v>418.6558837890625</v>
      </c>
      <c r="Y172" s="1">
        <v>420.0186767578125</v>
      </c>
      <c r="Z172" s="1">
        <v>27.318984985351563</v>
      </c>
      <c r="AA172" s="1">
        <v>27.988203048706055</v>
      </c>
      <c r="AB172" s="1">
        <v>53.599594116210938</v>
      </c>
      <c r="AC172" s="1">
        <v>54.913410186767578</v>
      </c>
      <c r="AD172" s="1">
        <v>499.68670654296875</v>
      </c>
      <c r="AE172" s="1">
        <v>1.0227378606796265</v>
      </c>
      <c r="AF172" s="1">
        <v>0.24285222589969635</v>
      </c>
      <c r="AG172" s="1">
        <v>99.767189025878906</v>
      </c>
      <c r="AH172" s="1">
        <v>0.41020476818084717</v>
      </c>
      <c r="AI172" s="1">
        <v>6.3477843999862671E-2</v>
      </c>
      <c r="AJ172" s="1">
        <v>2.2815670818090439E-2</v>
      </c>
      <c r="AK172" s="1">
        <v>4.4786687940359116E-3</v>
      </c>
      <c r="AL172" s="1">
        <v>2.2743776440620422E-2</v>
      </c>
      <c r="AM172" s="1">
        <v>2.2360957227647305E-3</v>
      </c>
      <c r="AN172" s="1">
        <v>1</v>
      </c>
      <c r="AO172" s="1">
        <v>-0.21956524252891541</v>
      </c>
      <c r="AP172" s="1">
        <v>2.737391471862793</v>
      </c>
      <c r="AQ172" s="1">
        <v>1</v>
      </c>
      <c r="AR172" s="1">
        <v>0</v>
      </c>
      <c r="AS172" s="1">
        <v>0.15999999642372131</v>
      </c>
      <c r="AT172" s="1">
        <v>111115</v>
      </c>
      <c r="AU172" s="1" t="s">
        <v>87</v>
      </c>
      <c r="AV172">
        <f t="shared" si="64"/>
        <v>0.83281117757161449</v>
      </c>
      <c r="AW172">
        <f t="shared" si="65"/>
        <v>5.7338016384422244E-4</v>
      </c>
      <c r="AX172">
        <f t="shared" si="66"/>
        <v>305.31441726684568</v>
      </c>
      <c r="AY172">
        <f t="shared" si="67"/>
        <v>306.26579132080076</v>
      </c>
      <c r="AZ172">
        <f t="shared" si="68"/>
        <v>0.16363805405114462</v>
      </c>
      <c r="BA172">
        <f t="shared" si="69"/>
        <v>-0.15086771200032018</v>
      </c>
      <c r="BB172">
        <f t="shared" si="70"/>
        <v>4.8197010970183287</v>
      </c>
      <c r="BC172">
        <f t="shared" si="71"/>
        <v>48.309480742893662</v>
      </c>
      <c r="BD172">
        <f t="shared" si="72"/>
        <v>20.321277694187607</v>
      </c>
      <c r="BE172">
        <f t="shared" si="73"/>
        <v>32.640104293823242</v>
      </c>
      <c r="BF172">
        <f t="shared" si="74"/>
        <v>4.9508382854637141</v>
      </c>
      <c r="BG172">
        <f t="shared" si="75"/>
        <v>2.7139355257434723E-2</v>
      </c>
      <c r="BH172">
        <f t="shared" si="76"/>
        <v>2.7923043440549371</v>
      </c>
      <c r="BI172">
        <f t="shared" si="77"/>
        <v>2.158533941408777</v>
      </c>
      <c r="BJ172">
        <f t="shared" si="78"/>
        <v>1.6985429766896269E-2</v>
      </c>
      <c r="BK172">
        <f t="shared" si="79"/>
        <v>48.459774438296257</v>
      </c>
      <c r="BL172">
        <f t="shared" si="80"/>
        <v>1.1564451789540404</v>
      </c>
      <c r="BM172">
        <f t="shared" si="81"/>
        <v>56.684767915630971</v>
      </c>
      <c r="BN172">
        <f t="shared" si="82"/>
        <v>420.67265648708536</v>
      </c>
      <c r="BO172">
        <f t="shared" si="83"/>
        <v>-1.8538344679888943E-3</v>
      </c>
    </row>
    <row r="173" spans="1:67" x14ac:dyDescent="0.25">
      <c r="A173" s="1">
        <v>161</v>
      </c>
      <c r="B173" s="1" t="s">
        <v>248</v>
      </c>
      <c r="C173" s="1" t="s">
        <v>469</v>
      </c>
      <c r="D173" s="1" t="s">
        <v>82</v>
      </c>
      <c r="E173" s="1" t="s">
        <v>83</v>
      </c>
      <c r="F173" s="1" t="s">
        <v>84</v>
      </c>
      <c r="G173" s="1" t="s">
        <v>85</v>
      </c>
      <c r="H173" s="1" t="s">
        <v>86</v>
      </c>
      <c r="I173" s="1">
        <v>1084.4999943785369</v>
      </c>
      <c r="J173" s="1">
        <v>0</v>
      </c>
      <c r="K173">
        <f t="shared" si="56"/>
        <v>-1.3945583736425364</v>
      </c>
      <c r="L173">
        <f t="shared" si="57"/>
        <v>2.7352568949271711E-2</v>
      </c>
      <c r="M173">
        <f t="shared" si="58"/>
        <v>486.99450463424029</v>
      </c>
      <c r="N173">
        <f t="shared" si="59"/>
        <v>0.57247424163772986</v>
      </c>
      <c r="O173">
        <f t="shared" si="60"/>
        <v>2.027760523652284</v>
      </c>
      <c r="P173">
        <f t="shared" si="61"/>
        <v>32.164283752441406</v>
      </c>
      <c r="Q173" s="1">
        <v>6</v>
      </c>
      <c r="R173">
        <f t="shared" si="62"/>
        <v>1.4200000166893005</v>
      </c>
      <c r="S173" s="1">
        <v>1</v>
      </c>
      <c r="T173">
        <f t="shared" si="63"/>
        <v>2.8400000333786011</v>
      </c>
      <c r="U173" s="1">
        <v>33.113983154296875</v>
      </c>
      <c r="V173" s="1">
        <v>32.164283752441406</v>
      </c>
      <c r="W173" s="1">
        <v>33.217170715332031</v>
      </c>
      <c r="X173" s="1">
        <v>418.6732177734375</v>
      </c>
      <c r="Y173" s="1">
        <v>420.05905151367188</v>
      </c>
      <c r="Z173" s="1">
        <v>27.316030502319336</v>
      </c>
      <c r="AA173" s="1">
        <v>27.984224319458008</v>
      </c>
      <c r="AB173" s="1">
        <v>53.598445892333984</v>
      </c>
      <c r="AC173" s="1">
        <v>54.910423278808594</v>
      </c>
      <c r="AD173" s="1">
        <v>499.66400146484375</v>
      </c>
      <c r="AE173" s="1">
        <v>0.99226200580596924</v>
      </c>
      <c r="AF173" s="1">
        <v>0.29979217052459717</v>
      </c>
      <c r="AG173" s="1">
        <v>99.767074584960938</v>
      </c>
      <c r="AH173" s="1">
        <v>0.41020476818084717</v>
      </c>
      <c r="AI173" s="1">
        <v>6.3477843999862671E-2</v>
      </c>
      <c r="AJ173" s="1">
        <v>2.2815670818090439E-2</v>
      </c>
      <c r="AK173" s="1">
        <v>4.4786687940359116E-3</v>
      </c>
      <c r="AL173" s="1">
        <v>2.2743776440620422E-2</v>
      </c>
      <c r="AM173" s="1">
        <v>2.2360957227647305E-3</v>
      </c>
      <c r="AN173" s="1">
        <v>1</v>
      </c>
      <c r="AO173" s="1">
        <v>-0.21956524252891541</v>
      </c>
      <c r="AP173" s="1">
        <v>2.737391471862793</v>
      </c>
      <c r="AQ173" s="1">
        <v>1</v>
      </c>
      <c r="AR173" s="1">
        <v>0</v>
      </c>
      <c r="AS173" s="1">
        <v>0.15999999642372131</v>
      </c>
      <c r="AT173" s="1">
        <v>111115</v>
      </c>
      <c r="AU173" s="1" t="s">
        <v>87</v>
      </c>
      <c r="AV173">
        <f t="shared" si="64"/>
        <v>0.83277333577473944</v>
      </c>
      <c r="AW173">
        <f t="shared" si="65"/>
        <v>5.7247424163772991E-4</v>
      </c>
      <c r="AX173">
        <f t="shared" si="66"/>
        <v>305.31428375244138</v>
      </c>
      <c r="AY173">
        <f t="shared" si="67"/>
        <v>306.26398315429685</v>
      </c>
      <c r="AZ173">
        <f t="shared" si="68"/>
        <v>0.15876191738034962</v>
      </c>
      <c r="BA173">
        <f t="shared" si="69"/>
        <v>-0.15070641112144306</v>
      </c>
      <c r="BB173">
        <f t="shared" si="70"/>
        <v>4.8196647185339287</v>
      </c>
      <c r="BC173">
        <f t="shared" si="71"/>
        <v>48.309171523612598</v>
      </c>
      <c r="BD173">
        <f t="shared" si="72"/>
        <v>20.32494720415459</v>
      </c>
      <c r="BE173">
        <f t="shared" si="73"/>
        <v>32.639133453369141</v>
      </c>
      <c r="BF173">
        <f t="shared" si="74"/>
        <v>4.9505675141426471</v>
      </c>
      <c r="BG173">
        <f t="shared" si="75"/>
        <v>2.709164428046144E-2</v>
      </c>
      <c r="BH173">
        <f t="shared" si="76"/>
        <v>2.7919041948816448</v>
      </c>
      <c r="BI173">
        <f t="shared" si="77"/>
        <v>2.1586633192610023</v>
      </c>
      <c r="BJ173">
        <f t="shared" si="78"/>
        <v>1.6955528384306997E-2</v>
      </c>
      <c r="BK173">
        <f t="shared" si="79"/>
        <v>48.586017066310355</v>
      </c>
      <c r="BL173">
        <f t="shared" si="80"/>
        <v>1.1593477223722908</v>
      </c>
      <c r="BM173">
        <f t="shared" si="81"/>
        <v>56.676030704733307</v>
      </c>
      <c r="BN173">
        <f t="shared" si="82"/>
        <v>420.7219577750418</v>
      </c>
      <c r="BO173">
        <f t="shared" si="83"/>
        <v>-1.8786286701577063E-3</v>
      </c>
    </row>
    <row r="174" spans="1:67" x14ac:dyDescent="0.25">
      <c r="A174" s="1">
        <v>162</v>
      </c>
      <c r="B174" s="1" t="s">
        <v>249</v>
      </c>
      <c r="C174" s="1" t="s">
        <v>469</v>
      </c>
      <c r="D174" s="1" t="s">
        <v>82</v>
      </c>
      <c r="E174" s="1" t="s">
        <v>83</v>
      </c>
      <c r="F174" s="1" t="s">
        <v>84</v>
      </c>
      <c r="G174" s="1" t="s">
        <v>85</v>
      </c>
      <c r="H174" s="1" t="s">
        <v>86</v>
      </c>
      <c r="I174" s="1">
        <v>1089.4999942667782</v>
      </c>
      <c r="J174" s="1">
        <v>0</v>
      </c>
      <c r="K174">
        <f t="shared" si="56"/>
        <v>-1.4037804821604731</v>
      </c>
      <c r="L174">
        <f t="shared" si="57"/>
        <v>2.7313886802475765E-2</v>
      </c>
      <c r="M174">
        <f t="shared" si="58"/>
        <v>487.649688846527</v>
      </c>
      <c r="N174">
        <f t="shared" si="59"/>
        <v>0.57179911763247682</v>
      </c>
      <c r="O174">
        <f t="shared" si="60"/>
        <v>2.028211323475809</v>
      </c>
      <c r="P174">
        <f t="shared" si="61"/>
        <v>32.164543151855469</v>
      </c>
      <c r="Q174" s="1">
        <v>6</v>
      </c>
      <c r="R174">
        <f t="shared" si="62"/>
        <v>1.4200000166893005</v>
      </c>
      <c r="S174" s="1">
        <v>1</v>
      </c>
      <c r="T174">
        <f t="shared" si="63"/>
        <v>2.8400000333786011</v>
      </c>
      <c r="U174" s="1">
        <v>33.111743927001953</v>
      </c>
      <c r="V174" s="1">
        <v>32.164543151855469</v>
      </c>
      <c r="W174" s="1">
        <v>33.214927673339844</v>
      </c>
      <c r="X174" s="1">
        <v>418.67147827148438</v>
      </c>
      <c r="Y174" s="1">
        <v>420.06869506835938</v>
      </c>
      <c r="Z174" s="1">
        <v>27.313045501708984</v>
      </c>
      <c r="AA174" s="1">
        <v>27.980442047119141</v>
      </c>
      <c r="AB174" s="1">
        <v>53.599201202392578</v>
      </c>
      <c r="AC174" s="1">
        <v>54.909374237060547</v>
      </c>
      <c r="AD174" s="1">
        <v>499.67288208007813</v>
      </c>
      <c r="AE174" s="1">
        <v>0.97873681783676147</v>
      </c>
      <c r="AF174" s="1">
        <v>0.28438153862953186</v>
      </c>
      <c r="AG174" s="1">
        <v>99.766975402832031</v>
      </c>
      <c r="AH174" s="1">
        <v>0.41020476818084717</v>
      </c>
      <c r="AI174" s="1">
        <v>6.3477843999862671E-2</v>
      </c>
      <c r="AJ174" s="1">
        <v>2.2815670818090439E-2</v>
      </c>
      <c r="AK174" s="1">
        <v>4.4786687940359116E-3</v>
      </c>
      <c r="AL174" s="1">
        <v>2.2743776440620422E-2</v>
      </c>
      <c r="AM174" s="1">
        <v>2.2360957227647305E-3</v>
      </c>
      <c r="AN174" s="1">
        <v>1</v>
      </c>
      <c r="AO174" s="1">
        <v>-0.21956524252891541</v>
      </c>
      <c r="AP174" s="1">
        <v>2.737391471862793</v>
      </c>
      <c r="AQ174" s="1">
        <v>1</v>
      </c>
      <c r="AR174" s="1">
        <v>0</v>
      </c>
      <c r="AS174" s="1">
        <v>0.15999999642372131</v>
      </c>
      <c r="AT174" s="1">
        <v>111115</v>
      </c>
      <c r="AU174" s="1" t="s">
        <v>87</v>
      </c>
      <c r="AV174">
        <f t="shared" si="64"/>
        <v>0.83278813680013009</v>
      </c>
      <c r="AW174">
        <f t="shared" si="65"/>
        <v>5.7179911763247679E-4</v>
      </c>
      <c r="AX174">
        <f t="shared" si="66"/>
        <v>305.31454315185545</v>
      </c>
      <c r="AY174">
        <f t="shared" si="67"/>
        <v>306.26174392700193</v>
      </c>
      <c r="AZ174">
        <f t="shared" si="68"/>
        <v>0.15659788735364621</v>
      </c>
      <c r="BA174">
        <f t="shared" si="69"/>
        <v>-0.15074341538311534</v>
      </c>
      <c r="BB174">
        <f t="shared" si="70"/>
        <v>4.8197353969511116</v>
      </c>
      <c r="BC174">
        <f t="shared" si="71"/>
        <v>48.309927984589336</v>
      </c>
      <c r="BD174">
        <f t="shared" si="72"/>
        <v>20.329485937470196</v>
      </c>
      <c r="BE174">
        <f t="shared" si="73"/>
        <v>32.638143539428711</v>
      </c>
      <c r="BF174">
        <f t="shared" si="74"/>
        <v>4.9502914364191746</v>
      </c>
      <c r="BG174">
        <f t="shared" si="75"/>
        <v>2.7053696103784722E-2</v>
      </c>
      <c r="BH174">
        <f t="shared" si="76"/>
        <v>2.7915240734753026</v>
      </c>
      <c r="BI174">
        <f t="shared" si="77"/>
        <v>2.1587673629438719</v>
      </c>
      <c r="BJ174">
        <f t="shared" si="78"/>
        <v>1.6931745638808258E-2</v>
      </c>
      <c r="BK174">
        <f t="shared" si="79"/>
        <v>48.651334512350154</v>
      </c>
      <c r="BL174">
        <f t="shared" si="80"/>
        <v>1.1608808144276734</v>
      </c>
      <c r="BM174">
        <f t="shared" si="81"/>
        <v>56.666518200670701</v>
      </c>
      <c r="BN174">
        <f t="shared" si="82"/>
        <v>420.73598507844508</v>
      </c>
      <c r="BO174">
        <f t="shared" si="83"/>
        <v>-1.8906714676963357E-3</v>
      </c>
    </row>
    <row r="175" spans="1:67" x14ac:dyDescent="0.25">
      <c r="A175" s="1">
        <v>163</v>
      </c>
      <c r="B175" s="1" t="s">
        <v>250</v>
      </c>
      <c r="C175" s="1" t="s">
        <v>469</v>
      </c>
      <c r="D175" s="1" t="s">
        <v>82</v>
      </c>
      <c r="E175" s="1" t="s">
        <v>83</v>
      </c>
      <c r="F175" s="1" t="s">
        <v>84</v>
      </c>
      <c r="G175" s="1" t="s">
        <v>85</v>
      </c>
      <c r="H175" s="1" t="s">
        <v>86</v>
      </c>
      <c r="I175" s="1">
        <v>1094.9999941438437</v>
      </c>
      <c r="J175" s="1">
        <v>0</v>
      </c>
      <c r="K175">
        <f t="shared" si="56"/>
        <v>-1.4042381835826587</v>
      </c>
      <c r="L175">
        <f t="shared" si="57"/>
        <v>2.7271090988669752E-2</v>
      </c>
      <c r="M175">
        <f t="shared" si="58"/>
        <v>487.8008017374749</v>
      </c>
      <c r="N175">
        <f t="shared" si="59"/>
        <v>0.57085214023389486</v>
      </c>
      <c r="O175">
        <f t="shared" si="60"/>
        <v>2.0280085996895179</v>
      </c>
      <c r="P175">
        <f t="shared" si="61"/>
        <v>32.162273406982422</v>
      </c>
      <c r="Q175" s="1">
        <v>6</v>
      </c>
      <c r="R175">
        <f t="shared" si="62"/>
        <v>1.4200000166893005</v>
      </c>
      <c r="S175" s="1">
        <v>1</v>
      </c>
      <c r="T175">
        <f t="shared" si="63"/>
        <v>2.8400000333786011</v>
      </c>
      <c r="U175" s="1">
        <v>33.109745025634766</v>
      </c>
      <c r="V175" s="1">
        <v>32.162273406982422</v>
      </c>
      <c r="W175" s="1">
        <v>33.212215423583984</v>
      </c>
      <c r="X175" s="1">
        <v>418.66644287109375</v>
      </c>
      <c r="Y175" s="1">
        <v>420.06460571289063</v>
      </c>
      <c r="Z175" s="1">
        <v>27.310047149658203</v>
      </c>
      <c r="AA175" s="1">
        <v>27.976301193237305</v>
      </c>
      <c r="AB175" s="1">
        <v>53.59906005859375</v>
      </c>
      <c r="AC175" s="1">
        <v>54.906333923339844</v>
      </c>
      <c r="AD175" s="1">
        <v>499.70291137695313</v>
      </c>
      <c r="AE175" s="1">
        <v>0.96967965364456177</v>
      </c>
      <c r="AF175" s="1">
        <v>0.26733368635177612</v>
      </c>
      <c r="AG175" s="1">
        <v>99.766883850097656</v>
      </c>
      <c r="AH175" s="1">
        <v>0.41020476818084717</v>
      </c>
      <c r="AI175" s="1">
        <v>6.3477843999862671E-2</v>
      </c>
      <c r="AJ175" s="1">
        <v>2.2815670818090439E-2</v>
      </c>
      <c r="AK175" s="1">
        <v>4.4786687940359116E-3</v>
      </c>
      <c r="AL175" s="1">
        <v>2.2743776440620422E-2</v>
      </c>
      <c r="AM175" s="1">
        <v>2.2360957227647305E-3</v>
      </c>
      <c r="AN175" s="1">
        <v>1</v>
      </c>
      <c r="AO175" s="1">
        <v>-0.21956524252891541</v>
      </c>
      <c r="AP175" s="1">
        <v>2.737391471862793</v>
      </c>
      <c r="AQ175" s="1">
        <v>1</v>
      </c>
      <c r="AR175" s="1">
        <v>0</v>
      </c>
      <c r="AS175" s="1">
        <v>0.15999999642372131</v>
      </c>
      <c r="AT175" s="1">
        <v>111115</v>
      </c>
      <c r="AU175" s="1" t="s">
        <v>87</v>
      </c>
      <c r="AV175">
        <f t="shared" si="64"/>
        <v>0.83283818562825496</v>
      </c>
      <c r="AW175">
        <f t="shared" si="65"/>
        <v>5.7085214023389487E-4</v>
      </c>
      <c r="AX175">
        <f t="shared" si="66"/>
        <v>305.3122734069824</v>
      </c>
      <c r="AY175">
        <f t="shared" si="67"/>
        <v>306.25974502563474</v>
      </c>
      <c r="AZ175">
        <f t="shared" si="68"/>
        <v>0.1551487411152852</v>
      </c>
      <c r="BA175">
        <f t="shared" si="69"/>
        <v>-0.15025518560047624</v>
      </c>
      <c r="BB175">
        <f t="shared" si="70"/>
        <v>4.8191169913905725</v>
      </c>
      <c r="BC175">
        <f t="shared" si="71"/>
        <v>48.303773811673032</v>
      </c>
      <c r="BD175">
        <f t="shared" si="72"/>
        <v>20.327472618435728</v>
      </c>
      <c r="BE175">
        <f t="shared" si="73"/>
        <v>32.636009216308594</v>
      </c>
      <c r="BF175">
        <f t="shared" si="74"/>
        <v>4.9496962392830168</v>
      </c>
      <c r="BG175">
        <f t="shared" si="75"/>
        <v>2.7011711121383421E-2</v>
      </c>
      <c r="BH175">
        <f t="shared" si="76"/>
        <v>2.7911083917010546</v>
      </c>
      <c r="BI175">
        <f t="shared" si="77"/>
        <v>2.1585878475819622</v>
      </c>
      <c r="BJ175">
        <f t="shared" si="78"/>
        <v>1.6905433067475054E-2</v>
      </c>
      <c r="BK175">
        <f t="shared" si="79"/>
        <v>48.666365928927178</v>
      </c>
      <c r="BL175">
        <f t="shared" si="80"/>
        <v>1.1612518529373104</v>
      </c>
      <c r="BM175">
        <f t="shared" si="81"/>
        <v>56.664874441271792</v>
      </c>
      <c r="BN175">
        <f t="shared" si="82"/>
        <v>420.73211329231179</v>
      </c>
      <c r="BO175">
        <f t="shared" si="83"/>
        <v>-1.8912504618602154E-3</v>
      </c>
    </row>
    <row r="176" spans="1:67" x14ac:dyDescent="0.25">
      <c r="A176" s="1">
        <v>164</v>
      </c>
      <c r="B176" s="1" t="s">
        <v>251</v>
      </c>
      <c r="C176" s="1" t="s">
        <v>469</v>
      </c>
      <c r="D176" s="1" t="s">
        <v>82</v>
      </c>
      <c r="E176" s="1" t="s">
        <v>83</v>
      </c>
      <c r="F176" s="1" t="s">
        <v>84</v>
      </c>
      <c r="G176" s="1" t="s">
        <v>85</v>
      </c>
      <c r="H176" s="1" t="s">
        <v>86</v>
      </c>
      <c r="I176" s="1">
        <v>1099.9999940320849</v>
      </c>
      <c r="J176" s="1">
        <v>0</v>
      </c>
      <c r="K176">
        <f t="shared" si="56"/>
        <v>-1.4041123173320291</v>
      </c>
      <c r="L176">
        <f t="shared" si="57"/>
        <v>2.7264225601846426E-2</v>
      </c>
      <c r="M176">
        <f t="shared" si="58"/>
        <v>487.82317098541682</v>
      </c>
      <c r="N176">
        <f t="shared" si="59"/>
        <v>0.57054325399702666</v>
      </c>
      <c r="O176">
        <f t="shared" si="60"/>
        <v>2.0274279407273648</v>
      </c>
      <c r="P176">
        <f t="shared" si="61"/>
        <v>32.158794403076172</v>
      </c>
      <c r="Q176" s="1">
        <v>6</v>
      </c>
      <c r="R176">
        <f t="shared" si="62"/>
        <v>1.4200000166893005</v>
      </c>
      <c r="S176" s="1">
        <v>1</v>
      </c>
      <c r="T176">
        <f t="shared" si="63"/>
        <v>2.8400000333786011</v>
      </c>
      <c r="U176" s="1">
        <v>33.107940673828125</v>
      </c>
      <c r="V176" s="1">
        <v>32.158794403076172</v>
      </c>
      <c r="W176" s="1">
        <v>33.210842132568359</v>
      </c>
      <c r="X176" s="1">
        <v>418.6715087890625</v>
      </c>
      <c r="Y176" s="1">
        <v>420.06967163085938</v>
      </c>
      <c r="Z176" s="1">
        <v>27.3067626953125</v>
      </c>
      <c r="AA176" s="1">
        <v>27.972658157348633</v>
      </c>
      <c r="AB176" s="1">
        <v>53.598323822021484</v>
      </c>
      <c r="AC176" s="1">
        <v>54.90576171875</v>
      </c>
      <c r="AD176" s="1">
        <v>499.70333862304688</v>
      </c>
      <c r="AE176" s="1">
        <v>1.0104638338088989</v>
      </c>
      <c r="AF176" s="1">
        <v>0.29735866189002991</v>
      </c>
      <c r="AG176" s="1">
        <v>99.766754150390625</v>
      </c>
      <c r="AH176" s="1">
        <v>0.41020476818084717</v>
      </c>
      <c r="AI176" s="1">
        <v>6.3477843999862671E-2</v>
      </c>
      <c r="AJ176" s="1">
        <v>2.2815670818090439E-2</v>
      </c>
      <c r="AK176" s="1">
        <v>4.4786687940359116E-3</v>
      </c>
      <c r="AL176" s="1">
        <v>2.2743776440620422E-2</v>
      </c>
      <c r="AM176" s="1">
        <v>2.2360957227647305E-3</v>
      </c>
      <c r="AN176" s="1">
        <v>1</v>
      </c>
      <c r="AO176" s="1">
        <v>-0.21956524252891541</v>
      </c>
      <c r="AP176" s="1">
        <v>2.737391471862793</v>
      </c>
      <c r="AQ176" s="1">
        <v>1</v>
      </c>
      <c r="AR176" s="1">
        <v>0</v>
      </c>
      <c r="AS176" s="1">
        <v>0.15999999642372131</v>
      </c>
      <c r="AT176" s="1">
        <v>111115</v>
      </c>
      <c r="AU176" s="1" t="s">
        <v>87</v>
      </c>
      <c r="AV176">
        <f t="shared" si="64"/>
        <v>0.83283889770507791</v>
      </c>
      <c r="AW176">
        <f t="shared" si="65"/>
        <v>5.7054325399702661E-4</v>
      </c>
      <c r="AX176">
        <f t="shared" si="66"/>
        <v>305.30879440307615</v>
      </c>
      <c r="AY176">
        <f t="shared" si="67"/>
        <v>306.2579406738281</v>
      </c>
      <c r="AZ176">
        <f t="shared" si="68"/>
        <v>0.16167420979572356</v>
      </c>
      <c r="BA176">
        <f t="shared" si="69"/>
        <v>-0.1498001569734006</v>
      </c>
      <c r="BB176">
        <f t="shared" si="70"/>
        <v>4.8181692500444848</v>
      </c>
      <c r="BC176">
        <f t="shared" si="71"/>
        <v>48.294337037180441</v>
      </c>
      <c r="BD176">
        <f t="shared" si="72"/>
        <v>20.321678879831808</v>
      </c>
      <c r="BE176">
        <f t="shared" si="73"/>
        <v>32.633367538452148</v>
      </c>
      <c r="BF176">
        <f t="shared" si="74"/>
        <v>4.9489596427453639</v>
      </c>
      <c r="BG176">
        <f t="shared" si="75"/>
        <v>2.7004975693038683E-2</v>
      </c>
      <c r="BH176">
        <f t="shared" si="76"/>
        <v>2.7907413093171201</v>
      </c>
      <c r="BI176">
        <f t="shared" si="77"/>
        <v>2.1582183334282439</v>
      </c>
      <c r="BJ176">
        <f t="shared" si="78"/>
        <v>1.6901211891449764E-2</v>
      </c>
      <c r="BK176">
        <f t="shared" si="79"/>
        <v>48.66853436856605</v>
      </c>
      <c r="BL176">
        <f t="shared" si="80"/>
        <v>1.1612910998585411</v>
      </c>
      <c r="BM176">
        <f t="shared" si="81"/>
        <v>56.668951364178625</v>
      </c>
      <c r="BN176">
        <f t="shared" si="82"/>
        <v>420.73711937949309</v>
      </c>
      <c r="BO176">
        <f t="shared" si="83"/>
        <v>-1.8911945002162592E-3</v>
      </c>
    </row>
    <row r="177" spans="1:67" x14ac:dyDescent="0.25">
      <c r="A177" s="1">
        <v>165</v>
      </c>
      <c r="B177" s="1" t="s">
        <v>252</v>
      </c>
      <c r="C177" s="1" t="s">
        <v>469</v>
      </c>
      <c r="D177" s="1" t="s">
        <v>82</v>
      </c>
      <c r="E177" s="1" t="s">
        <v>83</v>
      </c>
      <c r="F177" s="1" t="s">
        <v>84</v>
      </c>
      <c r="G177" s="1" t="s">
        <v>85</v>
      </c>
      <c r="H177" s="1" t="s">
        <v>86</v>
      </c>
      <c r="I177" s="1">
        <v>1104.9999939203262</v>
      </c>
      <c r="J177" s="1">
        <v>0</v>
      </c>
      <c r="K177">
        <f t="shared" si="56"/>
        <v>-1.4100102058746962</v>
      </c>
      <c r="L177">
        <f t="shared" si="57"/>
        <v>2.7296816127687539E-2</v>
      </c>
      <c r="M177">
        <f t="shared" si="58"/>
        <v>488.08171504128745</v>
      </c>
      <c r="N177">
        <f t="shared" si="59"/>
        <v>0.57109491910950538</v>
      </c>
      <c r="O177">
        <f t="shared" si="60"/>
        <v>2.0269966044579397</v>
      </c>
      <c r="P177">
        <f t="shared" si="61"/>
        <v>32.156291961669922</v>
      </c>
      <c r="Q177" s="1">
        <v>6</v>
      </c>
      <c r="R177">
        <f t="shared" si="62"/>
        <v>1.4200000166893005</v>
      </c>
      <c r="S177" s="1">
        <v>1</v>
      </c>
      <c r="T177">
        <f t="shared" si="63"/>
        <v>2.8400000333786011</v>
      </c>
      <c r="U177" s="1">
        <v>33.107959747314453</v>
      </c>
      <c r="V177" s="1">
        <v>32.156291961669922</v>
      </c>
      <c r="W177" s="1">
        <v>33.216686248779297</v>
      </c>
      <c r="X177" s="1">
        <v>418.67428588867188</v>
      </c>
      <c r="Y177" s="1">
        <v>420.0792236328125</v>
      </c>
      <c r="Z177" s="1">
        <v>27.303640365600586</v>
      </c>
      <c r="AA177" s="1">
        <v>27.970170974731445</v>
      </c>
      <c r="AB177" s="1">
        <v>53.593303680419922</v>
      </c>
      <c r="AC177" s="1">
        <v>54.901660919189453</v>
      </c>
      <c r="AD177" s="1">
        <v>499.71115112304688</v>
      </c>
      <c r="AE177" s="1">
        <v>0.98961043357849121</v>
      </c>
      <c r="AF177" s="1">
        <v>0.3415798544883728</v>
      </c>
      <c r="AG177" s="1">
        <v>99.766677856445313</v>
      </c>
      <c r="AH177" s="1">
        <v>0.41020476818084717</v>
      </c>
      <c r="AI177" s="1">
        <v>6.3477843999862671E-2</v>
      </c>
      <c r="AJ177" s="1">
        <v>2.2815670818090439E-2</v>
      </c>
      <c r="AK177" s="1">
        <v>4.4786687940359116E-3</v>
      </c>
      <c r="AL177" s="1">
        <v>2.2743776440620422E-2</v>
      </c>
      <c r="AM177" s="1">
        <v>2.2360957227647305E-3</v>
      </c>
      <c r="AN177" s="1">
        <v>1</v>
      </c>
      <c r="AO177" s="1">
        <v>-0.21956524252891541</v>
      </c>
      <c r="AP177" s="1">
        <v>2.737391471862793</v>
      </c>
      <c r="AQ177" s="1">
        <v>1</v>
      </c>
      <c r="AR177" s="1">
        <v>0</v>
      </c>
      <c r="AS177" s="1">
        <v>0.15999999642372131</v>
      </c>
      <c r="AT177" s="1">
        <v>111115</v>
      </c>
      <c r="AU177" s="1" t="s">
        <v>87</v>
      </c>
      <c r="AV177">
        <f t="shared" si="64"/>
        <v>0.83285191853841123</v>
      </c>
      <c r="AW177">
        <f t="shared" si="65"/>
        <v>5.7109491910950537E-4</v>
      </c>
      <c r="AX177">
        <f t="shared" si="66"/>
        <v>305.3062919616699</v>
      </c>
      <c r="AY177">
        <f t="shared" si="67"/>
        <v>306.25795974731443</v>
      </c>
      <c r="AZ177">
        <f t="shared" si="68"/>
        <v>0.15833766583343589</v>
      </c>
      <c r="BA177">
        <f t="shared" si="69"/>
        <v>-0.14976396764260597</v>
      </c>
      <c r="BB177">
        <f t="shared" si="70"/>
        <v>4.8174876416836687</v>
      </c>
      <c r="BC177">
        <f t="shared" si="71"/>
        <v>48.287541944772101</v>
      </c>
      <c r="BD177">
        <f t="shared" si="72"/>
        <v>20.317370970040656</v>
      </c>
      <c r="BE177">
        <f t="shared" si="73"/>
        <v>32.632125854492188</v>
      </c>
      <c r="BF177">
        <f t="shared" si="74"/>
        <v>4.9486134487395637</v>
      </c>
      <c r="BG177">
        <f t="shared" si="75"/>
        <v>2.7036949008998005E-2</v>
      </c>
      <c r="BH177">
        <f t="shared" si="76"/>
        <v>2.790491037225729</v>
      </c>
      <c r="BI177">
        <f t="shared" si="77"/>
        <v>2.1581224115138347</v>
      </c>
      <c r="BJ177">
        <f t="shared" si="78"/>
        <v>1.6921249988585584E-2</v>
      </c>
      <c r="BK177">
        <f t="shared" si="79"/>
        <v>48.694291232145467</v>
      </c>
      <c r="BL177">
        <f t="shared" si="80"/>
        <v>1.1618801587481398</v>
      </c>
      <c r="BM177">
        <f t="shared" si="81"/>
        <v>56.672742159530152</v>
      </c>
      <c r="BN177">
        <f t="shared" si="82"/>
        <v>420.74947495519234</v>
      </c>
      <c r="BO177">
        <f t="shared" si="83"/>
        <v>-1.8992096151362423E-3</v>
      </c>
    </row>
    <row r="178" spans="1:67" x14ac:dyDescent="0.25">
      <c r="A178" s="1">
        <v>166</v>
      </c>
      <c r="B178" s="1" t="s">
        <v>253</v>
      </c>
      <c r="C178" s="1" t="s">
        <v>469</v>
      </c>
      <c r="D178" s="1" t="s">
        <v>82</v>
      </c>
      <c r="E178" s="1" t="s">
        <v>83</v>
      </c>
      <c r="F178" s="1" t="s">
        <v>84</v>
      </c>
      <c r="G178" s="1" t="s">
        <v>85</v>
      </c>
      <c r="H178" s="1" t="s">
        <v>86</v>
      </c>
      <c r="I178" s="1">
        <v>1110.4999937973917</v>
      </c>
      <c r="J178" s="1">
        <v>0</v>
      </c>
      <c r="K178">
        <f t="shared" si="56"/>
        <v>-1.4322623993492494</v>
      </c>
      <c r="L178">
        <f t="shared" si="57"/>
        <v>2.7314219861059728E-2</v>
      </c>
      <c r="M178">
        <f t="shared" si="58"/>
        <v>489.31287260002432</v>
      </c>
      <c r="N178">
        <f t="shared" si="59"/>
        <v>0.57159864287611972</v>
      </c>
      <c r="O178">
        <f t="shared" si="60"/>
        <v>2.0275004063691289</v>
      </c>
      <c r="P178">
        <f t="shared" si="61"/>
        <v>32.157356262207031</v>
      </c>
      <c r="Q178" s="1">
        <v>6</v>
      </c>
      <c r="R178">
        <f t="shared" si="62"/>
        <v>1.4200000166893005</v>
      </c>
      <c r="S178" s="1">
        <v>1</v>
      </c>
      <c r="T178">
        <f t="shared" si="63"/>
        <v>2.8400000333786011</v>
      </c>
      <c r="U178" s="1">
        <v>33.109859466552734</v>
      </c>
      <c r="V178" s="1">
        <v>32.157356262207031</v>
      </c>
      <c r="W178" s="1">
        <v>33.228034973144531</v>
      </c>
      <c r="X178" s="1">
        <v>418.64178466796875</v>
      </c>
      <c r="Y178" s="1">
        <v>420.07333374023438</v>
      </c>
      <c r="Z178" s="1">
        <v>27.300878524780273</v>
      </c>
      <c r="AA178" s="1">
        <v>27.96806526184082</v>
      </c>
      <c r="AB178" s="1">
        <v>53.582805633544922</v>
      </c>
      <c r="AC178" s="1">
        <v>54.892044067382813</v>
      </c>
      <c r="AD178" s="1">
        <v>499.6611328125</v>
      </c>
      <c r="AE178" s="1">
        <v>0.99431687593460083</v>
      </c>
      <c r="AF178" s="1">
        <v>0.33245250582695007</v>
      </c>
      <c r="AG178" s="1">
        <v>99.76654052734375</v>
      </c>
      <c r="AH178" s="1">
        <v>0.41020476818084717</v>
      </c>
      <c r="AI178" s="1">
        <v>6.3477843999862671E-2</v>
      </c>
      <c r="AJ178" s="1">
        <v>2.2815670818090439E-2</v>
      </c>
      <c r="AK178" s="1">
        <v>4.4786687940359116E-3</v>
      </c>
      <c r="AL178" s="1">
        <v>2.2743776440620422E-2</v>
      </c>
      <c r="AM178" s="1">
        <v>2.2360957227647305E-3</v>
      </c>
      <c r="AN178" s="1">
        <v>1</v>
      </c>
      <c r="AO178" s="1">
        <v>-0.21956524252891541</v>
      </c>
      <c r="AP178" s="1">
        <v>2.737391471862793</v>
      </c>
      <c r="AQ178" s="1">
        <v>1</v>
      </c>
      <c r="AR178" s="1">
        <v>0</v>
      </c>
      <c r="AS178" s="1">
        <v>0.15999999642372131</v>
      </c>
      <c r="AT178" s="1">
        <v>111115</v>
      </c>
      <c r="AU178" s="1" t="s">
        <v>87</v>
      </c>
      <c r="AV178">
        <f t="shared" si="64"/>
        <v>0.8327685546875</v>
      </c>
      <c r="AW178">
        <f t="shared" si="65"/>
        <v>5.7159864287611973E-4</v>
      </c>
      <c r="AX178">
        <f t="shared" si="66"/>
        <v>305.30735626220701</v>
      </c>
      <c r="AY178">
        <f t="shared" si="67"/>
        <v>306.25985946655271</v>
      </c>
      <c r="AZ178">
        <f t="shared" si="68"/>
        <v>0.15909069659358188</v>
      </c>
      <c r="BA178">
        <f t="shared" si="69"/>
        <v>-0.14988757255942464</v>
      </c>
      <c r="BB178">
        <f t="shared" si="70"/>
        <v>4.817777522785966</v>
      </c>
      <c r="BC178">
        <f t="shared" si="71"/>
        <v>48.290514007203868</v>
      </c>
      <c r="BD178">
        <f t="shared" si="72"/>
        <v>20.322448745363047</v>
      </c>
      <c r="BE178">
        <f t="shared" si="73"/>
        <v>32.633607864379883</v>
      </c>
      <c r="BF178">
        <f t="shared" si="74"/>
        <v>4.9490266504711995</v>
      </c>
      <c r="BG178">
        <f t="shared" si="75"/>
        <v>2.7054022847155388E-2</v>
      </c>
      <c r="BH178">
        <f t="shared" si="76"/>
        <v>2.7902771164168372</v>
      </c>
      <c r="BI178">
        <f t="shared" si="77"/>
        <v>2.1587495340543623</v>
      </c>
      <c r="BJ178">
        <f t="shared" si="78"/>
        <v>1.6931950413853872E-2</v>
      </c>
      <c r="BK178">
        <f t="shared" si="79"/>
        <v>48.81705253480132</v>
      </c>
      <c r="BL178">
        <f t="shared" si="80"/>
        <v>1.1648272653807785</v>
      </c>
      <c r="BM178">
        <f t="shared" si="81"/>
        <v>56.664824467678365</v>
      </c>
      <c r="BN178">
        <f t="shared" si="82"/>
        <v>420.75416268966973</v>
      </c>
      <c r="BO178">
        <f t="shared" si="83"/>
        <v>-1.9288911351933646E-3</v>
      </c>
    </row>
    <row r="179" spans="1:67" x14ac:dyDescent="0.25">
      <c r="A179" s="1">
        <v>167</v>
      </c>
      <c r="B179" s="1" t="s">
        <v>254</v>
      </c>
      <c r="C179" s="1" t="s">
        <v>469</v>
      </c>
      <c r="D179" s="1" t="s">
        <v>82</v>
      </c>
      <c r="E179" s="1" t="s">
        <v>83</v>
      </c>
      <c r="F179" s="1" t="s">
        <v>84</v>
      </c>
      <c r="G179" s="1" t="s">
        <v>85</v>
      </c>
      <c r="H179" s="1" t="s">
        <v>86</v>
      </c>
      <c r="I179" s="1">
        <v>1115.4999936856329</v>
      </c>
      <c r="J179" s="1">
        <v>0</v>
      </c>
      <c r="K179">
        <f t="shared" si="56"/>
        <v>-1.4238636678179313</v>
      </c>
      <c r="L179">
        <f t="shared" si="57"/>
        <v>2.7224193268466475E-2</v>
      </c>
      <c r="M179">
        <f t="shared" si="58"/>
        <v>489.07170452821384</v>
      </c>
      <c r="N179">
        <f t="shared" si="59"/>
        <v>0.56996733433452573</v>
      </c>
      <c r="O179">
        <f t="shared" si="60"/>
        <v>2.0283309744614026</v>
      </c>
      <c r="P179">
        <f t="shared" si="61"/>
        <v>32.15875244140625</v>
      </c>
      <c r="Q179" s="1">
        <v>6</v>
      </c>
      <c r="R179">
        <f t="shared" si="62"/>
        <v>1.4200000166893005</v>
      </c>
      <c r="S179" s="1">
        <v>1</v>
      </c>
      <c r="T179">
        <f t="shared" si="63"/>
        <v>2.8400000333786011</v>
      </c>
      <c r="U179" s="1">
        <v>33.112186431884766</v>
      </c>
      <c r="V179" s="1">
        <v>32.15875244140625</v>
      </c>
      <c r="W179" s="1">
        <v>33.23406982421875</v>
      </c>
      <c r="X179" s="1">
        <v>418.6322021484375</v>
      </c>
      <c r="Y179" s="1">
        <v>420.05438232421875</v>
      </c>
      <c r="Z179" s="1">
        <v>27.298397064208984</v>
      </c>
      <c r="AA179" s="1">
        <v>27.963626861572266</v>
      </c>
      <c r="AB179" s="1">
        <v>53.571300506591797</v>
      </c>
      <c r="AC179" s="1">
        <v>54.876953125</v>
      </c>
      <c r="AD179" s="1">
        <v>499.70309448242188</v>
      </c>
      <c r="AE179" s="1">
        <v>0.99320590496063232</v>
      </c>
      <c r="AF179" s="1">
        <v>0.21704477071762085</v>
      </c>
      <c r="AG179" s="1">
        <v>99.766273498535156</v>
      </c>
      <c r="AH179" s="1">
        <v>0.41020476818084717</v>
      </c>
      <c r="AI179" s="1">
        <v>6.3477843999862671E-2</v>
      </c>
      <c r="AJ179" s="1">
        <v>2.2815670818090439E-2</v>
      </c>
      <c r="AK179" s="1">
        <v>4.4786687940359116E-3</v>
      </c>
      <c r="AL179" s="1">
        <v>2.2743776440620422E-2</v>
      </c>
      <c r="AM179" s="1">
        <v>2.2360957227647305E-3</v>
      </c>
      <c r="AN179" s="1">
        <v>1</v>
      </c>
      <c r="AO179" s="1">
        <v>-0.21956524252891541</v>
      </c>
      <c r="AP179" s="1">
        <v>2.737391471862793</v>
      </c>
      <c r="AQ179" s="1">
        <v>1</v>
      </c>
      <c r="AR179" s="1">
        <v>0</v>
      </c>
      <c r="AS179" s="1">
        <v>0.15999999642372131</v>
      </c>
      <c r="AT179" s="1">
        <v>111115</v>
      </c>
      <c r="AU179" s="1" t="s">
        <v>87</v>
      </c>
      <c r="AV179">
        <f t="shared" si="64"/>
        <v>0.83283849080403638</v>
      </c>
      <c r="AW179">
        <f t="shared" si="65"/>
        <v>5.6996733433452578E-4</v>
      </c>
      <c r="AX179">
        <f t="shared" si="66"/>
        <v>305.30875244140623</v>
      </c>
      <c r="AY179">
        <f t="shared" si="67"/>
        <v>306.26218643188474</v>
      </c>
      <c r="AZ179">
        <f t="shared" si="68"/>
        <v>0.15891294124172006</v>
      </c>
      <c r="BA179">
        <f t="shared" si="69"/>
        <v>-0.14894778187364463</v>
      </c>
      <c r="BB179">
        <f t="shared" si="70"/>
        <v>4.8181578199440054</v>
      </c>
      <c r="BC179">
        <f t="shared" si="71"/>
        <v>48.294455139839911</v>
      </c>
      <c r="BD179">
        <f t="shared" si="72"/>
        <v>20.330828278267646</v>
      </c>
      <c r="BE179">
        <f t="shared" si="73"/>
        <v>32.635469436645508</v>
      </c>
      <c r="BF179">
        <f t="shared" si="74"/>
        <v>4.9495457211882119</v>
      </c>
      <c r="BG179">
        <f t="shared" si="75"/>
        <v>2.696570051012873E-2</v>
      </c>
      <c r="BH179">
        <f t="shared" si="76"/>
        <v>2.7898268454826027</v>
      </c>
      <c r="BI179">
        <f t="shared" si="77"/>
        <v>2.1597188757056092</v>
      </c>
      <c r="BJ179">
        <f t="shared" si="78"/>
        <v>1.6876597707261951E-2</v>
      </c>
      <c r="BK179">
        <f t="shared" si="79"/>
        <v>48.79286143435656</v>
      </c>
      <c r="BL179">
        <f t="shared" si="80"/>
        <v>1.1643056830454017</v>
      </c>
      <c r="BM179">
        <f t="shared" si="81"/>
        <v>56.649144100243156</v>
      </c>
      <c r="BN179">
        <f t="shared" si="82"/>
        <v>420.73121891892379</v>
      </c>
      <c r="BO179">
        <f t="shared" si="83"/>
        <v>-1.9171540991081602E-3</v>
      </c>
    </row>
    <row r="180" spans="1:67" x14ac:dyDescent="0.25">
      <c r="A180" s="1">
        <v>168</v>
      </c>
      <c r="B180" s="1" t="s">
        <v>255</v>
      </c>
      <c r="C180" s="1" t="s">
        <v>469</v>
      </c>
      <c r="D180" s="1" t="s">
        <v>82</v>
      </c>
      <c r="E180" s="1" t="s">
        <v>83</v>
      </c>
      <c r="F180" s="1" t="s">
        <v>84</v>
      </c>
      <c r="G180" s="1" t="s">
        <v>85</v>
      </c>
      <c r="H180" s="1" t="s">
        <v>86</v>
      </c>
      <c r="I180" s="1">
        <v>1120.4999935738742</v>
      </c>
      <c r="J180" s="1">
        <v>0</v>
      </c>
      <c r="K180">
        <f t="shared" si="56"/>
        <v>-1.4421052157785457</v>
      </c>
      <c r="L180">
        <f t="shared" si="57"/>
        <v>2.714397279698235E-2</v>
      </c>
      <c r="M180">
        <f t="shared" si="58"/>
        <v>490.36996963404488</v>
      </c>
      <c r="N180">
        <f t="shared" si="59"/>
        <v>0.5685424955232623</v>
      </c>
      <c r="O180">
        <f t="shared" si="60"/>
        <v>2.0291814181972576</v>
      </c>
      <c r="P180">
        <f t="shared" si="61"/>
        <v>32.160247802734375</v>
      </c>
      <c r="Q180" s="1">
        <v>6</v>
      </c>
      <c r="R180">
        <f t="shared" si="62"/>
        <v>1.4200000166893005</v>
      </c>
      <c r="S180" s="1">
        <v>1</v>
      </c>
      <c r="T180">
        <f t="shared" si="63"/>
        <v>2.8400000333786011</v>
      </c>
      <c r="U180" s="1">
        <v>33.111995697021484</v>
      </c>
      <c r="V180" s="1">
        <v>32.160247802734375</v>
      </c>
      <c r="W180" s="1">
        <v>33.227069854736328</v>
      </c>
      <c r="X180" s="1">
        <v>418.6048583984375</v>
      </c>
      <c r="Y180" s="1">
        <v>420.04965209960938</v>
      </c>
      <c r="Z180" s="1">
        <v>27.295648574829102</v>
      </c>
      <c r="AA180" s="1">
        <v>27.959213256835938</v>
      </c>
      <c r="AB180" s="1">
        <v>53.565254211425781</v>
      </c>
      <c r="AC180" s="1">
        <v>54.86749267578125</v>
      </c>
      <c r="AD180" s="1">
        <v>499.70697021484375</v>
      </c>
      <c r="AE180" s="1">
        <v>1.0034670829772949</v>
      </c>
      <c r="AF180" s="1">
        <v>0.18253317475318909</v>
      </c>
      <c r="AG180" s="1">
        <v>99.76617431640625</v>
      </c>
      <c r="AH180" s="1">
        <v>0.41020476818084717</v>
      </c>
      <c r="AI180" s="1">
        <v>6.3477843999862671E-2</v>
      </c>
      <c r="AJ180" s="1">
        <v>2.2815670818090439E-2</v>
      </c>
      <c r="AK180" s="1">
        <v>4.4786687940359116E-3</v>
      </c>
      <c r="AL180" s="1">
        <v>2.2743776440620422E-2</v>
      </c>
      <c r="AM180" s="1">
        <v>2.2360957227647305E-3</v>
      </c>
      <c r="AN180" s="1">
        <v>1</v>
      </c>
      <c r="AO180" s="1">
        <v>-0.21956524252891541</v>
      </c>
      <c r="AP180" s="1">
        <v>2.737391471862793</v>
      </c>
      <c r="AQ180" s="1">
        <v>1</v>
      </c>
      <c r="AR180" s="1">
        <v>0</v>
      </c>
      <c r="AS180" s="1">
        <v>0.15999999642372131</v>
      </c>
      <c r="AT180" s="1">
        <v>111115</v>
      </c>
      <c r="AU180" s="1" t="s">
        <v>87</v>
      </c>
      <c r="AV180">
        <f t="shared" si="64"/>
        <v>0.83284495035807282</v>
      </c>
      <c r="AW180">
        <f t="shared" si="65"/>
        <v>5.6854249552326229E-4</v>
      </c>
      <c r="AX180">
        <f t="shared" si="66"/>
        <v>305.31024780273435</v>
      </c>
      <c r="AY180">
        <f t="shared" si="67"/>
        <v>306.26199569702146</v>
      </c>
      <c r="AZ180">
        <f t="shared" si="68"/>
        <v>0.16055472968768925</v>
      </c>
      <c r="BA180">
        <f t="shared" si="69"/>
        <v>-0.14845459231787586</v>
      </c>
      <c r="BB180">
        <f t="shared" si="70"/>
        <v>4.8185651617283281</v>
      </c>
      <c r="BC180">
        <f t="shared" si="71"/>
        <v>48.298586116436155</v>
      </c>
      <c r="BD180">
        <f t="shared" si="72"/>
        <v>20.339372859600218</v>
      </c>
      <c r="BE180">
        <f t="shared" si="73"/>
        <v>32.63612174987793</v>
      </c>
      <c r="BF180">
        <f t="shared" si="74"/>
        <v>4.9497276198823164</v>
      </c>
      <c r="BG180">
        <f t="shared" si="75"/>
        <v>2.6886993985448526E-2</v>
      </c>
      <c r="BH180">
        <f t="shared" si="76"/>
        <v>2.7893837435310704</v>
      </c>
      <c r="BI180">
        <f t="shared" si="77"/>
        <v>2.1603438763512459</v>
      </c>
      <c r="BJ180">
        <f t="shared" si="78"/>
        <v>1.6827271767397702E-2</v>
      </c>
      <c r="BK180">
        <f t="shared" si="79"/>
        <v>48.922335870040961</v>
      </c>
      <c r="BL180">
        <f t="shared" si="80"/>
        <v>1.1674095364272792</v>
      </c>
      <c r="BM180">
        <f t="shared" si="81"/>
        <v>56.633427126231453</v>
      </c>
      <c r="BN180">
        <f t="shared" si="82"/>
        <v>420.7351598525741</v>
      </c>
      <c r="BO180">
        <f t="shared" si="83"/>
        <v>-1.9411584397835981E-3</v>
      </c>
    </row>
    <row r="181" spans="1:67" x14ac:dyDescent="0.25">
      <c r="A181" s="1">
        <v>169</v>
      </c>
      <c r="B181" s="1" t="s">
        <v>256</v>
      </c>
      <c r="C181" s="1" t="s">
        <v>469</v>
      </c>
      <c r="D181" s="1" t="s">
        <v>82</v>
      </c>
      <c r="E181" s="1" t="s">
        <v>83</v>
      </c>
      <c r="F181" s="1" t="s">
        <v>84</v>
      </c>
      <c r="G181" s="1" t="s">
        <v>85</v>
      </c>
      <c r="H181" s="1" t="s">
        <v>86</v>
      </c>
      <c r="I181" s="1">
        <v>1125.9999934509397</v>
      </c>
      <c r="J181" s="1">
        <v>0</v>
      </c>
      <c r="K181">
        <f t="shared" si="56"/>
        <v>-1.4268007563518526</v>
      </c>
      <c r="L181">
        <f t="shared" si="57"/>
        <v>2.7166539595705922E-2</v>
      </c>
      <c r="M181">
        <f t="shared" si="58"/>
        <v>489.39747122879209</v>
      </c>
      <c r="N181">
        <f t="shared" si="59"/>
        <v>0.56892764128507134</v>
      </c>
      <c r="O181">
        <f t="shared" si="60"/>
        <v>2.0288957343509995</v>
      </c>
      <c r="P181">
        <f t="shared" si="61"/>
        <v>32.157764434814453</v>
      </c>
      <c r="Q181" s="1">
        <v>6</v>
      </c>
      <c r="R181">
        <f t="shared" si="62"/>
        <v>1.4200000166893005</v>
      </c>
      <c r="S181" s="1">
        <v>1</v>
      </c>
      <c r="T181">
        <f t="shared" si="63"/>
        <v>2.8400000333786011</v>
      </c>
      <c r="U181" s="1">
        <v>33.10906982421875</v>
      </c>
      <c r="V181" s="1">
        <v>32.157764434814453</v>
      </c>
      <c r="W181" s="1">
        <v>33.2125244140625</v>
      </c>
      <c r="X181" s="1">
        <v>418.6114501953125</v>
      </c>
      <c r="Y181" s="1">
        <v>420.03762817382813</v>
      </c>
      <c r="Z181" s="1">
        <v>27.291315078735352</v>
      </c>
      <c r="AA181" s="1">
        <v>27.955307006835938</v>
      </c>
      <c r="AB181" s="1">
        <v>53.564144134521484</v>
      </c>
      <c r="AC181" s="1">
        <v>54.867164611816406</v>
      </c>
      <c r="AD181" s="1">
        <v>499.72573852539063</v>
      </c>
      <c r="AE181" s="1">
        <v>0.99980157613754272</v>
      </c>
      <c r="AF181" s="1">
        <v>0.12844246625900269</v>
      </c>
      <c r="AG181" s="1">
        <v>99.766136169433594</v>
      </c>
      <c r="AH181" s="1">
        <v>0.41020476818084717</v>
      </c>
      <c r="AI181" s="1">
        <v>6.3477843999862671E-2</v>
      </c>
      <c r="AJ181" s="1">
        <v>2.2815670818090439E-2</v>
      </c>
      <c r="AK181" s="1">
        <v>4.4786687940359116E-3</v>
      </c>
      <c r="AL181" s="1">
        <v>2.2743776440620422E-2</v>
      </c>
      <c r="AM181" s="1">
        <v>2.2360957227647305E-3</v>
      </c>
      <c r="AN181" s="1">
        <v>1</v>
      </c>
      <c r="AO181" s="1">
        <v>-0.21956524252891541</v>
      </c>
      <c r="AP181" s="1">
        <v>2.737391471862793</v>
      </c>
      <c r="AQ181" s="1">
        <v>1</v>
      </c>
      <c r="AR181" s="1">
        <v>0</v>
      </c>
      <c r="AS181" s="1">
        <v>0.15999999642372131</v>
      </c>
      <c r="AT181" s="1">
        <v>111115</v>
      </c>
      <c r="AU181" s="1" t="s">
        <v>87</v>
      </c>
      <c r="AV181">
        <f t="shared" si="64"/>
        <v>0.83287623087565088</v>
      </c>
      <c r="AW181">
        <f t="shared" si="65"/>
        <v>5.6892764128507137E-4</v>
      </c>
      <c r="AX181">
        <f t="shared" si="66"/>
        <v>305.30776443481443</v>
      </c>
      <c r="AY181">
        <f t="shared" si="67"/>
        <v>306.25906982421873</v>
      </c>
      <c r="AZ181">
        <f t="shared" si="68"/>
        <v>0.15996824860643777</v>
      </c>
      <c r="BA181">
        <f t="shared" si="69"/>
        <v>-0.14871781517395877</v>
      </c>
      <c r="BB181">
        <f t="shared" si="70"/>
        <v>4.8178886998533148</v>
      </c>
      <c r="BC181">
        <f t="shared" si="71"/>
        <v>48.29182410824307</v>
      </c>
      <c r="BD181">
        <f t="shared" si="72"/>
        <v>20.336517101407132</v>
      </c>
      <c r="BE181">
        <f t="shared" si="73"/>
        <v>32.633417129516602</v>
      </c>
      <c r="BF181">
        <f t="shared" si="74"/>
        <v>4.9489734696717589</v>
      </c>
      <c r="BG181">
        <f t="shared" si="75"/>
        <v>2.6909135341428692E-2</v>
      </c>
      <c r="BH181">
        <f t="shared" si="76"/>
        <v>2.7889929655023153</v>
      </c>
      <c r="BI181">
        <f t="shared" si="77"/>
        <v>2.1599805041694435</v>
      </c>
      <c r="BJ181">
        <f t="shared" si="78"/>
        <v>1.6841147873182236E-2</v>
      </c>
      <c r="BK181">
        <f t="shared" si="79"/>
        <v>48.825294755588132</v>
      </c>
      <c r="BL181">
        <f t="shared" si="80"/>
        <v>1.1651276895275204</v>
      </c>
      <c r="BM181">
        <f t="shared" si="81"/>
        <v>56.634026342592989</v>
      </c>
      <c r="BN181">
        <f t="shared" si="82"/>
        <v>420.71586091975649</v>
      </c>
      <c r="BO181">
        <f t="shared" si="83"/>
        <v>-1.9206661580147681E-3</v>
      </c>
    </row>
    <row r="182" spans="1:67" x14ac:dyDescent="0.25">
      <c r="A182" s="1">
        <v>170</v>
      </c>
      <c r="B182" s="1" t="s">
        <v>257</v>
      </c>
      <c r="C182" s="1" t="s">
        <v>469</v>
      </c>
      <c r="D182" s="1" t="s">
        <v>82</v>
      </c>
      <c r="E182" s="1" t="s">
        <v>83</v>
      </c>
      <c r="F182" s="1" t="s">
        <v>84</v>
      </c>
      <c r="G182" s="1" t="s">
        <v>85</v>
      </c>
      <c r="H182" s="1" t="s">
        <v>86</v>
      </c>
      <c r="I182" s="1">
        <v>1130.9999933391809</v>
      </c>
      <c r="J182" s="1">
        <v>0</v>
      </c>
      <c r="K182">
        <f t="shared" si="56"/>
        <v>-1.4268587216599686</v>
      </c>
      <c r="L182">
        <f t="shared" si="57"/>
        <v>2.7292982984934926E-2</v>
      </c>
      <c r="M182">
        <f t="shared" si="58"/>
        <v>489.01157178652335</v>
      </c>
      <c r="N182">
        <f t="shared" si="59"/>
        <v>0.57142651874315886</v>
      </c>
      <c r="O182">
        <f t="shared" si="60"/>
        <v>2.0284767609431631</v>
      </c>
      <c r="P182">
        <f t="shared" si="61"/>
        <v>32.155685424804688</v>
      </c>
      <c r="Q182" s="1">
        <v>6</v>
      </c>
      <c r="R182">
        <f t="shared" si="62"/>
        <v>1.4200000166893005</v>
      </c>
      <c r="S182" s="1">
        <v>1</v>
      </c>
      <c r="T182">
        <f t="shared" si="63"/>
        <v>2.8400000333786011</v>
      </c>
      <c r="U182" s="1">
        <v>33.105861663818359</v>
      </c>
      <c r="V182" s="1">
        <v>32.155685424804688</v>
      </c>
      <c r="W182" s="1">
        <v>33.205047607421875</v>
      </c>
      <c r="X182" s="1">
        <v>418.60238647460938</v>
      </c>
      <c r="Y182" s="1">
        <v>420.02749633789063</v>
      </c>
      <c r="Z182" s="1">
        <v>27.286689758300781</v>
      </c>
      <c r="AA182" s="1">
        <v>27.953653335571289</v>
      </c>
      <c r="AB182" s="1">
        <v>53.565196990966797</v>
      </c>
      <c r="AC182" s="1">
        <v>54.873584747314453</v>
      </c>
      <c r="AD182" s="1">
        <v>499.68521118164063</v>
      </c>
      <c r="AE182" s="1">
        <v>1.0026153326034546</v>
      </c>
      <c r="AF182" s="1">
        <v>0.12184642255306244</v>
      </c>
      <c r="AG182" s="1">
        <v>99.766769409179688</v>
      </c>
      <c r="AH182" s="1">
        <v>0.41020476818084717</v>
      </c>
      <c r="AI182" s="1">
        <v>6.3477843999862671E-2</v>
      </c>
      <c r="AJ182" s="1">
        <v>2.2815670818090439E-2</v>
      </c>
      <c r="AK182" s="1">
        <v>4.4786687940359116E-3</v>
      </c>
      <c r="AL182" s="1">
        <v>2.2743776440620422E-2</v>
      </c>
      <c r="AM182" s="1">
        <v>2.2360957227647305E-3</v>
      </c>
      <c r="AN182" s="1">
        <v>1</v>
      </c>
      <c r="AO182" s="1">
        <v>-0.21956524252891541</v>
      </c>
      <c r="AP182" s="1">
        <v>2.737391471862793</v>
      </c>
      <c r="AQ182" s="1">
        <v>1</v>
      </c>
      <c r="AR182" s="1">
        <v>0</v>
      </c>
      <c r="AS182" s="1">
        <v>0.15999999642372131</v>
      </c>
      <c r="AT182" s="1">
        <v>111115</v>
      </c>
      <c r="AU182" s="1" t="s">
        <v>87</v>
      </c>
      <c r="AV182">
        <f t="shared" si="64"/>
        <v>0.83280868530273422</v>
      </c>
      <c r="AW182">
        <f t="shared" si="65"/>
        <v>5.7142651874315888E-4</v>
      </c>
      <c r="AX182">
        <f t="shared" si="66"/>
        <v>305.30568542480466</v>
      </c>
      <c r="AY182">
        <f t="shared" si="67"/>
        <v>306.25586166381834</v>
      </c>
      <c r="AZ182">
        <f t="shared" si="68"/>
        <v>0.16041844963092089</v>
      </c>
      <c r="BA182">
        <f t="shared" si="69"/>
        <v>-0.15011396305298952</v>
      </c>
      <c r="BB182">
        <f t="shared" si="70"/>
        <v>4.8173224474172507</v>
      </c>
      <c r="BC182">
        <f t="shared" si="71"/>
        <v>48.28584182835133</v>
      </c>
      <c r="BD182">
        <f t="shared" si="72"/>
        <v>20.332188492780041</v>
      </c>
      <c r="BE182">
        <f t="shared" si="73"/>
        <v>32.630773544311523</v>
      </c>
      <c r="BF182">
        <f t="shared" si="74"/>
        <v>4.9482364350036354</v>
      </c>
      <c r="BG182">
        <f t="shared" si="75"/>
        <v>2.7033188497254453E-2</v>
      </c>
      <c r="BH182">
        <f t="shared" si="76"/>
        <v>2.7888456864740876</v>
      </c>
      <c r="BI182">
        <f t="shared" si="77"/>
        <v>2.1593907485295478</v>
      </c>
      <c r="BJ182">
        <f t="shared" si="78"/>
        <v>1.6918893223105035E-2</v>
      </c>
      <c r="BK182">
        <f t="shared" si="79"/>
        <v>48.7871047208466</v>
      </c>
      <c r="BL182">
        <f t="shared" si="80"/>
        <v>1.164237046503114</v>
      </c>
      <c r="BM182">
        <f t="shared" si="81"/>
        <v>56.639969464817376</v>
      </c>
      <c r="BN182">
        <f t="shared" si="82"/>
        <v>420.70575663775031</v>
      </c>
      <c r="BO182">
        <f t="shared" si="83"/>
        <v>-1.920991884477988E-3</v>
      </c>
    </row>
    <row r="183" spans="1:67" x14ac:dyDescent="0.25">
      <c r="A183" s="1">
        <v>171</v>
      </c>
      <c r="B183" s="1" t="s">
        <v>258</v>
      </c>
      <c r="C183" s="1" t="s">
        <v>469</v>
      </c>
      <c r="D183" s="1" t="s">
        <v>82</v>
      </c>
      <c r="E183" s="1" t="s">
        <v>83</v>
      </c>
      <c r="F183" s="1" t="s">
        <v>84</v>
      </c>
      <c r="G183" s="1" t="s">
        <v>85</v>
      </c>
      <c r="H183" s="1" t="s">
        <v>86</v>
      </c>
      <c r="I183" s="1">
        <v>1135.9999932274222</v>
      </c>
      <c r="J183" s="1">
        <v>0</v>
      </c>
      <c r="K183">
        <f t="shared" si="56"/>
        <v>-1.4151052285657233</v>
      </c>
      <c r="L183">
        <f t="shared" si="57"/>
        <v>2.7348146568648046E-2</v>
      </c>
      <c r="M183">
        <f t="shared" si="58"/>
        <v>488.14100724650092</v>
      </c>
      <c r="N183">
        <f t="shared" si="59"/>
        <v>0.57237990280854245</v>
      </c>
      <c r="O183">
        <f t="shared" si="60"/>
        <v>2.0278132877240003</v>
      </c>
      <c r="P183">
        <f t="shared" si="61"/>
        <v>32.152061462402344</v>
      </c>
      <c r="Q183" s="1">
        <v>6</v>
      </c>
      <c r="R183">
        <f t="shared" si="62"/>
        <v>1.4200000166893005</v>
      </c>
      <c r="S183" s="1">
        <v>1</v>
      </c>
      <c r="T183">
        <f t="shared" si="63"/>
        <v>2.8400000333786011</v>
      </c>
      <c r="U183" s="1">
        <v>33.105243682861328</v>
      </c>
      <c r="V183" s="1">
        <v>32.152061462402344</v>
      </c>
      <c r="W183" s="1">
        <v>33.21221923828125</v>
      </c>
      <c r="X183" s="1">
        <v>418.5880126953125</v>
      </c>
      <c r="Y183" s="1">
        <v>419.99862670898438</v>
      </c>
      <c r="Z183" s="1">
        <v>27.282325744628906</v>
      </c>
      <c r="AA183" s="1">
        <v>27.950441360473633</v>
      </c>
      <c r="AB183" s="1">
        <v>53.559345245361328</v>
      </c>
      <c r="AC183" s="1">
        <v>54.870841979980469</v>
      </c>
      <c r="AD183" s="1">
        <v>499.65750122070313</v>
      </c>
      <c r="AE183" s="1">
        <v>1.0224999189376831</v>
      </c>
      <c r="AF183" s="1">
        <v>0.1953570693731308</v>
      </c>
      <c r="AG183" s="1">
        <v>99.76666259765625</v>
      </c>
      <c r="AH183" s="1">
        <v>0.41020476818084717</v>
      </c>
      <c r="AI183" s="1">
        <v>6.3477843999862671E-2</v>
      </c>
      <c r="AJ183" s="1">
        <v>2.2815670818090439E-2</v>
      </c>
      <c r="AK183" s="1">
        <v>4.4786687940359116E-3</v>
      </c>
      <c r="AL183" s="1">
        <v>2.2743776440620422E-2</v>
      </c>
      <c r="AM183" s="1">
        <v>2.2360957227647305E-3</v>
      </c>
      <c r="AN183" s="1">
        <v>1</v>
      </c>
      <c r="AO183" s="1">
        <v>-0.21956524252891541</v>
      </c>
      <c r="AP183" s="1">
        <v>2.737391471862793</v>
      </c>
      <c r="AQ183" s="1">
        <v>1</v>
      </c>
      <c r="AR183" s="1">
        <v>0</v>
      </c>
      <c r="AS183" s="1">
        <v>0.15999999642372131</v>
      </c>
      <c r="AT183" s="1">
        <v>111115</v>
      </c>
      <c r="AU183" s="1" t="s">
        <v>87</v>
      </c>
      <c r="AV183">
        <f t="shared" si="64"/>
        <v>0.83276250203450508</v>
      </c>
      <c r="AW183">
        <f t="shared" si="65"/>
        <v>5.7237990280854247E-4</v>
      </c>
      <c r="AX183">
        <f t="shared" si="66"/>
        <v>305.30206146240232</v>
      </c>
      <c r="AY183">
        <f t="shared" si="67"/>
        <v>306.25524368286131</v>
      </c>
      <c r="AZ183">
        <f t="shared" si="68"/>
        <v>0.16359998337328463</v>
      </c>
      <c r="BA183">
        <f t="shared" si="69"/>
        <v>-0.15013802649193406</v>
      </c>
      <c r="BB183">
        <f t="shared" si="70"/>
        <v>4.8163355403899493</v>
      </c>
      <c r="BC183">
        <f t="shared" si="71"/>
        <v>48.276001371455081</v>
      </c>
      <c r="BD183">
        <f t="shared" si="72"/>
        <v>20.325560010981448</v>
      </c>
      <c r="BE183">
        <f t="shared" si="73"/>
        <v>32.628652572631836</v>
      </c>
      <c r="BF183">
        <f t="shared" si="74"/>
        <v>4.9476451746668886</v>
      </c>
      <c r="BG183">
        <f t="shared" si="75"/>
        <v>2.7087305863647222E-2</v>
      </c>
      <c r="BH183">
        <f t="shared" si="76"/>
        <v>2.788522252665949</v>
      </c>
      <c r="BI183">
        <f t="shared" si="77"/>
        <v>2.1591229220009396</v>
      </c>
      <c r="BJ183">
        <f t="shared" si="78"/>
        <v>1.6952809422613301E-2</v>
      </c>
      <c r="BK183">
        <f t="shared" si="79"/>
        <v>48.700199170041735</v>
      </c>
      <c r="BL183">
        <f t="shared" si="80"/>
        <v>1.1622442936813033</v>
      </c>
      <c r="BM183">
        <f t="shared" si="81"/>
        <v>56.646397949283056</v>
      </c>
      <c r="BN183">
        <f t="shared" si="82"/>
        <v>420.67129996113607</v>
      </c>
      <c r="BO183">
        <f t="shared" si="83"/>
        <v>-1.9055403571589221E-3</v>
      </c>
    </row>
    <row r="184" spans="1:67" x14ac:dyDescent="0.25">
      <c r="A184" s="1">
        <v>172</v>
      </c>
      <c r="B184" s="1" t="s">
        <v>259</v>
      </c>
      <c r="C184" s="1" t="s">
        <v>469</v>
      </c>
      <c r="D184" s="1" t="s">
        <v>82</v>
      </c>
      <c r="E184" s="1" t="s">
        <v>83</v>
      </c>
      <c r="F184" s="1" t="s">
        <v>84</v>
      </c>
      <c r="G184" s="1" t="s">
        <v>85</v>
      </c>
      <c r="H184" s="1" t="s">
        <v>86</v>
      </c>
      <c r="I184" s="1">
        <v>1141.4999931044877</v>
      </c>
      <c r="J184" s="1">
        <v>0</v>
      </c>
      <c r="K184">
        <f t="shared" si="56"/>
        <v>-1.4125738234075431</v>
      </c>
      <c r="L184">
        <f t="shared" si="57"/>
        <v>2.7293750065491826E-2</v>
      </c>
      <c r="M184">
        <f t="shared" si="58"/>
        <v>488.14682417797428</v>
      </c>
      <c r="N184">
        <f t="shared" si="59"/>
        <v>0.57129281969929069</v>
      </c>
      <c r="O184">
        <f t="shared" si="60"/>
        <v>2.0279727498048441</v>
      </c>
      <c r="P184">
        <f t="shared" si="61"/>
        <v>32.150787353515625</v>
      </c>
      <c r="Q184" s="1">
        <v>6</v>
      </c>
      <c r="R184">
        <f t="shared" si="62"/>
        <v>1.4200000166893005</v>
      </c>
      <c r="S184" s="1">
        <v>1</v>
      </c>
      <c r="T184">
        <f t="shared" si="63"/>
        <v>2.8400000333786011</v>
      </c>
      <c r="U184" s="1">
        <v>33.107418060302734</v>
      </c>
      <c r="V184" s="1">
        <v>32.150787353515625</v>
      </c>
      <c r="W184" s="1">
        <v>33.227851867675781</v>
      </c>
      <c r="X184" s="1">
        <v>418.58200073242188</v>
      </c>
      <c r="Y184" s="1">
        <v>419.99014282226563</v>
      </c>
      <c r="Z184" s="1">
        <v>27.278423309326172</v>
      </c>
      <c r="AA184" s="1">
        <v>27.945280075073242</v>
      </c>
      <c r="AB184" s="1">
        <v>53.546543121337891</v>
      </c>
      <c r="AC184" s="1">
        <v>54.856266021728516</v>
      </c>
      <c r="AD184" s="1">
        <v>499.65261840820313</v>
      </c>
      <c r="AE184" s="1">
        <v>1.0318156480789185</v>
      </c>
      <c r="AF184" s="1">
        <v>0.21519915759563446</v>
      </c>
      <c r="AG184" s="1">
        <v>99.7669677734375</v>
      </c>
      <c r="AH184" s="1">
        <v>0.41020476818084717</v>
      </c>
      <c r="AI184" s="1">
        <v>6.3477843999862671E-2</v>
      </c>
      <c r="AJ184" s="1">
        <v>2.2815670818090439E-2</v>
      </c>
      <c r="AK184" s="1">
        <v>4.4786687940359116E-3</v>
      </c>
      <c r="AL184" s="1">
        <v>2.2743776440620422E-2</v>
      </c>
      <c r="AM184" s="1">
        <v>2.2360957227647305E-3</v>
      </c>
      <c r="AN184" s="1">
        <v>1</v>
      </c>
      <c r="AO184" s="1">
        <v>-0.21956524252891541</v>
      </c>
      <c r="AP184" s="1">
        <v>2.737391471862793</v>
      </c>
      <c r="AQ184" s="1">
        <v>1</v>
      </c>
      <c r="AR184" s="1">
        <v>0</v>
      </c>
      <c r="AS184" s="1">
        <v>0.15999999642372131</v>
      </c>
      <c r="AT184" s="1">
        <v>111115</v>
      </c>
      <c r="AU184" s="1" t="s">
        <v>87</v>
      </c>
      <c r="AV184">
        <f t="shared" si="64"/>
        <v>0.83275436401367176</v>
      </c>
      <c r="AW184">
        <f t="shared" si="65"/>
        <v>5.7129281969929069E-4</v>
      </c>
      <c r="AX184">
        <f t="shared" si="66"/>
        <v>305.3007873535156</v>
      </c>
      <c r="AY184">
        <f t="shared" si="67"/>
        <v>306.25741806030271</v>
      </c>
      <c r="AZ184">
        <f t="shared" si="68"/>
        <v>0.16509050000256664</v>
      </c>
      <c r="BA184">
        <f t="shared" si="69"/>
        <v>-0.14910280046754476</v>
      </c>
      <c r="BB184">
        <f t="shared" si="70"/>
        <v>4.8159886064743613</v>
      </c>
      <c r="BC184">
        <f t="shared" si="71"/>
        <v>48.272376257952146</v>
      </c>
      <c r="BD184">
        <f t="shared" si="72"/>
        <v>20.327096182878904</v>
      </c>
      <c r="BE184">
        <f t="shared" si="73"/>
        <v>32.62910270690918</v>
      </c>
      <c r="BF184">
        <f t="shared" si="74"/>
        <v>4.9477706528358993</v>
      </c>
      <c r="BG184">
        <f t="shared" si="75"/>
        <v>2.7033941043849569E-2</v>
      </c>
      <c r="BH184">
        <f t="shared" si="76"/>
        <v>2.7880158566695172</v>
      </c>
      <c r="BI184">
        <f t="shared" si="77"/>
        <v>2.1597547961663821</v>
      </c>
      <c r="BJ184">
        <f t="shared" si="78"/>
        <v>1.6919364854544691E-2</v>
      </c>
      <c r="BK184">
        <f t="shared" si="79"/>
        <v>48.700928476469826</v>
      </c>
      <c r="BL184">
        <f t="shared" si="80"/>
        <v>1.1622816214154619</v>
      </c>
      <c r="BM184">
        <f t="shared" si="81"/>
        <v>56.639240821405423</v>
      </c>
      <c r="BN184">
        <f t="shared" si="82"/>
        <v>420.66161276564151</v>
      </c>
      <c r="BO184">
        <f t="shared" si="83"/>
        <v>-1.9019351073178792E-3</v>
      </c>
    </row>
    <row r="185" spans="1:67" x14ac:dyDescent="0.25">
      <c r="A185" s="1">
        <v>173</v>
      </c>
      <c r="B185" s="1" t="s">
        <v>260</v>
      </c>
      <c r="C185" s="1" t="s">
        <v>469</v>
      </c>
      <c r="D185" s="1" t="s">
        <v>82</v>
      </c>
      <c r="E185" s="1" t="s">
        <v>83</v>
      </c>
      <c r="F185" s="1" t="s">
        <v>84</v>
      </c>
      <c r="G185" s="1" t="s">
        <v>85</v>
      </c>
      <c r="H185" s="1" t="s">
        <v>86</v>
      </c>
      <c r="I185" s="1">
        <v>1146.4999929927289</v>
      </c>
      <c r="J185" s="1">
        <v>0</v>
      </c>
      <c r="K185">
        <f t="shared" si="56"/>
        <v>-1.4120055857294767</v>
      </c>
      <c r="L185">
        <f t="shared" si="57"/>
        <v>2.719795768567591E-2</v>
      </c>
      <c r="M185">
        <f t="shared" si="58"/>
        <v>488.39175085259308</v>
      </c>
      <c r="N185">
        <f t="shared" si="59"/>
        <v>0.56941120059807382</v>
      </c>
      <c r="O185">
        <f t="shared" si="60"/>
        <v>2.0283465542574595</v>
      </c>
      <c r="P185">
        <f t="shared" si="61"/>
        <v>32.150535583496094</v>
      </c>
      <c r="Q185" s="1">
        <v>6</v>
      </c>
      <c r="R185">
        <f t="shared" si="62"/>
        <v>1.4200000166893005</v>
      </c>
      <c r="S185" s="1">
        <v>1</v>
      </c>
      <c r="T185">
        <f t="shared" si="63"/>
        <v>2.8400000333786011</v>
      </c>
      <c r="U185" s="1">
        <v>33.110546112060547</v>
      </c>
      <c r="V185" s="1">
        <v>32.150535583496094</v>
      </c>
      <c r="W185" s="1">
        <v>33.236331939697266</v>
      </c>
      <c r="X185" s="1">
        <v>418.57562255859375</v>
      </c>
      <c r="Y185" s="1">
        <v>419.98403930664063</v>
      </c>
      <c r="Z185" s="1">
        <v>27.276227951049805</v>
      </c>
      <c r="AA185" s="1">
        <v>27.940893173217773</v>
      </c>
      <c r="AB185" s="1">
        <v>53.533096313476563</v>
      </c>
      <c r="AC185" s="1">
        <v>54.838230133056641</v>
      </c>
      <c r="AD185" s="1">
        <v>499.6512451171875</v>
      </c>
      <c r="AE185" s="1">
        <v>1.020703911781311</v>
      </c>
      <c r="AF185" s="1">
        <v>0.20897269248962402</v>
      </c>
      <c r="AG185" s="1">
        <v>99.766799926757813</v>
      </c>
      <c r="AH185" s="1">
        <v>0.41020476818084717</v>
      </c>
      <c r="AI185" s="1">
        <v>6.3477843999862671E-2</v>
      </c>
      <c r="AJ185" s="1">
        <v>2.2815670818090439E-2</v>
      </c>
      <c r="AK185" s="1">
        <v>4.4786687940359116E-3</v>
      </c>
      <c r="AL185" s="1">
        <v>2.2743776440620422E-2</v>
      </c>
      <c r="AM185" s="1">
        <v>2.2360957227647305E-3</v>
      </c>
      <c r="AN185" s="1">
        <v>1</v>
      </c>
      <c r="AO185" s="1">
        <v>-0.21956524252891541</v>
      </c>
      <c r="AP185" s="1">
        <v>2.737391471862793</v>
      </c>
      <c r="AQ185" s="1">
        <v>1</v>
      </c>
      <c r="AR185" s="1">
        <v>0</v>
      </c>
      <c r="AS185" s="1">
        <v>0.15999999642372131</v>
      </c>
      <c r="AT185" s="1">
        <v>111115</v>
      </c>
      <c r="AU185" s="1" t="s">
        <v>87</v>
      </c>
      <c r="AV185">
        <f t="shared" si="64"/>
        <v>0.83275207519531236</v>
      </c>
      <c r="AW185">
        <f t="shared" si="65"/>
        <v>5.6941120059807377E-4</v>
      </c>
      <c r="AX185">
        <f t="shared" si="66"/>
        <v>305.30053558349607</v>
      </c>
      <c r="AY185">
        <f t="shared" si="67"/>
        <v>306.26054611206052</v>
      </c>
      <c r="AZ185">
        <f t="shared" si="68"/>
        <v>0.16331262223468812</v>
      </c>
      <c r="BA185">
        <f t="shared" si="69"/>
        <v>-0.14771788845587119</v>
      </c>
      <c r="BB185">
        <f t="shared" si="70"/>
        <v>4.8159200532447901</v>
      </c>
      <c r="BC185">
        <f t="shared" si="71"/>
        <v>48.271770336227284</v>
      </c>
      <c r="BD185">
        <f t="shared" si="72"/>
        <v>20.330877163009511</v>
      </c>
      <c r="BE185">
        <f t="shared" si="73"/>
        <v>32.63054084777832</v>
      </c>
      <c r="BF185">
        <f t="shared" si="74"/>
        <v>4.9481715635105656</v>
      </c>
      <c r="BG185">
        <f t="shared" si="75"/>
        <v>2.6939960538434175E-2</v>
      </c>
      <c r="BH185">
        <f t="shared" si="76"/>
        <v>2.7875734989873306</v>
      </c>
      <c r="BI185">
        <f t="shared" si="77"/>
        <v>2.160598064523235</v>
      </c>
      <c r="BJ185">
        <f t="shared" si="78"/>
        <v>1.6860466240276168E-2</v>
      </c>
      <c r="BK185">
        <f t="shared" si="79"/>
        <v>48.725282093189605</v>
      </c>
      <c r="BL185">
        <f t="shared" si="80"/>
        <v>1.1628816934540847</v>
      </c>
      <c r="BM185">
        <f t="shared" si="81"/>
        <v>56.629294643307659</v>
      </c>
      <c r="BN185">
        <f t="shared" si="82"/>
        <v>420.6552391370389</v>
      </c>
      <c r="BO185">
        <f t="shared" si="83"/>
        <v>-1.9008649581141077E-3</v>
      </c>
    </row>
    <row r="186" spans="1:67" x14ac:dyDescent="0.25">
      <c r="A186" s="1">
        <v>174</v>
      </c>
      <c r="B186" s="1" t="s">
        <v>261</v>
      </c>
      <c r="C186" s="1" t="s">
        <v>469</v>
      </c>
      <c r="D186" s="1" t="s">
        <v>82</v>
      </c>
      <c r="E186" s="1" t="s">
        <v>83</v>
      </c>
      <c r="F186" s="1" t="s">
        <v>84</v>
      </c>
      <c r="G186" s="1" t="s">
        <v>85</v>
      </c>
      <c r="H186" s="1" t="s">
        <v>86</v>
      </c>
      <c r="I186" s="1">
        <v>1151.4999928809702</v>
      </c>
      <c r="J186" s="1">
        <v>0</v>
      </c>
      <c r="K186">
        <f t="shared" si="56"/>
        <v>-1.3942368304972332</v>
      </c>
      <c r="L186">
        <f t="shared" si="57"/>
        <v>2.7130570438749429E-2</v>
      </c>
      <c r="M186">
        <f t="shared" si="58"/>
        <v>487.57525422584285</v>
      </c>
      <c r="N186">
        <f t="shared" si="59"/>
        <v>0.56810402635636492</v>
      </c>
      <c r="O186">
        <f t="shared" si="60"/>
        <v>2.0286779036940059</v>
      </c>
      <c r="P186">
        <f t="shared" si="61"/>
        <v>32.1505126953125</v>
      </c>
      <c r="Q186" s="1">
        <v>6</v>
      </c>
      <c r="R186">
        <f t="shared" si="62"/>
        <v>1.4200000166893005</v>
      </c>
      <c r="S186" s="1">
        <v>1</v>
      </c>
      <c r="T186">
        <f t="shared" si="63"/>
        <v>2.8400000333786011</v>
      </c>
      <c r="U186" s="1">
        <v>33.111862182617188</v>
      </c>
      <c r="V186" s="1">
        <v>32.1505126953125</v>
      </c>
      <c r="W186" s="1">
        <v>33.232612609863281</v>
      </c>
      <c r="X186" s="1">
        <v>418.619140625</v>
      </c>
      <c r="Y186" s="1">
        <v>420.00677490234375</v>
      </c>
      <c r="Z186" s="1">
        <v>27.27433967590332</v>
      </c>
      <c r="AA186" s="1">
        <v>27.93743896484375</v>
      </c>
      <c r="AB186" s="1">
        <v>53.524665832519531</v>
      </c>
      <c r="AC186" s="1">
        <v>54.826244354248047</v>
      </c>
      <c r="AD186" s="1">
        <v>499.6832275390625</v>
      </c>
      <c r="AE186" s="1">
        <v>1.0116245746612549</v>
      </c>
      <c r="AF186" s="1">
        <v>0.11187398433685303</v>
      </c>
      <c r="AG186" s="1">
        <v>99.767051696777344</v>
      </c>
      <c r="AH186" s="1">
        <v>0.41020476818084717</v>
      </c>
      <c r="AI186" s="1">
        <v>6.3477843999862671E-2</v>
      </c>
      <c r="AJ186" s="1">
        <v>2.2815670818090439E-2</v>
      </c>
      <c r="AK186" s="1">
        <v>4.4786687940359116E-3</v>
      </c>
      <c r="AL186" s="1">
        <v>2.2743776440620422E-2</v>
      </c>
      <c r="AM186" s="1">
        <v>2.2360957227647305E-3</v>
      </c>
      <c r="AN186" s="1">
        <v>1</v>
      </c>
      <c r="AO186" s="1">
        <v>-0.21956524252891541</v>
      </c>
      <c r="AP186" s="1">
        <v>2.737391471862793</v>
      </c>
      <c r="AQ186" s="1">
        <v>1</v>
      </c>
      <c r="AR186" s="1">
        <v>0</v>
      </c>
      <c r="AS186" s="1">
        <v>0.15999999642372131</v>
      </c>
      <c r="AT186" s="1">
        <v>111115</v>
      </c>
      <c r="AU186" s="1" t="s">
        <v>87</v>
      </c>
      <c r="AV186">
        <f t="shared" si="64"/>
        <v>0.83280537923177067</v>
      </c>
      <c r="AW186">
        <f t="shared" si="65"/>
        <v>5.6810402635636495E-4</v>
      </c>
      <c r="AX186">
        <f t="shared" si="66"/>
        <v>305.30051269531248</v>
      </c>
      <c r="AY186">
        <f t="shared" si="67"/>
        <v>306.26186218261716</v>
      </c>
      <c r="AZ186">
        <f t="shared" si="68"/>
        <v>0.16185992832794938</v>
      </c>
      <c r="BA186">
        <f t="shared" si="69"/>
        <v>-0.14689862353750147</v>
      </c>
      <c r="BB186">
        <f t="shared" si="70"/>
        <v>4.8159138211751342</v>
      </c>
      <c r="BC186">
        <f t="shared" si="71"/>
        <v>48.271586052399073</v>
      </c>
      <c r="BD186">
        <f t="shared" si="72"/>
        <v>20.334147087555323</v>
      </c>
      <c r="BE186">
        <f t="shared" si="73"/>
        <v>32.631187438964844</v>
      </c>
      <c r="BF186">
        <f t="shared" si="74"/>
        <v>4.9483518230129562</v>
      </c>
      <c r="BG186">
        <f t="shared" si="75"/>
        <v>2.687384413149578E-2</v>
      </c>
      <c r="BH186">
        <f t="shared" si="76"/>
        <v>2.7872359174811283</v>
      </c>
      <c r="BI186">
        <f t="shared" si="77"/>
        <v>2.1611159055318279</v>
      </c>
      <c r="BJ186">
        <f t="shared" si="78"/>
        <v>1.6819030698590816E-2</v>
      </c>
      <c r="BK186">
        <f t="shared" si="79"/>
        <v>48.643945594419023</v>
      </c>
      <c r="BL186">
        <f t="shared" si="80"/>
        <v>1.1608747366973058</v>
      </c>
      <c r="BM186">
        <f t="shared" si="81"/>
        <v>56.621216015623709</v>
      </c>
      <c r="BN186">
        <f t="shared" si="82"/>
        <v>420.669528317502</v>
      </c>
      <c r="BO186">
        <f t="shared" si="83"/>
        <v>-1.8766128621738329E-3</v>
      </c>
    </row>
    <row r="187" spans="1:67" x14ac:dyDescent="0.25">
      <c r="A187" s="1">
        <v>175</v>
      </c>
      <c r="B187" s="1" t="s">
        <v>262</v>
      </c>
      <c r="C187" s="1" t="s">
        <v>469</v>
      </c>
      <c r="D187" s="1" t="s">
        <v>82</v>
      </c>
      <c r="E187" s="1" t="s">
        <v>83</v>
      </c>
      <c r="F187" s="1" t="s">
        <v>84</v>
      </c>
      <c r="G187" s="1" t="s">
        <v>85</v>
      </c>
      <c r="H187" s="1" t="s">
        <v>86</v>
      </c>
      <c r="I187" s="1">
        <v>1156.9999927580357</v>
      </c>
      <c r="J187" s="1">
        <v>0</v>
      </c>
      <c r="K187">
        <f t="shared" si="56"/>
        <v>-1.3953132374908142</v>
      </c>
      <c r="L187">
        <f t="shared" si="57"/>
        <v>2.7170217894961528E-2</v>
      </c>
      <c r="M187">
        <f t="shared" si="58"/>
        <v>487.56185458601959</v>
      </c>
      <c r="N187">
        <f t="shared" si="59"/>
        <v>0.569020009324122</v>
      </c>
      <c r="O187">
        <f t="shared" si="60"/>
        <v>2.0290106399395165</v>
      </c>
      <c r="P187">
        <f t="shared" si="61"/>
        <v>32.151134490966797</v>
      </c>
      <c r="Q187" s="1">
        <v>6</v>
      </c>
      <c r="R187">
        <f t="shared" si="62"/>
        <v>1.4200000166893005</v>
      </c>
      <c r="S187" s="1">
        <v>1</v>
      </c>
      <c r="T187">
        <f t="shared" si="63"/>
        <v>2.8400000333786011</v>
      </c>
      <c r="U187" s="1">
        <v>33.110786437988281</v>
      </c>
      <c r="V187" s="1">
        <v>32.151134490966797</v>
      </c>
      <c r="W187" s="1">
        <v>33.223415374755859</v>
      </c>
      <c r="X187" s="1">
        <v>418.66409301757813</v>
      </c>
      <c r="Y187" s="1">
        <v>420.052490234375</v>
      </c>
      <c r="Z187" s="1">
        <v>27.271663665771484</v>
      </c>
      <c r="AA187" s="1">
        <v>27.935815811157227</v>
      </c>
      <c r="AB187" s="1">
        <v>53.522289276123047</v>
      </c>
      <c r="AC187" s="1">
        <v>54.8255615234375</v>
      </c>
      <c r="AD187" s="1">
        <v>499.69631958007813</v>
      </c>
      <c r="AE187" s="1">
        <v>0.99774610996246338</v>
      </c>
      <c r="AF187" s="1">
        <v>0.11118806153535843</v>
      </c>
      <c r="AG187" s="1">
        <v>99.766998291015625</v>
      </c>
      <c r="AH187" s="1">
        <v>0.41020476818084717</v>
      </c>
      <c r="AI187" s="1">
        <v>6.3477843999862671E-2</v>
      </c>
      <c r="AJ187" s="1">
        <v>2.2815670818090439E-2</v>
      </c>
      <c r="AK187" s="1">
        <v>4.4786687940359116E-3</v>
      </c>
      <c r="AL187" s="1">
        <v>2.2743776440620422E-2</v>
      </c>
      <c r="AM187" s="1">
        <v>2.2360957227647305E-3</v>
      </c>
      <c r="AN187" s="1">
        <v>1</v>
      </c>
      <c r="AO187" s="1">
        <v>-0.21956524252891541</v>
      </c>
      <c r="AP187" s="1">
        <v>2.737391471862793</v>
      </c>
      <c r="AQ187" s="1">
        <v>1</v>
      </c>
      <c r="AR187" s="1">
        <v>0</v>
      </c>
      <c r="AS187" s="1">
        <v>0.15999999642372131</v>
      </c>
      <c r="AT187" s="1">
        <v>111115</v>
      </c>
      <c r="AU187" s="1" t="s">
        <v>87</v>
      </c>
      <c r="AV187">
        <f t="shared" si="64"/>
        <v>0.83282719930013005</v>
      </c>
      <c r="AW187">
        <f t="shared" si="65"/>
        <v>5.6902000932412204E-4</v>
      </c>
      <c r="AX187">
        <f t="shared" si="66"/>
        <v>305.30113449096677</v>
      </c>
      <c r="AY187">
        <f t="shared" si="67"/>
        <v>306.26078643798826</v>
      </c>
      <c r="AZ187">
        <f t="shared" si="68"/>
        <v>0.15963937402577599</v>
      </c>
      <c r="BA187">
        <f t="shared" si="69"/>
        <v>-0.14761408352203839</v>
      </c>
      <c r="BB187">
        <f t="shared" si="70"/>
        <v>4.8160831282293666</v>
      </c>
      <c r="BC187">
        <f t="shared" si="71"/>
        <v>48.273308917053711</v>
      </c>
      <c r="BD187">
        <f t="shared" si="72"/>
        <v>20.337493105896485</v>
      </c>
      <c r="BE187">
        <f t="shared" si="73"/>
        <v>32.630960464477539</v>
      </c>
      <c r="BF187">
        <f t="shared" si="74"/>
        <v>4.9482885454275642</v>
      </c>
      <c r="BG187">
        <f t="shared" si="75"/>
        <v>2.6912744262158669E-2</v>
      </c>
      <c r="BH187">
        <f t="shared" si="76"/>
        <v>2.7870724882898501</v>
      </c>
      <c r="BI187">
        <f t="shared" si="77"/>
        <v>2.1612160571377141</v>
      </c>
      <c r="BJ187">
        <f t="shared" si="78"/>
        <v>1.6843409605987646E-2</v>
      </c>
      <c r="BK187">
        <f t="shared" si="79"/>
        <v>48.642582713247826</v>
      </c>
      <c r="BL187">
        <f t="shared" si="80"/>
        <v>1.1607164959645322</v>
      </c>
      <c r="BM187">
        <f t="shared" si="81"/>
        <v>56.616224071992384</v>
      </c>
      <c r="BN187">
        <f t="shared" si="82"/>
        <v>420.71575532186574</v>
      </c>
      <c r="BO187">
        <f t="shared" si="83"/>
        <v>-1.8776897680943909E-3</v>
      </c>
    </row>
    <row r="188" spans="1:67" x14ac:dyDescent="0.25">
      <c r="A188" s="1">
        <v>176</v>
      </c>
      <c r="B188" s="1" t="s">
        <v>263</v>
      </c>
      <c r="C188" s="1" t="s">
        <v>469</v>
      </c>
      <c r="D188" s="1" t="s">
        <v>82</v>
      </c>
      <c r="E188" s="1" t="s">
        <v>83</v>
      </c>
      <c r="F188" s="1" t="s">
        <v>84</v>
      </c>
      <c r="G188" s="1" t="s">
        <v>85</v>
      </c>
      <c r="H188" s="1" t="s">
        <v>86</v>
      </c>
      <c r="I188" s="1">
        <v>1161.999992646277</v>
      </c>
      <c r="J188" s="1">
        <v>0</v>
      </c>
      <c r="K188">
        <f t="shared" si="56"/>
        <v>-1.3952118598546321</v>
      </c>
      <c r="L188">
        <f t="shared" si="57"/>
        <v>2.7126804562043739E-2</v>
      </c>
      <c r="M188">
        <f t="shared" si="58"/>
        <v>487.73706145322569</v>
      </c>
      <c r="N188">
        <f t="shared" si="59"/>
        <v>0.56824557092719197</v>
      </c>
      <c r="O188">
        <f t="shared" si="60"/>
        <v>2.0294599642003552</v>
      </c>
      <c r="P188">
        <f t="shared" si="61"/>
        <v>32.151081085205078</v>
      </c>
      <c r="Q188" s="1">
        <v>6</v>
      </c>
      <c r="R188">
        <f t="shared" si="62"/>
        <v>1.4200000166893005</v>
      </c>
      <c r="S188" s="1">
        <v>1</v>
      </c>
      <c r="T188">
        <f t="shared" si="63"/>
        <v>2.8400000333786011</v>
      </c>
      <c r="U188" s="1">
        <v>33.10845947265625</v>
      </c>
      <c r="V188" s="1">
        <v>32.151081085205078</v>
      </c>
      <c r="W188" s="1">
        <v>33.215930938720703</v>
      </c>
      <c r="X188" s="1">
        <v>418.72100830078125</v>
      </c>
      <c r="Y188" s="1">
        <v>420.10958862304688</v>
      </c>
      <c r="Z188" s="1">
        <v>27.268020629882813</v>
      </c>
      <c r="AA188" s="1">
        <v>27.931249618530273</v>
      </c>
      <c r="AB188" s="1">
        <v>53.521221160888672</v>
      </c>
      <c r="AC188" s="1">
        <v>54.822834014892578</v>
      </c>
      <c r="AD188" s="1">
        <v>499.71316528320313</v>
      </c>
      <c r="AE188" s="1">
        <v>1.0050275325775146</v>
      </c>
      <c r="AF188" s="1">
        <v>0.12195265293121338</v>
      </c>
      <c r="AG188" s="1">
        <v>99.766700744628906</v>
      </c>
      <c r="AH188" s="1">
        <v>0.41020476818084717</v>
      </c>
      <c r="AI188" s="1">
        <v>6.3477843999862671E-2</v>
      </c>
      <c r="AJ188" s="1">
        <v>2.2815670818090439E-2</v>
      </c>
      <c r="AK188" s="1">
        <v>4.4786687940359116E-3</v>
      </c>
      <c r="AL188" s="1">
        <v>2.2743776440620422E-2</v>
      </c>
      <c r="AM188" s="1">
        <v>2.2360957227647305E-3</v>
      </c>
      <c r="AN188" s="1">
        <v>1</v>
      </c>
      <c r="AO188" s="1">
        <v>-0.21956524252891541</v>
      </c>
      <c r="AP188" s="1">
        <v>2.737391471862793</v>
      </c>
      <c r="AQ188" s="1">
        <v>1</v>
      </c>
      <c r="AR188" s="1">
        <v>0</v>
      </c>
      <c r="AS188" s="1">
        <v>0.15999999642372131</v>
      </c>
      <c r="AT188" s="1">
        <v>111115</v>
      </c>
      <c r="AU188" s="1" t="s">
        <v>87</v>
      </c>
      <c r="AV188">
        <f t="shared" si="64"/>
        <v>0.832855275472005</v>
      </c>
      <c r="AW188">
        <f t="shared" si="65"/>
        <v>5.6824557092719202E-4</v>
      </c>
      <c r="AX188">
        <f t="shared" si="66"/>
        <v>305.30108108520506</v>
      </c>
      <c r="AY188">
        <f t="shared" si="67"/>
        <v>306.25845947265623</v>
      </c>
      <c r="AZ188">
        <f t="shared" si="68"/>
        <v>0.1608044016181438</v>
      </c>
      <c r="BA188">
        <f t="shared" si="69"/>
        <v>-0.14753338438651439</v>
      </c>
      <c r="BB188">
        <f t="shared" si="70"/>
        <v>4.8160685863157955</v>
      </c>
      <c r="BC188">
        <f t="shared" si="71"/>
        <v>48.273307129233451</v>
      </c>
      <c r="BD188">
        <f t="shared" si="72"/>
        <v>20.342057510703178</v>
      </c>
      <c r="BE188">
        <f t="shared" si="73"/>
        <v>32.629770278930664</v>
      </c>
      <c r="BF188">
        <f t="shared" si="74"/>
        <v>4.9479567484399123</v>
      </c>
      <c r="BG188">
        <f t="shared" si="75"/>
        <v>2.6870149182864258E-2</v>
      </c>
      <c r="BH188">
        <f t="shared" si="76"/>
        <v>2.7866086221154402</v>
      </c>
      <c r="BI188">
        <f t="shared" si="77"/>
        <v>2.161348126324472</v>
      </c>
      <c r="BJ188">
        <f t="shared" si="78"/>
        <v>1.6816715060712112E-2</v>
      </c>
      <c r="BK188">
        <f t="shared" si="79"/>
        <v>48.65991745206864</v>
      </c>
      <c r="BL188">
        <f t="shared" si="80"/>
        <v>1.1609757897976929</v>
      </c>
      <c r="BM188">
        <f t="shared" si="81"/>
        <v>56.605931697318347</v>
      </c>
      <c r="BN188">
        <f t="shared" si="82"/>
        <v>420.77280552046466</v>
      </c>
      <c r="BO188">
        <f t="shared" si="83"/>
        <v>-1.8769574983471377E-3</v>
      </c>
    </row>
    <row r="189" spans="1:67" x14ac:dyDescent="0.25">
      <c r="A189" s="1">
        <v>177</v>
      </c>
      <c r="B189" s="1" t="s">
        <v>264</v>
      </c>
      <c r="C189" s="1" t="s">
        <v>469</v>
      </c>
      <c r="D189" s="1" t="s">
        <v>82</v>
      </c>
      <c r="E189" s="1" t="s">
        <v>83</v>
      </c>
      <c r="F189" s="1" t="s">
        <v>84</v>
      </c>
      <c r="G189" s="1" t="s">
        <v>85</v>
      </c>
      <c r="H189" s="1" t="s">
        <v>86</v>
      </c>
      <c r="I189" s="1">
        <v>1167.4999925233424</v>
      </c>
      <c r="J189" s="1">
        <v>0</v>
      </c>
      <c r="K189">
        <f t="shared" si="56"/>
        <v>-1.425605479033063</v>
      </c>
      <c r="L189">
        <f t="shared" si="57"/>
        <v>2.7121698672889067E-2</v>
      </c>
      <c r="M189">
        <f t="shared" si="58"/>
        <v>489.55652411145593</v>
      </c>
      <c r="N189">
        <f t="shared" si="59"/>
        <v>0.56826385579772698</v>
      </c>
      <c r="O189">
        <f t="shared" si="60"/>
        <v>2.0299023179586104</v>
      </c>
      <c r="P189">
        <f t="shared" si="61"/>
        <v>32.151073455810547</v>
      </c>
      <c r="Q189" s="1">
        <v>6</v>
      </c>
      <c r="R189">
        <f t="shared" si="62"/>
        <v>1.4200000166893005</v>
      </c>
      <c r="S189" s="1">
        <v>1</v>
      </c>
      <c r="T189">
        <f t="shared" si="63"/>
        <v>2.8400000333786011</v>
      </c>
      <c r="U189" s="1">
        <v>33.106590270996094</v>
      </c>
      <c r="V189" s="1">
        <v>32.151073455810547</v>
      </c>
      <c r="W189" s="1">
        <v>33.215576171875</v>
      </c>
      <c r="X189" s="1">
        <v>418.71539306640625</v>
      </c>
      <c r="Y189" s="1">
        <v>420.1405029296875</v>
      </c>
      <c r="Z189" s="1">
        <v>27.263591766357422</v>
      </c>
      <c r="AA189" s="1">
        <v>27.926876068115234</v>
      </c>
      <c r="AB189" s="1">
        <v>53.517925262451172</v>
      </c>
      <c r="AC189" s="1">
        <v>54.819919586181641</v>
      </c>
      <c r="AD189" s="1">
        <v>499.6898193359375</v>
      </c>
      <c r="AE189" s="1">
        <v>1.018693208694458</v>
      </c>
      <c r="AF189" s="1">
        <v>0.14833797514438629</v>
      </c>
      <c r="AG189" s="1">
        <v>99.766410827636719</v>
      </c>
      <c r="AH189" s="1">
        <v>0.41020476818084717</v>
      </c>
      <c r="AI189" s="1">
        <v>6.3477843999862671E-2</v>
      </c>
      <c r="AJ189" s="1">
        <v>2.2815670818090439E-2</v>
      </c>
      <c r="AK189" s="1">
        <v>4.4786687940359116E-3</v>
      </c>
      <c r="AL189" s="1">
        <v>2.2743776440620422E-2</v>
      </c>
      <c r="AM189" s="1">
        <v>2.2360957227647305E-3</v>
      </c>
      <c r="AN189" s="1">
        <v>1</v>
      </c>
      <c r="AO189" s="1">
        <v>-0.21956524252891541</v>
      </c>
      <c r="AP189" s="1">
        <v>2.737391471862793</v>
      </c>
      <c r="AQ189" s="1">
        <v>1</v>
      </c>
      <c r="AR189" s="1">
        <v>0</v>
      </c>
      <c r="AS189" s="1">
        <v>0.15999999642372131</v>
      </c>
      <c r="AT189" s="1">
        <v>111115</v>
      </c>
      <c r="AU189" s="1" t="s">
        <v>87</v>
      </c>
      <c r="AV189">
        <f t="shared" si="64"/>
        <v>0.8328163655598958</v>
      </c>
      <c r="AW189">
        <f t="shared" si="65"/>
        <v>5.6826385579772701E-4</v>
      </c>
      <c r="AX189">
        <f t="shared" si="66"/>
        <v>305.30107345581052</v>
      </c>
      <c r="AY189">
        <f t="shared" si="67"/>
        <v>306.25659027099607</v>
      </c>
      <c r="AZ189">
        <f t="shared" si="68"/>
        <v>0.16299090974798247</v>
      </c>
      <c r="BA189">
        <f t="shared" si="69"/>
        <v>-0.14777729723555547</v>
      </c>
      <c r="BB189">
        <f t="shared" si="70"/>
        <v>4.8160665089026908</v>
      </c>
      <c r="BC189">
        <f t="shared" si="71"/>
        <v>48.27342658666209</v>
      </c>
      <c r="BD189">
        <f t="shared" si="72"/>
        <v>20.346550518546856</v>
      </c>
      <c r="BE189">
        <f t="shared" si="73"/>
        <v>32.62883186340332</v>
      </c>
      <c r="BF189">
        <f t="shared" si="74"/>
        <v>4.9476951529277802</v>
      </c>
      <c r="BG189">
        <f t="shared" si="75"/>
        <v>2.6865139444628927E-2</v>
      </c>
      <c r="BH189">
        <f t="shared" si="76"/>
        <v>2.7861641909440804</v>
      </c>
      <c r="BI189">
        <f t="shared" si="77"/>
        <v>2.1615309619836998</v>
      </c>
      <c r="BJ189">
        <f t="shared" si="78"/>
        <v>1.6813575440744754E-2</v>
      </c>
      <c r="BK189">
        <f t="shared" si="79"/>
        <v>48.841297307853353</v>
      </c>
      <c r="BL189">
        <f t="shared" si="80"/>
        <v>1.1652209694083828</v>
      </c>
      <c r="BM189">
        <f t="shared" si="81"/>
        <v>56.596473216742012</v>
      </c>
      <c r="BN189">
        <f t="shared" si="82"/>
        <v>420.8181674980238</v>
      </c>
      <c r="BO189">
        <f t="shared" si="83"/>
        <v>-1.917318417867839E-3</v>
      </c>
    </row>
    <row r="190" spans="1:67" x14ac:dyDescent="0.25">
      <c r="A190" s="1">
        <v>178</v>
      </c>
      <c r="B190" s="1" t="s">
        <v>265</v>
      </c>
      <c r="C190" s="1" t="s">
        <v>469</v>
      </c>
      <c r="D190" s="1" t="s">
        <v>82</v>
      </c>
      <c r="E190" s="1" t="s">
        <v>83</v>
      </c>
      <c r="F190" s="1" t="s">
        <v>84</v>
      </c>
      <c r="G190" s="1" t="s">
        <v>85</v>
      </c>
      <c r="H190" s="1" t="s">
        <v>86</v>
      </c>
      <c r="I190" s="1">
        <v>1172.4999924115837</v>
      </c>
      <c r="J190" s="1">
        <v>0</v>
      </c>
      <c r="K190">
        <f t="shared" si="56"/>
        <v>-1.4742599393583116</v>
      </c>
      <c r="L190">
        <f t="shared" si="57"/>
        <v>2.7084416243177097E-2</v>
      </c>
      <c r="M190">
        <f t="shared" si="58"/>
        <v>492.49045006634179</v>
      </c>
      <c r="N190">
        <f t="shared" si="59"/>
        <v>0.56748354642003795</v>
      </c>
      <c r="O190">
        <f t="shared" si="60"/>
        <v>2.0298854230192438</v>
      </c>
      <c r="P190">
        <f t="shared" si="61"/>
        <v>32.149581909179688</v>
      </c>
      <c r="Q190" s="1">
        <v>6</v>
      </c>
      <c r="R190">
        <f t="shared" si="62"/>
        <v>1.4200000166893005</v>
      </c>
      <c r="S190" s="1">
        <v>1</v>
      </c>
      <c r="T190">
        <f t="shared" si="63"/>
        <v>2.8400000333786011</v>
      </c>
      <c r="U190" s="1">
        <v>33.10626220703125</v>
      </c>
      <c r="V190" s="1">
        <v>32.149581909179688</v>
      </c>
      <c r="W190" s="1">
        <v>33.217933654785156</v>
      </c>
      <c r="X190" s="1">
        <v>418.6259765625</v>
      </c>
      <c r="Y190" s="1">
        <v>420.10986328125</v>
      </c>
      <c r="Z190" s="1">
        <v>27.260650634765625</v>
      </c>
      <c r="AA190" s="1">
        <v>27.923000335693359</v>
      </c>
      <c r="AB190" s="1">
        <v>53.513462066650391</v>
      </c>
      <c r="AC190" s="1">
        <v>54.812904357910156</v>
      </c>
      <c r="AD190" s="1">
        <v>499.70977783203125</v>
      </c>
      <c r="AE190" s="1">
        <v>0.99311083555221558</v>
      </c>
      <c r="AF190" s="1">
        <v>0.17461730539798737</v>
      </c>
      <c r="AG190" s="1">
        <v>99.766319274902344</v>
      </c>
      <c r="AH190" s="1">
        <v>0.41020476818084717</v>
      </c>
      <c r="AI190" s="1">
        <v>6.3477843999862671E-2</v>
      </c>
      <c r="AJ190" s="1">
        <v>2.2815670818090439E-2</v>
      </c>
      <c r="AK190" s="1">
        <v>4.4786687940359116E-3</v>
      </c>
      <c r="AL190" s="1">
        <v>2.2743776440620422E-2</v>
      </c>
      <c r="AM190" s="1">
        <v>2.2360957227647305E-3</v>
      </c>
      <c r="AN190" s="1">
        <v>1</v>
      </c>
      <c r="AO190" s="1">
        <v>-0.21956524252891541</v>
      </c>
      <c r="AP190" s="1">
        <v>2.737391471862793</v>
      </c>
      <c r="AQ190" s="1">
        <v>1</v>
      </c>
      <c r="AR190" s="1">
        <v>0</v>
      </c>
      <c r="AS190" s="1">
        <v>0.15999999642372131</v>
      </c>
      <c r="AT190" s="1">
        <v>111115</v>
      </c>
      <c r="AU190" s="1" t="s">
        <v>87</v>
      </c>
      <c r="AV190">
        <f t="shared" si="64"/>
        <v>0.83284962972005194</v>
      </c>
      <c r="AW190">
        <f t="shared" si="65"/>
        <v>5.6748354642003793E-4</v>
      </c>
      <c r="AX190">
        <f t="shared" si="66"/>
        <v>305.29958190917966</v>
      </c>
      <c r="AY190">
        <f t="shared" si="67"/>
        <v>306.25626220703123</v>
      </c>
      <c r="AZ190">
        <f t="shared" si="68"/>
        <v>0.15889773013671338</v>
      </c>
      <c r="BA190">
        <f t="shared" si="69"/>
        <v>-0.14727603102672843</v>
      </c>
      <c r="BB190">
        <f t="shared" si="70"/>
        <v>4.8156603896232326</v>
      </c>
      <c r="BC190">
        <f t="shared" si="71"/>
        <v>48.269400180574586</v>
      </c>
      <c r="BD190">
        <f t="shared" si="72"/>
        <v>20.346399844881226</v>
      </c>
      <c r="BE190">
        <f t="shared" si="73"/>
        <v>32.627922058105469</v>
      </c>
      <c r="BF190">
        <f t="shared" si="74"/>
        <v>4.9474415443797932</v>
      </c>
      <c r="BG190">
        <f t="shared" si="75"/>
        <v>2.6828558553554298E-2</v>
      </c>
      <c r="BH190">
        <f t="shared" si="76"/>
        <v>2.7857749666039888</v>
      </c>
      <c r="BI190">
        <f t="shared" si="77"/>
        <v>2.1616665777758044</v>
      </c>
      <c r="BJ190">
        <f t="shared" si="78"/>
        <v>1.679065012039066E-2</v>
      </c>
      <c r="BK190">
        <f t="shared" si="79"/>
        <v>49.13395948115901</v>
      </c>
      <c r="BL190">
        <f t="shared" si="80"/>
        <v>1.1722896630413919</v>
      </c>
      <c r="BM190">
        <f t="shared" si="81"/>
        <v>56.592787997668445</v>
      </c>
      <c r="BN190">
        <f t="shared" si="82"/>
        <v>420.81065584982122</v>
      </c>
      <c r="BO190">
        <f t="shared" si="83"/>
        <v>-1.982660824808957E-3</v>
      </c>
    </row>
    <row r="191" spans="1:67" x14ac:dyDescent="0.25">
      <c r="A191" s="1">
        <v>179</v>
      </c>
      <c r="B191" s="1" t="s">
        <v>266</v>
      </c>
      <c r="C191" s="1" t="s">
        <v>469</v>
      </c>
      <c r="D191" s="1" t="s">
        <v>82</v>
      </c>
      <c r="E191" s="1" t="s">
        <v>83</v>
      </c>
      <c r="F191" s="1" t="s">
        <v>84</v>
      </c>
      <c r="G191" s="1" t="s">
        <v>85</v>
      </c>
      <c r="H191" s="1" t="s">
        <v>86</v>
      </c>
      <c r="I191" s="1">
        <v>1177.499992299825</v>
      </c>
      <c r="J191" s="1">
        <v>0</v>
      </c>
      <c r="K191">
        <f t="shared" si="56"/>
        <v>-1.4903026507672958</v>
      </c>
      <c r="L191">
        <f t="shared" si="57"/>
        <v>2.7155458365071716E-2</v>
      </c>
      <c r="M191">
        <f t="shared" si="58"/>
        <v>493.1278731739294</v>
      </c>
      <c r="N191">
        <f t="shared" si="59"/>
        <v>0.56903239246923842</v>
      </c>
      <c r="O191">
        <f t="shared" si="60"/>
        <v>2.030147318568162</v>
      </c>
      <c r="P191">
        <f t="shared" si="61"/>
        <v>32.149974822998047</v>
      </c>
      <c r="Q191" s="1">
        <v>6</v>
      </c>
      <c r="R191">
        <f t="shared" si="62"/>
        <v>1.4200000166893005</v>
      </c>
      <c r="S191" s="1">
        <v>1</v>
      </c>
      <c r="T191">
        <f t="shared" si="63"/>
        <v>2.8400000333786011</v>
      </c>
      <c r="U191" s="1">
        <v>33.106182098388672</v>
      </c>
      <c r="V191" s="1">
        <v>32.149974822998047</v>
      </c>
      <c r="W191" s="1">
        <v>33.217918395996094</v>
      </c>
      <c r="X191" s="1">
        <v>418.53128051757813</v>
      </c>
      <c r="Y191" s="1">
        <v>420.03359985351563</v>
      </c>
      <c r="Z191" s="1">
        <v>27.257389068603516</v>
      </c>
      <c r="AA191" s="1">
        <v>27.921503067016602</v>
      </c>
      <c r="AB191" s="1">
        <v>53.507362365722656</v>
      </c>
      <c r="AC191" s="1">
        <v>54.810909271240234</v>
      </c>
      <c r="AD191" s="1">
        <v>499.74325561523438</v>
      </c>
      <c r="AE191" s="1">
        <v>0.97381782531738281</v>
      </c>
      <c r="AF191" s="1">
        <v>0.16068585216999054</v>
      </c>
      <c r="AG191" s="1">
        <v>99.766120910644531</v>
      </c>
      <c r="AH191" s="1">
        <v>0.41020476818084717</v>
      </c>
      <c r="AI191" s="1">
        <v>6.3477843999862671E-2</v>
      </c>
      <c r="AJ191" s="1">
        <v>2.2815670818090439E-2</v>
      </c>
      <c r="AK191" s="1">
        <v>4.4786687940359116E-3</v>
      </c>
      <c r="AL191" s="1">
        <v>2.2743776440620422E-2</v>
      </c>
      <c r="AM191" s="1">
        <v>2.2360957227647305E-3</v>
      </c>
      <c r="AN191" s="1">
        <v>1</v>
      </c>
      <c r="AO191" s="1">
        <v>-0.21956524252891541</v>
      </c>
      <c r="AP191" s="1">
        <v>2.737391471862793</v>
      </c>
      <c r="AQ191" s="1">
        <v>1</v>
      </c>
      <c r="AR191" s="1">
        <v>0</v>
      </c>
      <c r="AS191" s="1">
        <v>0.15999999642372131</v>
      </c>
      <c r="AT191" s="1">
        <v>111115</v>
      </c>
      <c r="AU191" s="1" t="s">
        <v>87</v>
      </c>
      <c r="AV191">
        <f t="shared" si="64"/>
        <v>0.83290542602539053</v>
      </c>
      <c r="AW191">
        <f t="shared" si="65"/>
        <v>5.6903239246923845E-4</v>
      </c>
      <c r="AX191">
        <f t="shared" si="66"/>
        <v>305.29997482299802</v>
      </c>
      <c r="AY191">
        <f t="shared" si="67"/>
        <v>306.25618209838865</v>
      </c>
      <c r="AZ191">
        <f t="shared" si="68"/>
        <v>0.15581084856813732</v>
      </c>
      <c r="BA191">
        <f t="shared" si="69"/>
        <v>-0.14814515811500703</v>
      </c>
      <c r="BB191">
        <f t="shared" si="70"/>
        <v>4.8157673695590724</v>
      </c>
      <c r="BC191">
        <f t="shared" si="71"/>
        <v>48.270568461535269</v>
      </c>
      <c r="BD191">
        <f t="shared" si="72"/>
        <v>20.349065394518668</v>
      </c>
      <c r="BE191">
        <f t="shared" si="73"/>
        <v>32.628078460693359</v>
      </c>
      <c r="BF191">
        <f t="shared" si="74"/>
        <v>4.947485140851148</v>
      </c>
      <c r="BG191">
        <f t="shared" si="75"/>
        <v>2.6898263064314351E-2</v>
      </c>
      <c r="BH191">
        <f t="shared" si="76"/>
        <v>2.7856200509909104</v>
      </c>
      <c r="BI191">
        <f t="shared" si="77"/>
        <v>2.1618650898602376</v>
      </c>
      <c r="BJ191">
        <f t="shared" si="78"/>
        <v>1.683433415528425E-2</v>
      </c>
      <c r="BK191">
        <f t="shared" si="79"/>
        <v>49.197455019479229</v>
      </c>
      <c r="BL191">
        <f t="shared" si="80"/>
        <v>1.1740200625519126</v>
      </c>
      <c r="BM191">
        <f t="shared" si="81"/>
        <v>56.589235077977087</v>
      </c>
      <c r="BN191">
        <f t="shared" si="82"/>
        <v>420.74201835875851</v>
      </c>
      <c r="BO191">
        <f t="shared" si="83"/>
        <v>-2.0044370032396433E-3</v>
      </c>
    </row>
    <row r="192" spans="1:67" x14ac:dyDescent="0.25">
      <c r="A192" s="1">
        <v>180</v>
      </c>
      <c r="B192" s="1" t="s">
        <v>267</v>
      </c>
      <c r="C192" s="1" t="s">
        <v>469</v>
      </c>
      <c r="D192" s="1" t="s">
        <v>82</v>
      </c>
      <c r="E192" s="1" t="s">
        <v>83</v>
      </c>
      <c r="F192" s="1" t="s">
        <v>84</v>
      </c>
      <c r="G192" s="1" t="s">
        <v>85</v>
      </c>
      <c r="H192" s="1" t="s">
        <v>86</v>
      </c>
      <c r="I192" s="1">
        <v>1182.9999921768904</v>
      </c>
      <c r="J192" s="1">
        <v>0</v>
      </c>
      <c r="K192">
        <f t="shared" si="56"/>
        <v>-1.4754861624251514</v>
      </c>
      <c r="L192">
        <f t="shared" si="57"/>
        <v>2.717279288155789E-2</v>
      </c>
      <c r="M192">
        <f t="shared" si="58"/>
        <v>492.12000885062952</v>
      </c>
      <c r="N192">
        <f t="shared" si="59"/>
        <v>0.5696227532478324</v>
      </c>
      <c r="O192">
        <f t="shared" si="60"/>
        <v>2.0309744303885848</v>
      </c>
      <c r="P192">
        <f t="shared" si="61"/>
        <v>32.151767730712891</v>
      </c>
      <c r="Q192" s="1">
        <v>6</v>
      </c>
      <c r="R192">
        <f t="shared" si="62"/>
        <v>1.4200000166893005</v>
      </c>
      <c r="S192" s="1">
        <v>1</v>
      </c>
      <c r="T192">
        <f t="shared" si="63"/>
        <v>2.8400000333786011</v>
      </c>
      <c r="U192" s="1">
        <v>33.104701995849609</v>
      </c>
      <c r="V192" s="1">
        <v>32.151767730712891</v>
      </c>
      <c r="W192" s="1">
        <v>33.212936401367188</v>
      </c>
      <c r="X192" s="1">
        <v>418.46478271484375</v>
      </c>
      <c r="Y192" s="1">
        <v>419.9490966796875</v>
      </c>
      <c r="Z192" s="1">
        <v>27.253202438354492</v>
      </c>
      <c r="AA192" s="1">
        <v>27.918018341064453</v>
      </c>
      <c r="AB192" s="1">
        <v>53.503395080566406</v>
      </c>
      <c r="AC192" s="1">
        <v>54.808296203613281</v>
      </c>
      <c r="AD192" s="1">
        <v>499.7353515625</v>
      </c>
      <c r="AE192" s="1">
        <v>0.94435811042785645</v>
      </c>
      <c r="AF192" s="1">
        <v>0.17936629056930542</v>
      </c>
      <c r="AG192" s="1">
        <v>99.766433715820313</v>
      </c>
      <c r="AH192" s="1">
        <v>0.41020476818084717</v>
      </c>
      <c r="AI192" s="1">
        <v>6.3477843999862671E-2</v>
      </c>
      <c r="AJ192" s="1">
        <v>2.2815670818090439E-2</v>
      </c>
      <c r="AK192" s="1">
        <v>4.4786687940359116E-3</v>
      </c>
      <c r="AL192" s="1">
        <v>2.2743776440620422E-2</v>
      </c>
      <c r="AM192" s="1">
        <v>2.2360957227647305E-3</v>
      </c>
      <c r="AN192" s="1">
        <v>1</v>
      </c>
      <c r="AO192" s="1">
        <v>-0.21956524252891541</v>
      </c>
      <c r="AP192" s="1">
        <v>2.737391471862793</v>
      </c>
      <c r="AQ192" s="1">
        <v>1</v>
      </c>
      <c r="AR192" s="1">
        <v>0</v>
      </c>
      <c r="AS192" s="1">
        <v>0.15999999642372131</v>
      </c>
      <c r="AT192" s="1">
        <v>111115</v>
      </c>
      <c r="AU192" s="1" t="s">
        <v>87</v>
      </c>
      <c r="AV192">
        <f t="shared" si="64"/>
        <v>0.83289225260416655</v>
      </c>
      <c r="AW192">
        <f t="shared" si="65"/>
        <v>5.6962275324783237E-4</v>
      </c>
      <c r="AX192">
        <f t="shared" si="66"/>
        <v>305.30176773071287</v>
      </c>
      <c r="AY192">
        <f t="shared" si="67"/>
        <v>306.25470199584959</v>
      </c>
      <c r="AZ192">
        <f t="shared" si="68"/>
        <v>0.15109729429116925</v>
      </c>
      <c r="BA192">
        <f t="shared" si="69"/>
        <v>-0.14894480378595323</v>
      </c>
      <c r="BB192">
        <f t="shared" si="70"/>
        <v>4.8162555566894474</v>
      </c>
      <c r="BC192">
        <f t="shared" si="71"/>
        <v>48.275310415608416</v>
      </c>
      <c r="BD192">
        <f t="shared" si="72"/>
        <v>20.357292074543963</v>
      </c>
      <c r="BE192">
        <f t="shared" si="73"/>
        <v>32.62823486328125</v>
      </c>
      <c r="BF192">
        <f t="shared" si="74"/>
        <v>4.9475287376568264</v>
      </c>
      <c r="BG192">
        <f t="shared" si="75"/>
        <v>2.6915270674936275E-2</v>
      </c>
      <c r="BH192">
        <f t="shared" si="76"/>
        <v>2.7852811263008626</v>
      </c>
      <c r="BI192">
        <f t="shared" si="77"/>
        <v>2.1622476113559639</v>
      </c>
      <c r="BJ192">
        <f t="shared" si="78"/>
        <v>1.6844992924897526E-2</v>
      </c>
      <c r="BK192">
        <f t="shared" si="79"/>
        <v>49.097058243225234</v>
      </c>
      <c r="BL192">
        <f t="shared" si="80"/>
        <v>1.17185633387846</v>
      </c>
      <c r="BM192">
        <f t="shared" si="81"/>
        <v>56.576185063954384</v>
      </c>
      <c r="BN192">
        <f t="shared" si="82"/>
        <v>420.65047213597728</v>
      </c>
      <c r="BO192">
        <f t="shared" si="83"/>
        <v>-1.9844831686694209E-3</v>
      </c>
    </row>
    <row r="193" spans="1:67" x14ac:dyDescent="0.25">
      <c r="A193" s="1">
        <v>181</v>
      </c>
      <c r="B193" s="1" t="s">
        <v>268</v>
      </c>
      <c r="C193" s="1" t="s">
        <v>469</v>
      </c>
      <c r="D193" s="1" t="s">
        <v>82</v>
      </c>
      <c r="E193" s="1" t="s">
        <v>83</v>
      </c>
      <c r="F193" s="1" t="s">
        <v>84</v>
      </c>
      <c r="G193" s="1" t="s">
        <v>85</v>
      </c>
      <c r="H193" s="1" t="s">
        <v>86</v>
      </c>
      <c r="I193" s="1">
        <v>1187.9999920651317</v>
      </c>
      <c r="J193" s="1">
        <v>0</v>
      </c>
      <c r="K193">
        <f t="shared" si="56"/>
        <v>-1.4249246753286966</v>
      </c>
      <c r="L193">
        <f t="shared" si="57"/>
        <v>2.7144773879961483E-2</v>
      </c>
      <c r="M193">
        <f t="shared" si="58"/>
        <v>489.19691467211521</v>
      </c>
      <c r="N193">
        <f t="shared" si="59"/>
        <v>0.569195866990169</v>
      </c>
      <c r="O193">
        <f t="shared" si="60"/>
        <v>2.031528786937312</v>
      </c>
      <c r="P193">
        <f t="shared" si="61"/>
        <v>32.152534484863281</v>
      </c>
      <c r="Q193" s="1">
        <v>6</v>
      </c>
      <c r="R193">
        <f t="shared" si="62"/>
        <v>1.4200000166893005</v>
      </c>
      <c r="S193" s="1">
        <v>1</v>
      </c>
      <c r="T193">
        <f t="shared" si="63"/>
        <v>2.8400000333786011</v>
      </c>
      <c r="U193" s="1">
        <v>33.102951049804688</v>
      </c>
      <c r="V193" s="1">
        <v>32.152534484863281</v>
      </c>
      <c r="W193" s="1">
        <v>33.210136413574219</v>
      </c>
      <c r="X193" s="1">
        <v>418.47088623046875</v>
      </c>
      <c r="Y193" s="1">
        <v>419.89483642578125</v>
      </c>
      <c r="Z193" s="1">
        <v>27.250192642211914</v>
      </c>
      <c r="AA193" s="1">
        <v>27.914554595947266</v>
      </c>
      <c r="AB193" s="1">
        <v>53.502334594726563</v>
      </c>
      <c r="AC193" s="1">
        <v>54.806987762451172</v>
      </c>
      <c r="AD193" s="1">
        <v>499.70382690429688</v>
      </c>
      <c r="AE193" s="1">
        <v>0.94305747747421265</v>
      </c>
      <c r="AF193" s="1">
        <v>0.18553951382637024</v>
      </c>
      <c r="AG193" s="1">
        <v>99.766433715820313</v>
      </c>
      <c r="AH193" s="1">
        <v>0.41020476818084717</v>
      </c>
      <c r="AI193" s="1">
        <v>6.3477843999862671E-2</v>
      </c>
      <c r="AJ193" s="1">
        <v>2.2815670818090439E-2</v>
      </c>
      <c r="AK193" s="1">
        <v>4.4786687940359116E-3</v>
      </c>
      <c r="AL193" s="1">
        <v>2.2743776440620422E-2</v>
      </c>
      <c r="AM193" s="1">
        <v>2.2360957227647305E-3</v>
      </c>
      <c r="AN193" s="1">
        <v>1</v>
      </c>
      <c r="AO193" s="1">
        <v>-0.21956524252891541</v>
      </c>
      <c r="AP193" s="1">
        <v>2.737391471862793</v>
      </c>
      <c r="AQ193" s="1">
        <v>1</v>
      </c>
      <c r="AR193" s="1">
        <v>0</v>
      </c>
      <c r="AS193" s="1">
        <v>0.15999999642372131</v>
      </c>
      <c r="AT193" s="1">
        <v>111115</v>
      </c>
      <c r="AU193" s="1" t="s">
        <v>87</v>
      </c>
      <c r="AV193">
        <f t="shared" si="64"/>
        <v>0.83283971150716141</v>
      </c>
      <c r="AW193">
        <f t="shared" si="65"/>
        <v>5.6919586699016899E-4</v>
      </c>
      <c r="AX193">
        <f t="shared" si="66"/>
        <v>305.30253448486326</v>
      </c>
      <c r="AY193">
        <f t="shared" si="67"/>
        <v>306.25295104980466</v>
      </c>
      <c r="AZ193">
        <f t="shared" si="68"/>
        <v>0.15088919302323767</v>
      </c>
      <c r="BA193">
        <f t="shared" si="69"/>
        <v>-0.14908490953800216</v>
      </c>
      <c r="BB193">
        <f t="shared" si="70"/>
        <v>4.8164643477405322</v>
      </c>
      <c r="BC193">
        <f t="shared" si="71"/>
        <v>48.277403214191153</v>
      </c>
      <c r="BD193">
        <f t="shared" si="72"/>
        <v>20.362848618243888</v>
      </c>
      <c r="BE193">
        <f t="shared" si="73"/>
        <v>32.627742767333984</v>
      </c>
      <c r="BF193">
        <f t="shared" si="74"/>
        <v>4.9473915683483103</v>
      </c>
      <c r="BG193">
        <f t="shared" si="75"/>
        <v>2.688777997190046E-2</v>
      </c>
      <c r="BH193">
        <f t="shared" si="76"/>
        <v>2.7849355608032202</v>
      </c>
      <c r="BI193">
        <f t="shared" si="77"/>
        <v>2.16245600754509</v>
      </c>
      <c r="BJ193">
        <f t="shared" si="78"/>
        <v>1.6827764348762497E-2</v>
      </c>
      <c r="BK193">
        <f t="shared" si="79"/>
        <v>48.805431561619386</v>
      </c>
      <c r="BL193">
        <f t="shared" si="80"/>
        <v>1.1650462740533927</v>
      </c>
      <c r="BM193">
        <f t="shared" si="81"/>
        <v>56.565821899344037</v>
      </c>
      <c r="BN193">
        <f t="shared" si="82"/>
        <v>420.57217737264216</v>
      </c>
      <c r="BO193">
        <f t="shared" si="83"/>
        <v>-1.9164852013785819E-3</v>
      </c>
    </row>
    <row r="194" spans="1:67" x14ac:dyDescent="0.25">
      <c r="A194" s="1">
        <v>182</v>
      </c>
      <c r="B194" s="1" t="s">
        <v>269</v>
      </c>
      <c r="C194" s="1" t="s">
        <v>469</v>
      </c>
      <c r="D194" s="1" t="s">
        <v>82</v>
      </c>
      <c r="E194" s="1" t="s">
        <v>83</v>
      </c>
      <c r="F194" s="1" t="s">
        <v>84</v>
      </c>
      <c r="G194" s="1" t="s">
        <v>85</v>
      </c>
      <c r="H194" s="1" t="s">
        <v>86</v>
      </c>
      <c r="I194" s="1">
        <v>1192.999991953373</v>
      </c>
      <c r="J194" s="1">
        <v>0</v>
      </c>
      <c r="K194">
        <f t="shared" si="56"/>
        <v>-1.4058520936479662</v>
      </c>
      <c r="L194">
        <f t="shared" si="57"/>
        <v>2.7057815954596651E-2</v>
      </c>
      <c r="M194">
        <f t="shared" si="58"/>
        <v>488.34613170398518</v>
      </c>
      <c r="N194">
        <f t="shared" si="59"/>
        <v>0.56741394217688457</v>
      </c>
      <c r="O194">
        <f t="shared" si="60"/>
        <v>2.0316286174853784</v>
      </c>
      <c r="P194">
        <f t="shared" si="61"/>
        <v>32.151348114013672</v>
      </c>
      <c r="Q194" s="1">
        <v>6</v>
      </c>
      <c r="R194">
        <f t="shared" si="62"/>
        <v>1.4200000166893005</v>
      </c>
      <c r="S194" s="1">
        <v>1</v>
      </c>
      <c r="T194">
        <f t="shared" si="63"/>
        <v>2.8400000333786011</v>
      </c>
      <c r="U194" s="1">
        <v>33.10284423828125</v>
      </c>
      <c r="V194" s="1">
        <v>32.151348114013672</v>
      </c>
      <c r="W194" s="1">
        <v>33.216400146484375</v>
      </c>
      <c r="X194" s="1">
        <v>418.4954833984375</v>
      </c>
      <c r="Y194" s="1">
        <v>419.89752197265625</v>
      </c>
      <c r="Z194" s="1">
        <v>27.247920989990234</v>
      </c>
      <c r="AA194" s="1">
        <v>27.910249710083008</v>
      </c>
      <c r="AB194" s="1">
        <v>53.499160766601563</v>
      </c>
      <c r="AC194" s="1">
        <v>54.799568176269531</v>
      </c>
      <c r="AD194" s="1">
        <v>499.67086791992188</v>
      </c>
      <c r="AE194" s="1">
        <v>0.93669766187667847</v>
      </c>
      <c r="AF194" s="1">
        <v>0.20997197926044464</v>
      </c>
      <c r="AG194" s="1">
        <v>99.766670227050781</v>
      </c>
      <c r="AH194" s="1">
        <v>0.41020476818084717</v>
      </c>
      <c r="AI194" s="1">
        <v>6.3477843999862671E-2</v>
      </c>
      <c r="AJ194" s="1">
        <v>2.2815670818090439E-2</v>
      </c>
      <c r="AK194" s="1">
        <v>4.4786687940359116E-3</v>
      </c>
      <c r="AL194" s="1">
        <v>2.2743776440620422E-2</v>
      </c>
      <c r="AM194" s="1">
        <v>2.2360957227647305E-3</v>
      </c>
      <c r="AN194" s="1">
        <v>1</v>
      </c>
      <c r="AO194" s="1">
        <v>-0.21956524252891541</v>
      </c>
      <c r="AP194" s="1">
        <v>2.737391471862793</v>
      </c>
      <c r="AQ194" s="1">
        <v>1</v>
      </c>
      <c r="AR194" s="1">
        <v>0</v>
      </c>
      <c r="AS194" s="1">
        <v>0.15999999642372131</v>
      </c>
      <c r="AT194" s="1">
        <v>111115</v>
      </c>
      <c r="AU194" s="1" t="s">
        <v>87</v>
      </c>
      <c r="AV194">
        <f t="shared" si="64"/>
        <v>0.83278477986653632</v>
      </c>
      <c r="AW194">
        <f t="shared" si="65"/>
        <v>5.6741394217688459E-4</v>
      </c>
      <c r="AX194">
        <f t="shared" si="66"/>
        <v>305.30134811401365</v>
      </c>
      <c r="AY194">
        <f t="shared" si="67"/>
        <v>306.25284423828123</v>
      </c>
      <c r="AZ194">
        <f t="shared" si="68"/>
        <v>0.14987162255037667</v>
      </c>
      <c r="BA194">
        <f t="shared" si="69"/>
        <v>-0.14806292781383365</v>
      </c>
      <c r="BB194">
        <f t="shared" si="70"/>
        <v>4.8161412962658696</v>
      </c>
      <c r="BC194">
        <f t="shared" si="71"/>
        <v>48.274050695539991</v>
      </c>
      <c r="BD194">
        <f t="shared" si="72"/>
        <v>20.363800985456983</v>
      </c>
      <c r="BE194">
        <f t="shared" si="73"/>
        <v>32.627096176147461</v>
      </c>
      <c r="BF194">
        <f t="shared" si="74"/>
        <v>4.9472113392881534</v>
      </c>
      <c r="BG194">
        <f t="shared" si="75"/>
        <v>2.6802458217603967E-2</v>
      </c>
      <c r="BH194">
        <f t="shared" si="76"/>
        <v>2.7845126787804912</v>
      </c>
      <c r="BI194">
        <f t="shared" si="77"/>
        <v>2.1626986605076621</v>
      </c>
      <c r="BJ194">
        <f t="shared" si="78"/>
        <v>1.677429303765017E-2</v>
      </c>
      <c r="BK194">
        <f t="shared" si="79"/>
        <v>48.720667478367396</v>
      </c>
      <c r="BL194">
        <f t="shared" si="80"/>
        <v>1.163012654634781</v>
      </c>
      <c r="BM194">
        <f t="shared" si="81"/>
        <v>56.559629342344707</v>
      </c>
      <c r="BN194">
        <f t="shared" si="82"/>
        <v>420.56579672762763</v>
      </c>
      <c r="BO194">
        <f t="shared" si="83"/>
        <v>-1.8906547785288506E-3</v>
      </c>
    </row>
    <row r="195" spans="1:67" x14ac:dyDescent="0.25">
      <c r="A195" s="1">
        <v>183</v>
      </c>
      <c r="B195" s="1" t="s">
        <v>270</v>
      </c>
      <c r="C195" s="1" t="s">
        <v>469</v>
      </c>
      <c r="D195" s="1" t="s">
        <v>82</v>
      </c>
      <c r="E195" s="1" t="s">
        <v>83</v>
      </c>
      <c r="F195" s="1" t="s">
        <v>84</v>
      </c>
      <c r="G195" s="1" t="s">
        <v>85</v>
      </c>
      <c r="H195" s="1" t="s">
        <v>86</v>
      </c>
      <c r="I195" s="1">
        <v>1198.4999918304384</v>
      </c>
      <c r="J195" s="1">
        <v>0</v>
      </c>
      <c r="K195">
        <f t="shared" si="56"/>
        <v>-1.4090127416296845</v>
      </c>
      <c r="L195">
        <f t="shared" si="57"/>
        <v>2.6981111181911852E-2</v>
      </c>
      <c r="M195">
        <f t="shared" si="58"/>
        <v>488.76549732351623</v>
      </c>
      <c r="N195">
        <f t="shared" si="59"/>
        <v>0.56585928925384921</v>
      </c>
      <c r="O195">
        <f t="shared" si="60"/>
        <v>2.0317761708034019</v>
      </c>
      <c r="P195">
        <f t="shared" si="61"/>
        <v>32.149929046630859</v>
      </c>
      <c r="Q195" s="1">
        <v>6</v>
      </c>
      <c r="R195">
        <f t="shared" si="62"/>
        <v>1.4200000166893005</v>
      </c>
      <c r="S195" s="1">
        <v>1</v>
      </c>
      <c r="T195">
        <f t="shared" si="63"/>
        <v>2.8400000333786011</v>
      </c>
      <c r="U195" s="1">
        <v>33.105216979980469</v>
      </c>
      <c r="V195" s="1">
        <v>32.149929046630859</v>
      </c>
      <c r="W195" s="1">
        <v>33.227901458740234</v>
      </c>
      <c r="X195" s="1">
        <v>418.49319458007813</v>
      </c>
      <c r="Y195" s="1">
        <v>419.89984130859375</v>
      </c>
      <c r="Z195" s="1">
        <v>27.244382858276367</v>
      </c>
      <c r="AA195" s="1">
        <v>27.904914855957031</v>
      </c>
      <c r="AB195" s="1">
        <v>53.486343383789063</v>
      </c>
      <c r="AC195" s="1">
        <v>54.783706665039063</v>
      </c>
      <c r="AD195" s="1">
        <v>499.66000366210938</v>
      </c>
      <c r="AE195" s="1">
        <v>0.96461927890777588</v>
      </c>
      <c r="AF195" s="1">
        <v>0.16590794920921326</v>
      </c>
      <c r="AG195" s="1">
        <v>99.766609191894531</v>
      </c>
      <c r="AH195" s="1">
        <v>0.41020476818084717</v>
      </c>
      <c r="AI195" s="1">
        <v>6.3477843999862671E-2</v>
      </c>
      <c r="AJ195" s="1">
        <v>2.2815670818090439E-2</v>
      </c>
      <c r="AK195" s="1">
        <v>4.4786687940359116E-3</v>
      </c>
      <c r="AL195" s="1">
        <v>2.2743776440620422E-2</v>
      </c>
      <c r="AM195" s="1">
        <v>2.2360957227647305E-3</v>
      </c>
      <c r="AN195" s="1">
        <v>1</v>
      </c>
      <c r="AO195" s="1">
        <v>-0.21956524252891541</v>
      </c>
      <c r="AP195" s="1">
        <v>2.737391471862793</v>
      </c>
      <c r="AQ195" s="1">
        <v>1</v>
      </c>
      <c r="AR195" s="1">
        <v>0</v>
      </c>
      <c r="AS195" s="1">
        <v>0.15999999642372131</v>
      </c>
      <c r="AT195" s="1">
        <v>111115</v>
      </c>
      <c r="AU195" s="1" t="s">
        <v>87</v>
      </c>
      <c r="AV195">
        <f t="shared" si="64"/>
        <v>0.83276667277018213</v>
      </c>
      <c r="AW195">
        <f t="shared" si="65"/>
        <v>5.6585928925384922E-4</v>
      </c>
      <c r="AX195">
        <f t="shared" si="66"/>
        <v>305.29992904663084</v>
      </c>
      <c r="AY195">
        <f t="shared" si="67"/>
        <v>306.25521697998045</v>
      </c>
      <c r="AZ195">
        <f t="shared" si="68"/>
        <v>0.15433908117549677</v>
      </c>
      <c r="BA195">
        <f t="shared" si="69"/>
        <v>-0.14671439920288074</v>
      </c>
      <c r="BB195">
        <f t="shared" si="70"/>
        <v>4.8157549057707589</v>
      </c>
      <c r="BC195">
        <f t="shared" si="71"/>
        <v>48.27020728456322</v>
      </c>
      <c r="BD195">
        <f t="shared" si="72"/>
        <v>20.365292428606189</v>
      </c>
      <c r="BE195">
        <f t="shared" si="73"/>
        <v>32.627573013305664</v>
      </c>
      <c r="BF195">
        <f t="shared" si="74"/>
        <v>4.9473442510212724</v>
      </c>
      <c r="BG195">
        <f t="shared" si="75"/>
        <v>2.6727192399783866E-2</v>
      </c>
      <c r="BH195">
        <f t="shared" si="76"/>
        <v>2.783978734967357</v>
      </c>
      <c r="BI195">
        <f t="shared" si="77"/>
        <v>2.1633655160539154</v>
      </c>
      <c r="BJ195">
        <f t="shared" si="78"/>
        <v>1.6727124185618534E-2</v>
      </c>
      <c r="BK195">
        <f t="shared" si="79"/>
        <v>48.762476357957219</v>
      </c>
      <c r="BL195">
        <f t="shared" si="80"/>
        <v>1.1640049584212906</v>
      </c>
      <c r="BM195">
        <f t="shared" si="81"/>
        <v>56.552033553506995</v>
      </c>
      <c r="BN195">
        <f t="shared" si="82"/>
        <v>420.56961848424299</v>
      </c>
      <c r="BO195">
        <f t="shared" si="83"/>
        <v>-1.8946336668145746E-3</v>
      </c>
    </row>
    <row r="196" spans="1:67" x14ac:dyDescent="0.25">
      <c r="A196" s="1">
        <v>184</v>
      </c>
      <c r="B196" s="1" t="s">
        <v>271</v>
      </c>
      <c r="C196" s="1" t="s">
        <v>469</v>
      </c>
      <c r="D196" s="1" t="s">
        <v>82</v>
      </c>
      <c r="E196" s="1" t="s">
        <v>83</v>
      </c>
      <c r="F196" s="1" t="s">
        <v>84</v>
      </c>
      <c r="G196" s="1" t="s">
        <v>85</v>
      </c>
      <c r="H196" s="1" t="s">
        <v>86</v>
      </c>
      <c r="I196" s="1">
        <v>1203.4999917186797</v>
      </c>
      <c r="J196" s="1">
        <v>0</v>
      </c>
      <c r="K196">
        <f t="shared" si="56"/>
        <v>-1.4060707664991776</v>
      </c>
      <c r="L196">
        <f t="shared" si="57"/>
        <v>2.6954190849481245E-2</v>
      </c>
      <c r="M196">
        <f t="shared" si="58"/>
        <v>488.65909788089476</v>
      </c>
      <c r="N196">
        <f t="shared" si="59"/>
        <v>0.56544030440903792</v>
      </c>
      <c r="O196">
        <f t="shared" si="60"/>
        <v>2.0322909285333761</v>
      </c>
      <c r="P196">
        <f t="shared" si="61"/>
        <v>32.150169372558594</v>
      </c>
      <c r="Q196" s="1">
        <v>6</v>
      </c>
      <c r="R196">
        <f t="shared" si="62"/>
        <v>1.4200000166893005</v>
      </c>
      <c r="S196" s="1">
        <v>1</v>
      </c>
      <c r="T196">
        <f t="shared" si="63"/>
        <v>2.8400000333786011</v>
      </c>
      <c r="U196" s="1">
        <v>33.107555389404297</v>
      </c>
      <c r="V196" s="1">
        <v>32.150169372558594</v>
      </c>
      <c r="W196" s="1">
        <v>33.233539581298828</v>
      </c>
      <c r="X196" s="1">
        <v>418.48455810546875</v>
      </c>
      <c r="Y196" s="1">
        <v>419.88787841796875</v>
      </c>
      <c r="Z196" s="1">
        <v>27.240285873413086</v>
      </c>
      <c r="AA196" s="1">
        <v>27.900325775146484</v>
      </c>
      <c r="AB196" s="1">
        <v>53.472019195556641</v>
      </c>
      <c r="AC196" s="1">
        <v>54.767379760742188</v>
      </c>
      <c r="AD196" s="1">
        <v>499.66464233398438</v>
      </c>
      <c r="AE196" s="1">
        <v>0.97982186079025269</v>
      </c>
      <c r="AF196" s="1">
        <v>0.1529795229434967</v>
      </c>
      <c r="AG196" s="1">
        <v>99.766914367675781</v>
      </c>
      <c r="AH196" s="1">
        <v>0.41020476818084717</v>
      </c>
      <c r="AI196" s="1">
        <v>6.3477843999862671E-2</v>
      </c>
      <c r="AJ196" s="1">
        <v>2.2815670818090439E-2</v>
      </c>
      <c r="AK196" s="1">
        <v>4.4786687940359116E-3</v>
      </c>
      <c r="AL196" s="1">
        <v>2.2743776440620422E-2</v>
      </c>
      <c r="AM196" s="1">
        <v>2.2360957227647305E-3</v>
      </c>
      <c r="AN196" s="1">
        <v>1</v>
      </c>
      <c r="AO196" s="1">
        <v>-0.21956524252891541</v>
      </c>
      <c r="AP196" s="1">
        <v>2.737391471862793</v>
      </c>
      <c r="AQ196" s="1">
        <v>1</v>
      </c>
      <c r="AR196" s="1">
        <v>0</v>
      </c>
      <c r="AS196" s="1">
        <v>0.15999999642372131</v>
      </c>
      <c r="AT196" s="1">
        <v>111115</v>
      </c>
      <c r="AU196" s="1" t="s">
        <v>87</v>
      </c>
      <c r="AV196">
        <f t="shared" si="64"/>
        <v>0.83277440388997381</v>
      </c>
      <c r="AW196">
        <f t="shared" si="65"/>
        <v>5.6544030440903797E-4</v>
      </c>
      <c r="AX196">
        <f t="shared" si="66"/>
        <v>305.30016937255857</v>
      </c>
      <c r="AY196">
        <f t="shared" si="67"/>
        <v>306.25755538940427</v>
      </c>
      <c r="AZ196">
        <f t="shared" si="68"/>
        <v>0.15677149422232439</v>
      </c>
      <c r="BA196">
        <f t="shared" si="69"/>
        <v>-0.14618621673922105</v>
      </c>
      <c r="BB196">
        <f t="shared" si="70"/>
        <v>4.8158203409726728</v>
      </c>
      <c r="BC196">
        <f t="shared" si="71"/>
        <v>48.270715512205783</v>
      </c>
      <c r="BD196">
        <f t="shared" si="72"/>
        <v>20.370389737059298</v>
      </c>
      <c r="BE196">
        <f t="shared" si="73"/>
        <v>32.628862380981445</v>
      </c>
      <c r="BF196">
        <f t="shared" si="74"/>
        <v>4.9477036599095614</v>
      </c>
      <c r="BG196">
        <f t="shared" si="75"/>
        <v>2.6700776128656439E-2</v>
      </c>
      <c r="BH196">
        <f t="shared" si="76"/>
        <v>2.7835294124392966</v>
      </c>
      <c r="BI196">
        <f t="shared" si="77"/>
        <v>2.1641742474702648</v>
      </c>
      <c r="BJ196">
        <f t="shared" si="78"/>
        <v>1.6710569276651179E-2</v>
      </c>
      <c r="BK196">
        <f t="shared" si="79"/>
        <v>48.752010373268924</v>
      </c>
      <c r="BL196">
        <f t="shared" si="80"/>
        <v>1.1637847220597044</v>
      </c>
      <c r="BM196">
        <f t="shared" si="81"/>
        <v>56.541300474207112</v>
      </c>
      <c r="BN196">
        <f t="shared" si="82"/>
        <v>420.5562571195407</v>
      </c>
      <c r="BO196">
        <f t="shared" si="83"/>
        <v>-1.8903789528931197E-3</v>
      </c>
    </row>
    <row r="197" spans="1:67" x14ac:dyDescent="0.25">
      <c r="A197" s="1">
        <v>185</v>
      </c>
      <c r="B197" s="1" t="s">
        <v>272</v>
      </c>
      <c r="C197" s="1" t="s">
        <v>469</v>
      </c>
      <c r="D197" s="1" t="s">
        <v>82</v>
      </c>
      <c r="E197" s="1" t="s">
        <v>83</v>
      </c>
      <c r="F197" s="1" t="s">
        <v>84</v>
      </c>
      <c r="G197" s="1" t="s">
        <v>85</v>
      </c>
      <c r="H197" s="1" t="s">
        <v>86</v>
      </c>
      <c r="I197" s="1">
        <v>1208.499991606921</v>
      </c>
      <c r="J197" s="1">
        <v>0</v>
      </c>
      <c r="K197">
        <f t="shared" si="56"/>
        <v>-1.4054715318520681</v>
      </c>
      <c r="L197">
        <f t="shared" si="57"/>
        <v>2.7064304192815372E-2</v>
      </c>
      <c r="M197">
        <f t="shared" si="58"/>
        <v>488.28242656160631</v>
      </c>
      <c r="N197">
        <f t="shared" si="59"/>
        <v>0.56774844930350965</v>
      </c>
      <c r="O197">
        <f t="shared" si="60"/>
        <v>2.032366007623168</v>
      </c>
      <c r="P197">
        <f t="shared" si="61"/>
        <v>32.149906158447266</v>
      </c>
      <c r="Q197" s="1">
        <v>6</v>
      </c>
      <c r="R197">
        <f t="shared" si="62"/>
        <v>1.4200000166893005</v>
      </c>
      <c r="S197" s="1">
        <v>1</v>
      </c>
      <c r="T197">
        <f t="shared" si="63"/>
        <v>2.8400000333786011</v>
      </c>
      <c r="U197" s="1">
        <v>33.107723236083984</v>
      </c>
      <c r="V197" s="1">
        <v>32.149906158447266</v>
      </c>
      <c r="W197" s="1">
        <v>33.226150512695313</v>
      </c>
      <c r="X197" s="1">
        <v>418.4791259765625</v>
      </c>
      <c r="Y197" s="1">
        <v>419.88046264648438</v>
      </c>
      <c r="Z197" s="1">
        <v>27.236154556274414</v>
      </c>
      <c r="AA197" s="1">
        <v>27.898839950561523</v>
      </c>
      <c r="AB197" s="1">
        <v>53.462123870849609</v>
      </c>
      <c r="AC197" s="1">
        <v>54.761787414550781</v>
      </c>
      <c r="AD197" s="1">
        <v>499.70220947265625</v>
      </c>
      <c r="AE197" s="1">
        <v>1.0044806003570557</v>
      </c>
      <c r="AF197" s="1">
        <v>0.12137001752853394</v>
      </c>
      <c r="AG197" s="1">
        <v>99.7669677734375</v>
      </c>
      <c r="AH197" s="1">
        <v>0.41020476818084717</v>
      </c>
      <c r="AI197" s="1">
        <v>6.3477843999862671E-2</v>
      </c>
      <c r="AJ197" s="1">
        <v>2.2815670818090439E-2</v>
      </c>
      <c r="AK197" s="1">
        <v>4.4786687940359116E-3</v>
      </c>
      <c r="AL197" s="1">
        <v>2.2743776440620422E-2</v>
      </c>
      <c r="AM197" s="1">
        <v>2.2360957227647305E-3</v>
      </c>
      <c r="AN197" s="1">
        <v>1</v>
      </c>
      <c r="AO197" s="1">
        <v>-0.21956524252891541</v>
      </c>
      <c r="AP197" s="1">
        <v>2.737391471862793</v>
      </c>
      <c r="AQ197" s="1">
        <v>1</v>
      </c>
      <c r="AR197" s="1">
        <v>0</v>
      </c>
      <c r="AS197" s="1">
        <v>0.15999999642372131</v>
      </c>
      <c r="AT197" s="1">
        <v>111115</v>
      </c>
      <c r="AU197" s="1" t="s">
        <v>87</v>
      </c>
      <c r="AV197">
        <f t="shared" si="64"/>
        <v>0.83283701578776026</v>
      </c>
      <c r="AW197">
        <f t="shared" si="65"/>
        <v>5.6774844930350963E-4</v>
      </c>
      <c r="AX197">
        <f t="shared" si="66"/>
        <v>305.29990615844724</v>
      </c>
      <c r="AY197">
        <f t="shared" si="67"/>
        <v>306.25772323608396</v>
      </c>
      <c r="AZ197">
        <f t="shared" si="68"/>
        <v>0.16071689246482634</v>
      </c>
      <c r="BA197">
        <f t="shared" si="69"/>
        <v>-0.14722816416596013</v>
      </c>
      <c r="BB197">
        <f t="shared" si="70"/>
        <v>4.8157486738871302</v>
      </c>
      <c r="BC197">
        <f t="shared" si="71"/>
        <v>48.269971327817593</v>
      </c>
      <c r="BD197">
        <f t="shared" si="72"/>
        <v>20.37113137725607</v>
      </c>
      <c r="BE197">
        <f t="shared" si="73"/>
        <v>32.628814697265625</v>
      </c>
      <c r="BF197">
        <f t="shared" si="74"/>
        <v>4.9476903677561239</v>
      </c>
      <c r="BG197">
        <f t="shared" si="75"/>
        <v>2.6808824553993697E-2</v>
      </c>
      <c r="BH197">
        <f t="shared" si="76"/>
        <v>2.7833826662639622</v>
      </c>
      <c r="BI197">
        <f t="shared" si="77"/>
        <v>2.1643077014921617</v>
      </c>
      <c r="BJ197">
        <f t="shared" si="78"/>
        <v>1.6778282817211682E-2</v>
      </c>
      <c r="BK197">
        <f t="shared" si="79"/>
        <v>48.714457115107642</v>
      </c>
      <c r="BL197">
        <f t="shared" si="80"/>
        <v>1.1629081845913667</v>
      </c>
      <c r="BM197">
        <f t="shared" si="81"/>
        <v>56.540767757995866</v>
      </c>
      <c r="BN197">
        <f t="shared" si="82"/>
        <v>420.54855650060421</v>
      </c>
      <c r="BO197">
        <f t="shared" si="83"/>
        <v>-1.8895901137829327E-3</v>
      </c>
    </row>
    <row r="198" spans="1:67" x14ac:dyDescent="0.25">
      <c r="A198" s="1">
        <v>186</v>
      </c>
      <c r="B198" s="1" t="s">
        <v>273</v>
      </c>
      <c r="C198" s="1" t="s">
        <v>469</v>
      </c>
      <c r="D198" s="1" t="s">
        <v>82</v>
      </c>
      <c r="E198" s="1" t="s">
        <v>83</v>
      </c>
      <c r="F198" s="1" t="s">
        <v>84</v>
      </c>
      <c r="G198" s="1" t="s">
        <v>85</v>
      </c>
      <c r="H198" s="1" t="s">
        <v>86</v>
      </c>
      <c r="I198" s="1">
        <v>1213.9999914839864</v>
      </c>
      <c r="J198" s="1">
        <v>0</v>
      </c>
      <c r="K198">
        <f t="shared" si="56"/>
        <v>-1.4174344838208319</v>
      </c>
      <c r="L198">
        <f t="shared" si="57"/>
        <v>2.7102957540065222E-2</v>
      </c>
      <c r="M198">
        <f t="shared" si="58"/>
        <v>488.88390503417912</v>
      </c>
      <c r="N198">
        <f t="shared" si="59"/>
        <v>0.56856346395438684</v>
      </c>
      <c r="O198">
        <f t="shared" si="60"/>
        <v>2.032422038076596</v>
      </c>
      <c r="P198">
        <f t="shared" si="61"/>
        <v>32.148880004882813</v>
      </c>
      <c r="Q198" s="1">
        <v>6</v>
      </c>
      <c r="R198">
        <f t="shared" si="62"/>
        <v>1.4200000166893005</v>
      </c>
      <c r="S198" s="1">
        <v>1</v>
      </c>
      <c r="T198">
        <f t="shared" si="63"/>
        <v>2.8400000333786011</v>
      </c>
      <c r="U198" s="1">
        <v>33.105278015136719</v>
      </c>
      <c r="V198" s="1">
        <v>32.148880004882813</v>
      </c>
      <c r="W198" s="1">
        <v>33.213092803955078</v>
      </c>
      <c r="X198" s="1">
        <v>418.48397827148438</v>
      </c>
      <c r="Y198" s="1">
        <v>419.89923095703125</v>
      </c>
      <c r="Z198" s="1">
        <v>27.231754302978516</v>
      </c>
      <c r="AA198" s="1">
        <v>27.895381927490234</v>
      </c>
      <c r="AB198" s="1">
        <v>53.460090637207031</v>
      </c>
      <c r="AC198" s="1">
        <v>54.761726379394531</v>
      </c>
      <c r="AD198" s="1">
        <v>499.7108154296875</v>
      </c>
      <c r="AE198" s="1">
        <v>0.96710163354873657</v>
      </c>
      <c r="AF198" s="1">
        <v>0.13736043870449066</v>
      </c>
      <c r="AG198" s="1">
        <v>99.767311096191406</v>
      </c>
      <c r="AH198" s="1">
        <v>0.41020476818084717</v>
      </c>
      <c r="AI198" s="1">
        <v>6.3477843999862671E-2</v>
      </c>
      <c r="AJ198" s="1">
        <v>2.2815670818090439E-2</v>
      </c>
      <c r="AK198" s="1">
        <v>4.4786687940359116E-3</v>
      </c>
      <c r="AL198" s="1">
        <v>2.2743776440620422E-2</v>
      </c>
      <c r="AM198" s="1">
        <v>2.2360957227647305E-3</v>
      </c>
      <c r="AN198" s="1">
        <v>1</v>
      </c>
      <c r="AO198" s="1">
        <v>-0.21956524252891541</v>
      </c>
      <c r="AP198" s="1">
        <v>2.737391471862793</v>
      </c>
      <c r="AQ198" s="1">
        <v>1</v>
      </c>
      <c r="AR198" s="1">
        <v>0</v>
      </c>
      <c r="AS198" s="1">
        <v>0.15999999642372131</v>
      </c>
      <c r="AT198" s="1">
        <v>111115</v>
      </c>
      <c r="AU198" s="1" t="s">
        <v>87</v>
      </c>
      <c r="AV198">
        <f t="shared" si="64"/>
        <v>0.83285135904947916</v>
      </c>
      <c r="AW198">
        <f t="shared" si="65"/>
        <v>5.6856346395438686E-4</v>
      </c>
      <c r="AX198">
        <f t="shared" si="66"/>
        <v>305.29888000488279</v>
      </c>
      <c r="AY198">
        <f t="shared" si="67"/>
        <v>306.2552780151367</v>
      </c>
      <c r="AZ198">
        <f t="shared" si="68"/>
        <v>0.15473625790917289</v>
      </c>
      <c r="BA198">
        <f t="shared" si="69"/>
        <v>-0.14789948571229164</v>
      </c>
      <c r="BB198">
        <f t="shared" si="70"/>
        <v>4.8154692849835898</v>
      </c>
      <c r="BC198">
        <f t="shared" si="71"/>
        <v>48.267004814239399</v>
      </c>
      <c r="BD198">
        <f t="shared" si="72"/>
        <v>20.371622886749165</v>
      </c>
      <c r="BE198">
        <f t="shared" si="73"/>
        <v>32.627079010009766</v>
      </c>
      <c r="BF198">
        <f t="shared" si="74"/>
        <v>4.9472065545237101</v>
      </c>
      <c r="BG198">
        <f t="shared" si="75"/>
        <v>2.6846751080183844E-2</v>
      </c>
      <c r="BH198">
        <f t="shared" si="76"/>
        <v>2.7830472469069938</v>
      </c>
      <c r="BI198">
        <f t="shared" si="77"/>
        <v>2.1641593076167163</v>
      </c>
      <c r="BJ198">
        <f t="shared" si="78"/>
        <v>1.6802051403958809E-2</v>
      </c>
      <c r="BK198">
        <f t="shared" si="79"/>
        <v>48.77463264346585</v>
      </c>
      <c r="BL198">
        <f t="shared" si="80"/>
        <v>1.1642886411578286</v>
      </c>
      <c r="BM198">
        <f t="shared" si="81"/>
        <v>56.537779187894976</v>
      </c>
      <c r="BN198">
        <f t="shared" si="82"/>
        <v>420.5730114255764</v>
      </c>
      <c r="BO198">
        <f t="shared" si="83"/>
        <v>-1.9054622070953124E-3</v>
      </c>
    </row>
    <row r="199" spans="1:67" x14ac:dyDescent="0.25">
      <c r="A199" s="1">
        <v>187</v>
      </c>
      <c r="B199" s="1" t="s">
        <v>274</v>
      </c>
      <c r="C199" s="1" t="s">
        <v>469</v>
      </c>
      <c r="D199" s="1" t="s">
        <v>82</v>
      </c>
      <c r="E199" s="1" t="s">
        <v>83</v>
      </c>
      <c r="F199" s="1" t="s">
        <v>84</v>
      </c>
      <c r="G199" s="1" t="s">
        <v>85</v>
      </c>
      <c r="H199" s="1" t="s">
        <v>86</v>
      </c>
      <c r="I199" s="1">
        <v>1218.9999913722277</v>
      </c>
      <c r="J199" s="1">
        <v>0</v>
      </c>
      <c r="K199">
        <f t="shared" si="56"/>
        <v>-1.4296677907393884</v>
      </c>
      <c r="L199">
        <f t="shared" si="57"/>
        <v>2.7221668976976011E-2</v>
      </c>
      <c r="M199">
        <f t="shared" si="58"/>
        <v>489.26119559173992</v>
      </c>
      <c r="N199">
        <f t="shared" si="59"/>
        <v>0.57087956095419268</v>
      </c>
      <c r="O199">
        <f t="shared" si="60"/>
        <v>2.031900604031752</v>
      </c>
      <c r="P199">
        <f t="shared" si="61"/>
        <v>32.146274566650391</v>
      </c>
      <c r="Q199" s="1">
        <v>6</v>
      </c>
      <c r="R199">
        <f t="shared" si="62"/>
        <v>1.4200000166893005</v>
      </c>
      <c r="S199" s="1">
        <v>1</v>
      </c>
      <c r="T199">
        <f t="shared" si="63"/>
        <v>2.8400000333786011</v>
      </c>
      <c r="U199" s="1">
        <v>33.102466583251953</v>
      </c>
      <c r="V199" s="1">
        <v>32.146274566650391</v>
      </c>
      <c r="W199" s="1">
        <v>33.206626892089844</v>
      </c>
      <c r="X199" s="1">
        <v>418.49029541015625</v>
      </c>
      <c r="Y199" s="1">
        <v>419.9190673828125</v>
      </c>
      <c r="Z199" s="1">
        <v>27.227094650268555</v>
      </c>
      <c r="AA199" s="1">
        <v>27.8934326171875</v>
      </c>
      <c r="AB199" s="1">
        <v>53.459053039550781</v>
      </c>
      <c r="AC199" s="1">
        <v>54.766399383544922</v>
      </c>
      <c r="AD199" s="1">
        <v>499.70657348632813</v>
      </c>
      <c r="AE199" s="1">
        <v>0.96960794925689697</v>
      </c>
      <c r="AF199" s="1">
        <v>0.12860094010829926</v>
      </c>
      <c r="AG199" s="1">
        <v>99.767547607421875</v>
      </c>
      <c r="AH199" s="1">
        <v>0.41020476818084717</v>
      </c>
      <c r="AI199" s="1">
        <v>6.3477843999862671E-2</v>
      </c>
      <c r="AJ199" s="1">
        <v>2.2815670818090439E-2</v>
      </c>
      <c r="AK199" s="1">
        <v>4.4786687940359116E-3</v>
      </c>
      <c r="AL199" s="1">
        <v>2.2743776440620422E-2</v>
      </c>
      <c r="AM199" s="1">
        <v>2.2360957227647305E-3</v>
      </c>
      <c r="AN199" s="1">
        <v>1</v>
      </c>
      <c r="AO199" s="1">
        <v>-0.21956524252891541</v>
      </c>
      <c r="AP199" s="1">
        <v>2.737391471862793</v>
      </c>
      <c r="AQ199" s="1">
        <v>1</v>
      </c>
      <c r="AR199" s="1">
        <v>0</v>
      </c>
      <c r="AS199" s="1">
        <v>0.15999999642372131</v>
      </c>
      <c r="AT199" s="1">
        <v>111115</v>
      </c>
      <c r="AU199" s="1" t="s">
        <v>87</v>
      </c>
      <c r="AV199">
        <f t="shared" si="64"/>
        <v>0.83284428914388009</v>
      </c>
      <c r="AW199">
        <f t="shared" si="65"/>
        <v>5.7087956095419265E-4</v>
      </c>
      <c r="AX199">
        <f t="shared" si="66"/>
        <v>305.29627456665037</v>
      </c>
      <c r="AY199">
        <f t="shared" si="67"/>
        <v>306.25246658325193</v>
      </c>
      <c r="AZ199">
        <f t="shared" si="68"/>
        <v>0.15513726841351527</v>
      </c>
      <c r="BA199">
        <f t="shared" si="69"/>
        <v>-0.14907759521035355</v>
      </c>
      <c r="BB199">
        <f t="shared" si="70"/>
        <v>4.8147599706014201</v>
      </c>
      <c r="BC199">
        <f t="shared" si="71"/>
        <v>48.25978072095301</v>
      </c>
      <c r="BD199">
        <f t="shared" si="72"/>
        <v>20.36634810376551</v>
      </c>
      <c r="BE199">
        <f t="shared" si="73"/>
        <v>32.624370574951172</v>
      </c>
      <c r="BF199">
        <f t="shared" si="74"/>
        <v>4.9464516754649921</v>
      </c>
      <c r="BG199">
        <f t="shared" si="75"/>
        <v>2.6963223924999988E-2</v>
      </c>
      <c r="BH199">
        <f t="shared" si="76"/>
        <v>2.7828593665696681</v>
      </c>
      <c r="BI199">
        <f t="shared" si="77"/>
        <v>2.1635923088953239</v>
      </c>
      <c r="BJ199">
        <f t="shared" si="78"/>
        <v>1.6875045607717225E-2</v>
      </c>
      <c r="BK199">
        <f t="shared" si="79"/>
        <v>48.812389623663059</v>
      </c>
      <c r="BL199">
        <f t="shared" si="80"/>
        <v>1.1651321256762861</v>
      </c>
      <c r="BM199">
        <f t="shared" si="81"/>
        <v>56.544534994705906</v>
      </c>
      <c r="BN199">
        <f t="shared" si="82"/>
        <v>420.59866297957808</v>
      </c>
      <c r="BO199">
        <f t="shared" si="83"/>
        <v>-1.9220199097064739E-3</v>
      </c>
    </row>
    <row r="200" spans="1:67" x14ac:dyDescent="0.25">
      <c r="A200" s="1">
        <v>188</v>
      </c>
      <c r="B200" s="1" t="s">
        <v>275</v>
      </c>
      <c r="C200" s="1" t="s">
        <v>469</v>
      </c>
      <c r="D200" s="1" t="s">
        <v>82</v>
      </c>
      <c r="E200" s="1" t="s">
        <v>83</v>
      </c>
      <c r="F200" s="1" t="s">
        <v>84</v>
      </c>
      <c r="G200" s="1" t="s">
        <v>85</v>
      </c>
      <c r="H200" s="1" t="s">
        <v>86</v>
      </c>
      <c r="I200" s="1">
        <v>1223.999991260469</v>
      </c>
      <c r="J200" s="1">
        <v>0</v>
      </c>
      <c r="K200">
        <f t="shared" si="56"/>
        <v>-1.4132773126162648</v>
      </c>
      <c r="L200">
        <f t="shared" si="57"/>
        <v>2.7124813733764942E-2</v>
      </c>
      <c r="M200">
        <f t="shared" si="58"/>
        <v>488.5720311509682</v>
      </c>
      <c r="N200">
        <f t="shared" si="59"/>
        <v>0.56900320718356312</v>
      </c>
      <c r="O200">
        <f t="shared" si="60"/>
        <v>2.0323989765250445</v>
      </c>
      <c r="P200">
        <f t="shared" si="61"/>
        <v>32.145671844482422</v>
      </c>
      <c r="Q200" s="1">
        <v>6</v>
      </c>
      <c r="R200">
        <f t="shared" si="62"/>
        <v>1.4200000166893005</v>
      </c>
      <c r="S200" s="1">
        <v>1</v>
      </c>
      <c r="T200">
        <f t="shared" si="63"/>
        <v>2.8400000333786011</v>
      </c>
      <c r="U200" s="1">
        <v>33.101905822753906</v>
      </c>
      <c r="V200" s="1">
        <v>32.145671844482422</v>
      </c>
      <c r="W200" s="1">
        <v>33.2139892578125</v>
      </c>
      <c r="X200" s="1">
        <v>418.48614501953125</v>
      </c>
      <c r="Y200" s="1">
        <v>419.89627075195313</v>
      </c>
      <c r="Z200" s="1">
        <v>27.222537994384766</v>
      </c>
      <c r="AA200" s="1">
        <v>27.886724472045898</v>
      </c>
      <c r="AB200" s="1">
        <v>53.452865600585938</v>
      </c>
      <c r="AC200" s="1">
        <v>54.757564544677734</v>
      </c>
      <c r="AD200" s="1">
        <v>499.68096923828125</v>
      </c>
      <c r="AE200" s="1">
        <v>0.96471554040908813</v>
      </c>
      <c r="AF200" s="1">
        <v>0.12474972009658813</v>
      </c>
      <c r="AG200" s="1">
        <v>99.767791748046875</v>
      </c>
      <c r="AH200" s="1">
        <v>0.41020476818084717</v>
      </c>
      <c r="AI200" s="1">
        <v>6.3477843999862671E-2</v>
      </c>
      <c r="AJ200" s="1">
        <v>2.2815670818090439E-2</v>
      </c>
      <c r="AK200" s="1">
        <v>4.4786687940359116E-3</v>
      </c>
      <c r="AL200" s="1">
        <v>2.2743776440620422E-2</v>
      </c>
      <c r="AM200" s="1">
        <v>2.2360957227647305E-3</v>
      </c>
      <c r="AN200" s="1">
        <v>1</v>
      </c>
      <c r="AO200" s="1">
        <v>-0.21956524252891541</v>
      </c>
      <c r="AP200" s="1">
        <v>2.737391471862793</v>
      </c>
      <c r="AQ200" s="1">
        <v>1</v>
      </c>
      <c r="AR200" s="1">
        <v>0</v>
      </c>
      <c r="AS200" s="1">
        <v>0.15999999642372131</v>
      </c>
      <c r="AT200" s="1">
        <v>111115</v>
      </c>
      <c r="AU200" s="1" t="s">
        <v>87</v>
      </c>
      <c r="AV200">
        <f t="shared" si="64"/>
        <v>0.83280161539713526</v>
      </c>
      <c r="AW200">
        <f t="shared" si="65"/>
        <v>5.6900320718356317E-4</v>
      </c>
      <c r="AX200">
        <f t="shared" si="66"/>
        <v>305.2956718444824</v>
      </c>
      <c r="AY200">
        <f t="shared" si="67"/>
        <v>306.25190582275388</v>
      </c>
      <c r="AZ200">
        <f t="shared" si="68"/>
        <v>0.15435448301536248</v>
      </c>
      <c r="BA200">
        <f t="shared" si="69"/>
        <v>-0.14814980724772653</v>
      </c>
      <c r="BB200">
        <f t="shared" si="70"/>
        <v>4.8145958961872823</v>
      </c>
      <c r="BC200">
        <f t="shared" si="71"/>
        <v>48.258018062041913</v>
      </c>
      <c r="BD200">
        <f t="shared" si="72"/>
        <v>20.371293589996014</v>
      </c>
      <c r="BE200">
        <f t="shared" si="73"/>
        <v>32.623788833618164</v>
      </c>
      <c r="BF200">
        <f t="shared" si="74"/>
        <v>4.9462895490269805</v>
      </c>
      <c r="BG200">
        <f t="shared" si="75"/>
        <v>2.6868195846743916E-2</v>
      </c>
      <c r="BH200">
        <f t="shared" si="76"/>
        <v>2.7821969196622378</v>
      </c>
      <c r="BI200">
        <f t="shared" si="77"/>
        <v>2.1640926293647427</v>
      </c>
      <c r="BJ200">
        <f t="shared" si="78"/>
        <v>1.6815490898141466E-2</v>
      </c>
      <c r="BK200">
        <f t="shared" si="79"/>
        <v>48.743752657790068</v>
      </c>
      <c r="BL200">
        <f t="shared" si="80"/>
        <v>1.1635541089136849</v>
      </c>
      <c r="BM200">
        <f t="shared" si="81"/>
        <v>56.531118237693711</v>
      </c>
      <c r="BN200">
        <f t="shared" si="82"/>
        <v>420.56807510040665</v>
      </c>
      <c r="BO200">
        <f t="shared" si="83"/>
        <v>-1.8996721718139474E-3</v>
      </c>
    </row>
    <row r="201" spans="1:67" x14ac:dyDescent="0.25">
      <c r="A201" s="1">
        <v>189</v>
      </c>
      <c r="B201" s="1" t="s">
        <v>276</v>
      </c>
      <c r="C201" s="1" t="s">
        <v>469</v>
      </c>
      <c r="D201" s="1" t="s">
        <v>82</v>
      </c>
      <c r="E201" s="1" t="s">
        <v>83</v>
      </c>
      <c r="F201" s="1" t="s">
        <v>84</v>
      </c>
      <c r="G201" s="1" t="s">
        <v>85</v>
      </c>
      <c r="H201" s="1" t="s">
        <v>86</v>
      </c>
      <c r="I201" s="1">
        <v>1229.4999911375344</v>
      </c>
      <c r="J201" s="1">
        <v>0</v>
      </c>
      <c r="K201">
        <f t="shared" si="56"/>
        <v>-1.4035107663910891</v>
      </c>
      <c r="L201">
        <f t="shared" si="57"/>
        <v>2.7065146799561814E-2</v>
      </c>
      <c r="M201">
        <f t="shared" si="58"/>
        <v>488.17495637622295</v>
      </c>
      <c r="N201">
        <f t="shared" si="59"/>
        <v>0.5678950503758744</v>
      </c>
      <c r="O201">
        <f t="shared" si="60"/>
        <v>2.032869496945847</v>
      </c>
      <c r="P201">
        <f t="shared" si="61"/>
        <v>32.145614624023438</v>
      </c>
      <c r="Q201" s="1">
        <v>6</v>
      </c>
      <c r="R201">
        <f t="shared" si="62"/>
        <v>1.4200000166893005</v>
      </c>
      <c r="S201" s="1">
        <v>1</v>
      </c>
      <c r="T201">
        <f t="shared" si="63"/>
        <v>2.8400000333786011</v>
      </c>
      <c r="U201" s="1">
        <v>33.10406494140625</v>
      </c>
      <c r="V201" s="1">
        <v>32.145614624023438</v>
      </c>
      <c r="W201" s="1">
        <v>33.227199554443359</v>
      </c>
      <c r="X201" s="1">
        <v>418.49539184570313</v>
      </c>
      <c r="Y201" s="1">
        <v>419.89434814453125</v>
      </c>
      <c r="Z201" s="1">
        <v>27.219038009643555</v>
      </c>
      <c r="AA201" s="1">
        <v>27.881933212280273</v>
      </c>
      <c r="AB201" s="1">
        <v>53.440544128417969</v>
      </c>
      <c r="AC201" s="1">
        <v>54.7431640625</v>
      </c>
      <c r="AD201" s="1">
        <v>499.68173217773438</v>
      </c>
      <c r="AE201" s="1">
        <v>0.96700859069824219</v>
      </c>
      <c r="AF201" s="1">
        <v>9.5567084848880768E-2</v>
      </c>
      <c r="AG201" s="1">
        <v>99.767501831054688</v>
      </c>
      <c r="AH201" s="1">
        <v>0.41020476818084717</v>
      </c>
      <c r="AI201" s="1">
        <v>6.3477843999862671E-2</v>
      </c>
      <c r="AJ201" s="1">
        <v>2.2815670818090439E-2</v>
      </c>
      <c r="AK201" s="1">
        <v>4.4786687940359116E-3</v>
      </c>
      <c r="AL201" s="1">
        <v>2.2743776440620422E-2</v>
      </c>
      <c r="AM201" s="1">
        <v>2.2360957227647305E-3</v>
      </c>
      <c r="AN201" s="1">
        <v>1</v>
      </c>
      <c r="AO201" s="1">
        <v>-0.21956524252891541</v>
      </c>
      <c r="AP201" s="1">
        <v>2.737391471862793</v>
      </c>
      <c r="AQ201" s="1">
        <v>1</v>
      </c>
      <c r="AR201" s="1">
        <v>0</v>
      </c>
      <c r="AS201" s="1">
        <v>0.15999999642372131</v>
      </c>
      <c r="AT201" s="1">
        <v>111115</v>
      </c>
      <c r="AU201" s="1" t="s">
        <v>87</v>
      </c>
      <c r="AV201">
        <f t="shared" si="64"/>
        <v>0.83280288696289051</v>
      </c>
      <c r="AW201">
        <f t="shared" si="65"/>
        <v>5.6789505037587438E-4</v>
      </c>
      <c r="AX201">
        <f t="shared" si="66"/>
        <v>305.29561462402341</v>
      </c>
      <c r="AY201">
        <f t="shared" si="67"/>
        <v>306.25406494140623</v>
      </c>
      <c r="AZ201">
        <f t="shared" si="68"/>
        <v>0.15472137105342654</v>
      </c>
      <c r="BA201">
        <f t="shared" si="69"/>
        <v>-0.14728666131521775</v>
      </c>
      <c r="BB201">
        <f t="shared" si="70"/>
        <v>4.8145803197553638</v>
      </c>
      <c r="BC201">
        <f t="shared" si="71"/>
        <v>48.25800216896608</v>
      </c>
      <c r="BD201">
        <f t="shared" si="72"/>
        <v>20.376068956685806</v>
      </c>
      <c r="BE201">
        <f t="shared" si="73"/>
        <v>32.624839782714844</v>
      </c>
      <c r="BF201">
        <f t="shared" si="74"/>
        <v>4.946582443108805</v>
      </c>
      <c r="BG201">
        <f t="shared" si="75"/>
        <v>2.6809651327625483E-2</v>
      </c>
      <c r="BH201">
        <f t="shared" si="76"/>
        <v>2.7817108228095169</v>
      </c>
      <c r="BI201">
        <f t="shared" si="77"/>
        <v>2.1648716202992881</v>
      </c>
      <c r="BJ201">
        <f t="shared" si="78"/>
        <v>1.6778800955987081E-2</v>
      </c>
      <c r="BK201">
        <f t="shared" si="79"/>
        <v>48.703995854139869</v>
      </c>
      <c r="BL201">
        <f t="shared" si="80"/>
        <v>1.1626137825703453</v>
      </c>
      <c r="BM201">
        <f t="shared" si="81"/>
        <v>56.520117890359536</v>
      </c>
      <c r="BN201">
        <f t="shared" si="82"/>
        <v>420.5615099446577</v>
      </c>
      <c r="BO201">
        <f t="shared" si="83"/>
        <v>-1.8862067046328589E-3</v>
      </c>
    </row>
    <row r="202" spans="1:67" x14ac:dyDescent="0.25">
      <c r="A202" s="1">
        <v>190</v>
      </c>
      <c r="B202" s="1" t="s">
        <v>277</v>
      </c>
      <c r="C202" s="1" t="s">
        <v>469</v>
      </c>
      <c r="D202" s="1" t="s">
        <v>82</v>
      </c>
      <c r="E202" s="1" t="s">
        <v>83</v>
      </c>
      <c r="F202" s="1" t="s">
        <v>84</v>
      </c>
      <c r="G202" s="1" t="s">
        <v>85</v>
      </c>
      <c r="H202" s="1" t="s">
        <v>86</v>
      </c>
      <c r="I202" s="1">
        <v>1234.4999910257757</v>
      </c>
      <c r="J202" s="1">
        <v>0</v>
      </c>
      <c r="K202">
        <f t="shared" si="56"/>
        <v>-1.3876822318289017</v>
      </c>
      <c r="L202">
        <f t="shared" si="57"/>
        <v>2.7052726824852394E-2</v>
      </c>
      <c r="M202">
        <f t="shared" si="58"/>
        <v>487.2828852465031</v>
      </c>
      <c r="N202">
        <f t="shared" si="59"/>
        <v>0.56770514788563442</v>
      </c>
      <c r="O202">
        <f t="shared" si="60"/>
        <v>2.0331113255300073</v>
      </c>
      <c r="P202">
        <f t="shared" si="61"/>
        <v>32.145381927490234</v>
      </c>
      <c r="Q202" s="1">
        <v>6</v>
      </c>
      <c r="R202">
        <f t="shared" si="62"/>
        <v>1.4200000166893005</v>
      </c>
      <c r="S202" s="1">
        <v>1</v>
      </c>
      <c r="T202">
        <f t="shared" si="63"/>
        <v>2.8400000333786011</v>
      </c>
      <c r="U202" s="1">
        <v>33.106578826904297</v>
      </c>
      <c r="V202" s="1">
        <v>32.145381927490234</v>
      </c>
      <c r="W202" s="1">
        <v>33.2340087890625</v>
      </c>
      <c r="X202" s="1">
        <v>418.51467895507813</v>
      </c>
      <c r="Y202" s="1">
        <v>419.89474487304688</v>
      </c>
      <c r="Z202" s="1">
        <v>27.216274261474609</v>
      </c>
      <c r="AA202" s="1">
        <v>27.878959655761719</v>
      </c>
      <c r="AB202" s="1">
        <v>53.427539825439453</v>
      </c>
      <c r="AC202" s="1">
        <v>54.728179931640625</v>
      </c>
      <c r="AD202" s="1">
        <v>499.67431640625</v>
      </c>
      <c r="AE202" s="1">
        <v>0.95783489942550659</v>
      </c>
      <c r="AF202" s="1">
        <v>0.12490703165531158</v>
      </c>
      <c r="AG202" s="1">
        <v>99.767196655273438</v>
      </c>
      <c r="AH202" s="1">
        <v>0.41020476818084717</v>
      </c>
      <c r="AI202" s="1">
        <v>6.3477843999862671E-2</v>
      </c>
      <c r="AJ202" s="1">
        <v>2.2815670818090439E-2</v>
      </c>
      <c r="AK202" s="1">
        <v>4.4786687940359116E-3</v>
      </c>
      <c r="AL202" s="1">
        <v>2.2743776440620422E-2</v>
      </c>
      <c r="AM202" s="1">
        <v>2.2360957227647305E-3</v>
      </c>
      <c r="AN202" s="1">
        <v>1</v>
      </c>
      <c r="AO202" s="1">
        <v>-0.21956524252891541</v>
      </c>
      <c r="AP202" s="1">
        <v>2.737391471862793</v>
      </c>
      <c r="AQ202" s="1">
        <v>1</v>
      </c>
      <c r="AR202" s="1">
        <v>0</v>
      </c>
      <c r="AS202" s="1">
        <v>0.15999999642372131</v>
      </c>
      <c r="AT202" s="1">
        <v>111115</v>
      </c>
      <c r="AU202" s="1" t="s">
        <v>87</v>
      </c>
      <c r="AV202">
        <f t="shared" si="64"/>
        <v>0.83279052734374992</v>
      </c>
      <c r="AW202">
        <f t="shared" si="65"/>
        <v>5.6770514788563446E-4</v>
      </c>
      <c r="AX202">
        <f t="shared" si="66"/>
        <v>305.29538192749021</v>
      </c>
      <c r="AY202">
        <f t="shared" si="67"/>
        <v>306.25657882690427</v>
      </c>
      <c r="AZ202">
        <f t="shared" si="68"/>
        <v>0.15325358048259652</v>
      </c>
      <c r="BA202">
        <f t="shared" si="69"/>
        <v>-0.14682647034197263</v>
      </c>
      <c r="BB202">
        <f t="shared" si="70"/>
        <v>4.8145169760508209</v>
      </c>
      <c r="BC202">
        <f t="shared" si="71"/>
        <v>48.257514869205636</v>
      </c>
      <c r="BD202">
        <f t="shared" si="72"/>
        <v>20.378555213443917</v>
      </c>
      <c r="BE202">
        <f t="shared" si="73"/>
        <v>32.625980377197266</v>
      </c>
      <c r="BF202">
        <f t="shared" si="74"/>
        <v>4.9469003379757952</v>
      </c>
      <c r="BG202">
        <f t="shared" si="75"/>
        <v>2.6797464682899987E-2</v>
      </c>
      <c r="BH202">
        <f t="shared" si="76"/>
        <v>2.7814056505208136</v>
      </c>
      <c r="BI202">
        <f t="shared" si="77"/>
        <v>2.1654946874549816</v>
      </c>
      <c r="BJ202">
        <f t="shared" si="78"/>
        <v>1.6771163593962184E-2</v>
      </c>
      <c r="BK202">
        <f t="shared" si="79"/>
        <v>48.614847439136916</v>
      </c>
      <c r="BL202">
        <f t="shared" si="80"/>
        <v>1.1604881728010925</v>
      </c>
      <c r="BM202">
        <f t="shared" si="81"/>
        <v>56.514263281207732</v>
      </c>
      <c r="BN202">
        <f t="shared" si="82"/>
        <v>420.55438254591701</v>
      </c>
      <c r="BO202">
        <f t="shared" si="83"/>
        <v>-1.8647728392574771E-3</v>
      </c>
    </row>
    <row r="203" spans="1:67" x14ac:dyDescent="0.25">
      <c r="A203" s="1">
        <v>191</v>
      </c>
      <c r="B203" s="1" t="s">
        <v>278</v>
      </c>
      <c r="C203" s="1" t="s">
        <v>469</v>
      </c>
      <c r="D203" s="1" t="s">
        <v>82</v>
      </c>
      <c r="E203" s="1" t="s">
        <v>83</v>
      </c>
      <c r="F203" s="1" t="s">
        <v>84</v>
      </c>
      <c r="G203" s="1" t="s">
        <v>85</v>
      </c>
      <c r="H203" s="1" t="s">
        <v>86</v>
      </c>
      <c r="I203" s="1">
        <v>1239.499990914017</v>
      </c>
      <c r="J203" s="1">
        <v>0</v>
      </c>
      <c r="K203">
        <f t="shared" si="56"/>
        <v>-1.3981301436913962</v>
      </c>
      <c r="L203">
        <f t="shared" si="57"/>
        <v>2.7063991557138248E-2</v>
      </c>
      <c r="M203">
        <f t="shared" si="58"/>
        <v>487.88464084906718</v>
      </c>
      <c r="N203">
        <f t="shared" si="59"/>
        <v>0.56801212717079486</v>
      </c>
      <c r="O203">
        <f t="shared" si="60"/>
        <v>2.0333735833149484</v>
      </c>
      <c r="P203">
        <f t="shared" si="61"/>
        <v>32.145393371582031</v>
      </c>
      <c r="Q203" s="1">
        <v>6</v>
      </c>
      <c r="R203">
        <f t="shared" si="62"/>
        <v>1.4200000166893005</v>
      </c>
      <c r="S203" s="1">
        <v>1</v>
      </c>
      <c r="T203">
        <f t="shared" si="63"/>
        <v>2.8400000333786011</v>
      </c>
      <c r="U203" s="1">
        <v>33.107551574707031</v>
      </c>
      <c r="V203" s="1">
        <v>32.145393371582031</v>
      </c>
      <c r="W203" s="1">
        <v>33.230091094970703</v>
      </c>
      <c r="X203" s="1">
        <v>418.528076171875</v>
      </c>
      <c r="Y203" s="1">
        <v>419.9205322265625</v>
      </c>
      <c r="Z203" s="1">
        <v>27.213323593139648</v>
      </c>
      <c r="AA203" s="1">
        <v>27.876377105712891</v>
      </c>
      <c r="AB203" s="1">
        <v>53.418148040771484</v>
      </c>
      <c r="AC203" s="1">
        <v>54.719318389892578</v>
      </c>
      <c r="AD203" s="1">
        <v>499.66827392578125</v>
      </c>
      <c r="AE203" s="1">
        <v>0.93731176853179932</v>
      </c>
      <c r="AF203" s="1">
        <v>0.1260671466588974</v>
      </c>
      <c r="AG203" s="1">
        <v>99.767143249511719</v>
      </c>
      <c r="AH203" s="1">
        <v>0.41020476818084717</v>
      </c>
      <c r="AI203" s="1">
        <v>6.3477843999862671E-2</v>
      </c>
      <c r="AJ203" s="1">
        <v>2.2815670818090439E-2</v>
      </c>
      <c r="AK203" s="1">
        <v>4.4786687940359116E-3</v>
      </c>
      <c r="AL203" s="1">
        <v>2.2743776440620422E-2</v>
      </c>
      <c r="AM203" s="1">
        <v>2.2360957227647305E-3</v>
      </c>
      <c r="AN203" s="1">
        <v>1</v>
      </c>
      <c r="AO203" s="1">
        <v>-0.21956524252891541</v>
      </c>
      <c r="AP203" s="1">
        <v>2.737391471862793</v>
      </c>
      <c r="AQ203" s="1">
        <v>1</v>
      </c>
      <c r="AR203" s="1">
        <v>0</v>
      </c>
      <c r="AS203" s="1">
        <v>0.15999999642372131</v>
      </c>
      <c r="AT203" s="1">
        <v>111115</v>
      </c>
      <c r="AU203" s="1" t="s">
        <v>87</v>
      </c>
      <c r="AV203">
        <f t="shared" si="64"/>
        <v>0.83278045654296862</v>
      </c>
      <c r="AW203">
        <f t="shared" si="65"/>
        <v>5.6801212717079485E-4</v>
      </c>
      <c r="AX203">
        <f t="shared" si="66"/>
        <v>305.29539337158201</v>
      </c>
      <c r="AY203">
        <f t="shared" si="67"/>
        <v>306.25755157470701</v>
      </c>
      <c r="AZ203">
        <f t="shared" si="68"/>
        <v>0.14996987961299979</v>
      </c>
      <c r="BA203">
        <f t="shared" si="69"/>
        <v>-0.14688187434383201</v>
      </c>
      <c r="BB203">
        <f t="shared" si="70"/>
        <v>4.8145200912980153</v>
      </c>
      <c r="BC203">
        <f t="shared" si="71"/>
        <v>48.257571926833521</v>
      </c>
      <c r="BD203">
        <f t="shared" si="72"/>
        <v>20.38119482112063</v>
      </c>
      <c r="BE203">
        <f t="shared" si="73"/>
        <v>32.626472473144531</v>
      </c>
      <c r="BF203">
        <f t="shared" si="74"/>
        <v>4.9470374954316885</v>
      </c>
      <c r="BG203">
        <f t="shared" si="75"/>
        <v>2.6808517792815432E-2</v>
      </c>
      <c r="BH203">
        <f t="shared" si="76"/>
        <v>2.7811465079830668</v>
      </c>
      <c r="BI203">
        <f t="shared" si="77"/>
        <v>2.1658909874486216</v>
      </c>
      <c r="BJ203">
        <f t="shared" si="78"/>
        <v>1.6778090570088649E-2</v>
      </c>
      <c r="BK203">
        <f t="shared" si="79"/>
        <v>48.674856852825464</v>
      </c>
      <c r="BL203">
        <f t="shared" si="80"/>
        <v>1.1618499297048794</v>
      </c>
      <c r="BM203">
        <f t="shared" si="81"/>
        <v>56.508910022275231</v>
      </c>
      <c r="BN203">
        <f t="shared" si="82"/>
        <v>420.58513633635118</v>
      </c>
      <c r="BO203">
        <f t="shared" si="83"/>
        <v>-1.8784974470924802E-3</v>
      </c>
    </row>
    <row r="204" spans="1:67" x14ac:dyDescent="0.25">
      <c r="A204" s="1">
        <v>192</v>
      </c>
      <c r="B204" s="1" t="s">
        <v>279</v>
      </c>
      <c r="C204" s="1" t="s">
        <v>469</v>
      </c>
      <c r="D204" s="1" t="s">
        <v>82</v>
      </c>
      <c r="E204" s="1" t="s">
        <v>83</v>
      </c>
      <c r="F204" s="1" t="s">
        <v>84</v>
      </c>
      <c r="G204" s="1" t="s">
        <v>85</v>
      </c>
      <c r="H204" s="1" t="s">
        <v>86</v>
      </c>
      <c r="I204" s="1">
        <v>1244.9999907910824</v>
      </c>
      <c r="J204" s="1">
        <v>0</v>
      </c>
      <c r="K204">
        <f t="shared" si="56"/>
        <v>-1.4057425259536356</v>
      </c>
      <c r="L204">
        <f t="shared" si="57"/>
        <v>2.7111581822832791E-2</v>
      </c>
      <c r="M204">
        <f t="shared" si="58"/>
        <v>488.1995010561854</v>
      </c>
      <c r="N204">
        <f t="shared" si="59"/>
        <v>0.56904391886961103</v>
      </c>
      <c r="O204">
        <f t="shared" si="60"/>
        <v>2.0335346417789433</v>
      </c>
      <c r="P204">
        <f t="shared" si="61"/>
        <v>32.144779205322266</v>
      </c>
      <c r="Q204" s="1">
        <v>6</v>
      </c>
      <c r="R204">
        <f t="shared" si="62"/>
        <v>1.4200000166893005</v>
      </c>
      <c r="S204" s="1">
        <v>1</v>
      </c>
      <c r="T204">
        <f t="shared" si="63"/>
        <v>2.8400000333786011</v>
      </c>
      <c r="U204" s="1">
        <v>33.106201171875</v>
      </c>
      <c r="V204" s="1">
        <v>32.144779205322266</v>
      </c>
      <c r="W204" s="1">
        <v>33.221969604492188</v>
      </c>
      <c r="X204" s="1">
        <v>418.53329467773438</v>
      </c>
      <c r="Y204" s="1">
        <v>419.93423461914063</v>
      </c>
      <c r="Z204" s="1">
        <v>27.208831787109375</v>
      </c>
      <c r="AA204" s="1">
        <v>27.873031616210938</v>
      </c>
      <c r="AB204" s="1">
        <v>53.412677764892578</v>
      </c>
      <c r="AC204" s="1">
        <v>54.715797424316406</v>
      </c>
      <c r="AD204" s="1">
        <v>499.71371459960938</v>
      </c>
      <c r="AE204" s="1">
        <v>0.94660365581512451</v>
      </c>
      <c r="AF204" s="1">
        <v>0.15324397385120392</v>
      </c>
      <c r="AG204" s="1">
        <v>99.767341613769531</v>
      </c>
      <c r="AH204" s="1">
        <v>0.41020476818084717</v>
      </c>
      <c r="AI204" s="1">
        <v>6.3477843999862671E-2</v>
      </c>
      <c r="AJ204" s="1">
        <v>2.2815670818090439E-2</v>
      </c>
      <c r="AK204" s="1">
        <v>4.4786687940359116E-3</v>
      </c>
      <c r="AL204" s="1">
        <v>2.2743776440620422E-2</v>
      </c>
      <c r="AM204" s="1">
        <v>2.2360957227647305E-3</v>
      </c>
      <c r="AN204" s="1">
        <v>1</v>
      </c>
      <c r="AO204" s="1">
        <v>-0.21956524252891541</v>
      </c>
      <c r="AP204" s="1">
        <v>2.737391471862793</v>
      </c>
      <c r="AQ204" s="1">
        <v>1</v>
      </c>
      <c r="AR204" s="1">
        <v>0</v>
      </c>
      <c r="AS204" s="1">
        <v>0.15999999642372131</v>
      </c>
      <c r="AT204" s="1">
        <v>111115</v>
      </c>
      <c r="AU204" s="1" t="s">
        <v>87</v>
      </c>
      <c r="AV204">
        <f t="shared" si="64"/>
        <v>0.83285619099934882</v>
      </c>
      <c r="AW204">
        <f t="shared" si="65"/>
        <v>5.6904391886961102E-4</v>
      </c>
      <c r="AX204">
        <f t="shared" si="66"/>
        <v>305.29477920532224</v>
      </c>
      <c r="AY204">
        <f t="shared" si="67"/>
        <v>306.25620117187498</v>
      </c>
      <c r="AZ204">
        <f t="shared" si="68"/>
        <v>0.15145658154510144</v>
      </c>
      <c r="BA204">
        <f t="shared" si="69"/>
        <v>-0.14748098127876605</v>
      </c>
      <c r="BB204">
        <f t="shared" si="70"/>
        <v>4.8143529088448584</v>
      </c>
      <c r="BC204">
        <f t="shared" si="71"/>
        <v>48.255800254583498</v>
      </c>
      <c r="BD204">
        <f t="shared" si="72"/>
        <v>20.382768638372561</v>
      </c>
      <c r="BE204">
        <f t="shared" si="73"/>
        <v>32.625490188598633</v>
      </c>
      <c r="BF204">
        <f t="shared" si="74"/>
        <v>4.9467637154280748</v>
      </c>
      <c r="BG204">
        <f t="shared" si="75"/>
        <v>2.6855213056078478E-2</v>
      </c>
      <c r="BH204">
        <f t="shared" si="76"/>
        <v>2.7808182670659152</v>
      </c>
      <c r="BI204">
        <f t="shared" si="77"/>
        <v>2.1659454483621596</v>
      </c>
      <c r="BJ204">
        <f t="shared" si="78"/>
        <v>1.6807354544035265E-2</v>
      </c>
      <c r="BK204">
        <f t="shared" si="79"/>
        <v>48.706366397544294</v>
      </c>
      <c r="BL204">
        <f t="shared" si="80"/>
        <v>1.1625618032760725</v>
      </c>
      <c r="BM204">
        <f t="shared" si="81"/>
        <v>56.504792483786737</v>
      </c>
      <c r="BN204">
        <f t="shared" si="82"/>
        <v>420.60245729087762</v>
      </c>
      <c r="BO204">
        <f t="shared" si="83"/>
        <v>-1.8885098823783583E-3</v>
      </c>
    </row>
    <row r="205" spans="1:67" x14ac:dyDescent="0.25">
      <c r="A205" s="1">
        <v>193</v>
      </c>
      <c r="B205" s="1" t="s">
        <v>280</v>
      </c>
      <c r="C205" s="1" t="s">
        <v>469</v>
      </c>
      <c r="D205" s="1" t="s">
        <v>82</v>
      </c>
      <c r="E205" s="1" t="s">
        <v>83</v>
      </c>
      <c r="F205" s="1" t="s">
        <v>84</v>
      </c>
      <c r="G205" s="1" t="s">
        <v>85</v>
      </c>
      <c r="H205" s="1" t="s">
        <v>86</v>
      </c>
      <c r="I205" s="1">
        <v>1249.9999906793237</v>
      </c>
      <c r="J205" s="1">
        <v>0</v>
      </c>
      <c r="K205">
        <f t="shared" si="56"/>
        <v>-1.4186906878172987</v>
      </c>
      <c r="L205">
        <f t="shared" si="57"/>
        <v>2.7113385584015832E-2</v>
      </c>
      <c r="M205">
        <f t="shared" si="58"/>
        <v>488.95926053329077</v>
      </c>
      <c r="N205">
        <f t="shared" si="59"/>
        <v>0.56921225847723378</v>
      </c>
      <c r="O205">
        <f t="shared" si="60"/>
        <v>2.0340117995944298</v>
      </c>
      <c r="P205">
        <f t="shared" si="61"/>
        <v>32.14508056640625</v>
      </c>
      <c r="Q205" s="1">
        <v>6</v>
      </c>
      <c r="R205">
        <f t="shared" si="62"/>
        <v>1.4200000166893005</v>
      </c>
      <c r="S205" s="1">
        <v>1</v>
      </c>
      <c r="T205">
        <f t="shared" si="63"/>
        <v>2.8400000333786011</v>
      </c>
      <c r="U205" s="1">
        <v>33.104621887207031</v>
      </c>
      <c r="V205" s="1">
        <v>32.14508056640625</v>
      </c>
      <c r="W205" s="1">
        <v>33.217319488525391</v>
      </c>
      <c r="X205" s="1">
        <v>418.5294189453125</v>
      </c>
      <c r="Y205" s="1">
        <v>419.94577026367188</v>
      </c>
      <c r="Z205" s="1">
        <v>27.204608917236328</v>
      </c>
      <c r="AA205" s="1">
        <v>27.868988037109375</v>
      </c>
      <c r="AB205" s="1">
        <v>53.408756256103516</v>
      </c>
      <c r="AC205" s="1">
        <v>54.713127136230469</v>
      </c>
      <c r="AD205" s="1">
        <v>499.72872924804688</v>
      </c>
      <c r="AE205" s="1">
        <v>0.9627530574798584</v>
      </c>
      <c r="AF205" s="1">
        <v>0.16353586316108704</v>
      </c>
      <c r="AG205" s="1">
        <v>99.76763916015625</v>
      </c>
      <c r="AH205" s="1">
        <v>0.41020476818084717</v>
      </c>
      <c r="AI205" s="1">
        <v>6.3477843999862671E-2</v>
      </c>
      <c r="AJ205" s="1">
        <v>2.2815670818090439E-2</v>
      </c>
      <c r="AK205" s="1">
        <v>4.4786687940359116E-3</v>
      </c>
      <c r="AL205" s="1">
        <v>2.2743776440620422E-2</v>
      </c>
      <c r="AM205" s="1">
        <v>2.2360957227647305E-3</v>
      </c>
      <c r="AN205" s="1">
        <v>1</v>
      </c>
      <c r="AO205" s="1">
        <v>-0.21956524252891541</v>
      </c>
      <c r="AP205" s="1">
        <v>2.737391471862793</v>
      </c>
      <c r="AQ205" s="1">
        <v>1</v>
      </c>
      <c r="AR205" s="1">
        <v>0</v>
      </c>
      <c r="AS205" s="1">
        <v>0.15999999642372131</v>
      </c>
      <c r="AT205" s="1">
        <v>111115</v>
      </c>
      <c r="AU205" s="1" t="s">
        <v>87</v>
      </c>
      <c r="AV205">
        <f t="shared" si="64"/>
        <v>0.83288121541341142</v>
      </c>
      <c r="AW205">
        <f t="shared" si="65"/>
        <v>5.692122584772338E-4</v>
      </c>
      <c r="AX205">
        <f t="shared" si="66"/>
        <v>305.29508056640623</v>
      </c>
      <c r="AY205">
        <f t="shared" si="67"/>
        <v>306.25462188720701</v>
      </c>
      <c r="AZ205">
        <f t="shared" si="68"/>
        <v>0.1540404857537041</v>
      </c>
      <c r="BA205">
        <f t="shared" si="69"/>
        <v>-0.1477971151623366</v>
      </c>
      <c r="BB205">
        <f t="shared" si="70"/>
        <v>4.814434941839469</v>
      </c>
      <c r="BC205">
        <f t="shared" si="71"/>
        <v>48.256478577295908</v>
      </c>
      <c r="BD205">
        <f t="shared" si="72"/>
        <v>20.387490540186533</v>
      </c>
      <c r="BE205">
        <f t="shared" si="73"/>
        <v>32.624851226806641</v>
      </c>
      <c r="BF205">
        <f t="shared" si="74"/>
        <v>4.9465856326011179</v>
      </c>
      <c r="BG205">
        <f t="shared" si="75"/>
        <v>2.6856982864484246E-2</v>
      </c>
      <c r="BH205">
        <f t="shared" si="76"/>
        <v>2.7804231422450392</v>
      </c>
      <c r="BI205">
        <f t="shared" si="77"/>
        <v>2.1661624903560788</v>
      </c>
      <c r="BJ205">
        <f t="shared" si="78"/>
        <v>1.6808463687676002E-2</v>
      </c>
      <c r="BK205">
        <f t="shared" si="79"/>
        <v>48.782311068902189</v>
      </c>
      <c r="BL205">
        <f t="shared" si="80"/>
        <v>1.1643390531741451</v>
      </c>
      <c r="BM205">
        <f t="shared" si="81"/>
        <v>56.495431326147347</v>
      </c>
      <c r="BN205">
        <f t="shared" si="82"/>
        <v>420.62014787143369</v>
      </c>
      <c r="BO205">
        <f t="shared" si="83"/>
        <v>-1.9055088714182414E-3</v>
      </c>
    </row>
    <row r="206" spans="1:67" x14ac:dyDescent="0.25">
      <c r="A206" s="1">
        <v>194</v>
      </c>
      <c r="B206" s="1" t="s">
        <v>281</v>
      </c>
      <c r="C206" s="1" t="s">
        <v>469</v>
      </c>
      <c r="D206" s="1" t="s">
        <v>82</v>
      </c>
      <c r="E206" s="1" t="s">
        <v>83</v>
      </c>
      <c r="F206" s="1" t="s">
        <v>84</v>
      </c>
      <c r="G206" s="1" t="s">
        <v>85</v>
      </c>
      <c r="H206" s="1" t="s">
        <v>86</v>
      </c>
      <c r="I206" s="1">
        <v>1254.999990567565</v>
      </c>
      <c r="J206" s="1">
        <v>0</v>
      </c>
      <c r="K206">
        <f t="shared" ref="K206:K269" si="84">(X206-Y206*(1000-Z206)/(1000-AA206))*AV206</f>
        <v>-1.4381056956040386</v>
      </c>
      <c r="L206">
        <f t="shared" ref="L206:L269" si="85">IF(BG206&lt;&gt;0,1/(1/BG206-1/T206),0)</f>
        <v>2.7046341198543239E-2</v>
      </c>
      <c r="M206">
        <f t="shared" ref="M206:M269" si="86">((BJ206-AW206/2)*Y206-K206)/(BJ206+AW206/2)</f>
        <v>490.3118165388214</v>
      </c>
      <c r="N206">
        <f t="shared" ref="N206:N269" si="87">AW206*1000</f>
        <v>0.56796659835339491</v>
      </c>
      <c r="O206">
        <f t="shared" ref="O206:O269" si="88">(BB206-BH206)</f>
        <v>2.0345534850426765</v>
      </c>
      <c r="P206">
        <f t="shared" ref="P206:P269" si="89">(V206+BA206*J206)</f>
        <v>32.144996643066406</v>
      </c>
      <c r="Q206" s="1">
        <v>6</v>
      </c>
      <c r="R206">
        <f t="shared" ref="R206:R269" si="90">(Q206*AO206+AP206)</f>
        <v>1.4200000166893005</v>
      </c>
      <c r="S206" s="1">
        <v>1</v>
      </c>
      <c r="T206">
        <f t="shared" ref="T206:T269" si="91">R206*(S206+1)*(S206+1)/(S206*S206+1)</f>
        <v>2.8400000333786011</v>
      </c>
      <c r="U206" s="1">
        <v>33.102542877197266</v>
      </c>
      <c r="V206" s="1">
        <v>32.144996643066406</v>
      </c>
      <c r="W206" s="1">
        <v>33.21466064453125</v>
      </c>
      <c r="X206" s="1">
        <v>418.51983642578125</v>
      </c>
      <c r="Y206" s="1">
        <v>419.96011352539063</v>
      </c>
      <c r="Z206" s="1">
        <v>27.200359344482422</v>
      </c>
      <c r="AA206" s="1">
        <v>27.863286972045898</v>
      </c>
      <c r="AB206" s="1">
        <v>53.406772613525391</v>
      </c>
      <c r="AC206" s="1">
        <v>54.708206176757813</v>
      </c>
      <c r="AD206" s="1">
        <v>499.72982788085938</v>
      </c>
      <c r="AE206" s="1">
        <v>0.99793469905853271</v>
      </c>
      <c r="AF206" s="1">
        <v>0.22337809205055237</v>
      </c>
      <c r="AG206" s="1">
        <v>99.767791748046875</v>
      </c>
      <c r="AH206" s="1">
        <v>0.41020476818084717</v>
      </c>
      <c r="AI206" s="1">
        <v>6.3477843999862671E-2</v>
      </c>
      <c r="AJ206" s="1">
        <v>2.2815670818090439E-2</v>
      </c>
      <c r="AK206" s="1">
        <v>4.4786687940359116E-3</v>
      </c>
      <c r="AL206" s="1">
        <v>2.2743776440620422E-2</v>
      </c>
      <c r="AM206" s="1">
        <v>2.2360957227647305E-3</v>
      </c>
      <c r="AN206" s="1">
        <v>1</v>
      </c>
      <c r="AO206" s="1">
        <v>-0.21956524252891541</v>
      </c>
      <c r="AP206" s="1">
        <v>2.737391471862793</v>
      </c>
      <c r="AQ206" s="1">
        <v>1</v>
      </c>
      <c r="AR206" s="1">
        <v>0</v>
      </c>
      <c r="AS206" s="1">
        <v>0.15999999642372131</v>
      </c>
      <c r="AT206" s="1">
        <v>111115</v>
      </c>
      <c r="AU206" s="1" t="s">
        <v>87</v>
      </c>
      <c r="AV206">
        <f t="shared" ref="AV206:AV269" si="92">AD206*0.000001/(Q206*0.0001)</f>
        <v>0.83288304646809874</v>
      </c>
      <c r="AW206">
        <f t="shared" ref="AW206:AW269" si="93">(AA206-Z206)/(1000-AA206)*AV206</f>
        <v>5.6796659835339487E-4</v>
      </c>
      <c r="AX206">
        <f t="shared" ref="AX206:AX269" si="94">(V206+273.15)</f>
        <v>305.29499664306638</v>
      </c>
      <c r="AY206">
        <f t="shared" ref="AY206:AY269" si="95">(U206+273.15)</f>
        <v>306.25254287719724</v>
      </c>
      <c r="AZ206">
        <f t="shared" ref="AZ206:AZ269" si="96">(AE206*AQ206+AF206*AR206)*AS206</f>
        <v>0.15966954828047264</v>
      </c>
      <c r="BA206">
        <f t="shared" ref="BA206:BA269" si="97">((AZ206+0.00000010773*(AY206^4-AX206^4))-AW206*44100)/(R206*0.92*2*29.3+0.00000043092*AX206^3)</f>
        <v>-0.1473933984637899</v>
      </c>
      <c r="BB206">
        <f t="shared" ref="BB206:BB269" si="98">0.61365*EXP(17.502*P206/(240.97+P206))</f>
        <v>4.8144120970858193</v>
      </c>
      <c r="BC206">
        <f t="shared" ref="BC206:BC269" si="99">BB206*1000/AG206</f>
        <v>48.256175793126843</v>
      </c>
      <c r="BD206">
        <f t="shared" ref="BD206:BD269" si="100">(BC206-AA206)</f>
        <v>20.392888821080945</v>
      </c>
      <c r="BE206">
        <f t="shared" ref="BE206:BE269" si="101">IF(J206,V206,(U206+V206)/2)</f>
        <v>32.623769760131836</v>
      </c>
      <c r="BF206">
        <f t="shared" ref="BF206:BF269" si="102">0.61365*EXP(17.502*BE206/(240.97+BE206))</f>
        <v>4.9462842334843602</v>
      </c>
      <c r="BG206">
        <f t="shared" ref="BG206:BG269" si="103">IF(BD206&lt;&gt;0,(1000-(BC206+AA206)/2)/BD206*AW206,0)</f>
        <v>2.6791198980156236E-2</v>
      </c>
      <c r="BH206">
        <f t="shared" ref="BH206:BH269" si="104">AA206*AG206/1000</f>
        <v>2.7798586120431428</v>
      </c>
      <c r="BI206">
        <f t="shared" ref="BI206:BI269" si="105">(BF206-BH206)</f>
        <v>2.1664256214412174</v>
      </c>
      <c r="BJ206">
        <f t="shared" ref="BJ206:BJ269" si="106">1/(1.6/L206+1.37/T206)</f>
        <v>1.676723688595378E-2</v>
      </c>
      <c r="BK206">
        <f t="shared" ref="BK206:BK269" si="107">M206*AG206*0.001</f>
        <v>48.917327204051695</v>
      </c>
      <c r="BL206">
        <f t="shared" ref="BL206:BL269" si="108">M206/Y206</f>
        <v>1.1675199637957459</v>
      </c>
      <c r="BM206">
        <f t="shared" ref="BM206:BM269" si="109">(1-AW206*AG206/BB206/L206)*100</f>
        <v>56.482757168029927</v>
      </c>
      <c r="BN206">
        <f t="shared" ref="BN206:BN269" si="110">(Y206-K206/(T206/1.35))</f>
        <v>420.64372009801303</v>
      </c>
      <c r="BO206">
        <f t="shared" ref="BO206:BO269" si="111">K206*BM206/100/BN206</f>
        <v>-1.931044513581159E-3</v>
      </c>
    </row>
    <row r="207" spans="1:67" x14ac:dyDescent="0.25">
      <c r="A207" s="1">
        <v>195</v>
      </c>
      <c r="B207" s="1" t="s">
        <v>282</v>
      </c>
      <c r="C207" s="1" t="s">
        <v>469</v>
      </c>
      <c r="D207" s="1" t="s">
        <v>82</v>
      </c>
      <c r="E207" s="1" t="s">
        <v>83</v>
      </c>
      <c r="F207" s="1" t="s">
        <v>84</v>
      </c>
      <c r="G207" s="1" t="s">
        <v>85</v>
      </c>
      <c r="H207" s="1" t="s">
        <v>86</v>
      </c>
      <c r="I207" s="1">
        <v>1260.4999904446304</v>
      </c>
      <c r="J207" s="1">
        <v>0</v>
      </c>
      <c r="K207">
        <f t="shared" si="84"/>
        <v>-1.4191512410189295</v>
      </c>
      <c r="L207">
        <f t="shared" si="85"/>
        <v>2.7042995719830844E-2</v>
      </c>
      <c r="M207">
        <f t="shared" si="86"/>
        <v>489.19595395408822</v>
      </c>
      <c r="N207">
        <f t="shared" si="87"/>
        <v>0.56797884007918731</v>
      </c>
      <c r="O207">
        <f t="shared" si="88"/>
        <v>2.0348520992079373</v>
      </c>
      <c r="P207">
        <f t="shared" si="89"/>
        <v>32.144294738769531</v>
      </c>
      <c r="Q207" s="1">
        <v>6</v>
      </c>
      <c r="R207">
        <f t="shared" si="90"/>
        <v>1.4200000166893005</v>
      </c>
      <c r="S207" s="1">
        <v>1</v>
      </c>
      <c r="T207">
        <f t="shared" si="91"/>
        <v>2.8400000333786011</v>
      </c>
      <c r="U207" s="1">
        <v>33.100784301757813</v>
      </c>
      <c r="V207" s="1">
        <v>32.144294738769531</v>
      </c>
      <c r="W207" s="1">
        <v>33.211940765380859</v>
      </c>
      <c r="X207" s="1">
        <v>418.52981567382813</v>
      </c>
      <c r="Y207" s="1">
        <v>419.94741821289063</v>
      </c>
      <c r="Z207" s="1">
        <v>27.195419311523438</v>
      </c>
      <c r="AA207" s="1">
        <v>27.858402252197266</v>
      </c>
      <c r="AB207" s="1">
        <v>53.402095794677734</v>
      </c>
      <c r="AC207" s="1">
        <v>54.704574584960938</v>
      </c>
      <c r="AD207" s="1">
        <v>499.701416015625</v>
      </c>
      <c r="AE207" s="1">
        <v>0.98032081127166748</v>
      </c>
      <c r="AF207" s="1">
        <v>0.20095120370388031</v>
      </c>
      <c r="AG207" s="1">
        <v>99.767707824707031</v>
      </c>
      <c r="AH207" s="1">
        <v>0.41020476818084717</v>
      </c>
      <c r="AI207" s="1">
        <v>6.3477843999862671E-2</v>
      </c>
      <c r="AJ207" s="1">
        <v>2.2815670818090439E-2</v>
      </c>
      <c r="AK207" s="1">
        <v>4.4786687940359116E-3</v>
      </c>
      <c r="AL207" s="1">
        <v>2.2743776440620422E-2</v>
      </c>
      <c r="AM207" s="1">
        <v>2.2360957227647305E-3</v>
      </c>
      <c r="AN207" s="1">
        <v>1</v>
      </c>
      <c r="AO207" s="1">
        <v>-0.21956524252891541</v>
      </c>
      <c r="AP207" s="1">
        <v>2.737391471862793</v>
      </c>
      <c r="AQ207" s="1">
        <v>1</v>
      </c>
      <c r="AR207" s="1">
        <v>0</v>
      </c>
      <c r="AS207" s="1">
        <v>0.15999999642372131</v>
      </c>
      <c r="AT207" s="1">
        <v>111115</v>
      </c>
      <c r="AU207" s="1" t="s">
        <v>87</v>
      </c>
      <c r="AV207">
        <f t="shared" si="92"/>
        <v>0.83283569335937491</v>
      </c>
      <c r="AW207">
        <f t="shared" si="93"/>
        <v>5.6797884007918733E-4</v>
      </c>
      <c r="AX207">
        <f t="shared" si="94"/>
        <v>305.29429473876951</v>
      </c>
      <c r="AY207">
        <f t="shared" si="95"/>
        <v>306.25078430175779</v>
      </c>
      <c r="AZ207">
        <f t="shared" si="96"/>
        <v>0.15685132629756637</v>
      </c>
      <c r="BA207">
        <f t="shared" si="97"/>
        <v>-0.14757951933105359</v>
      </c>
      <c r="BB207">
        <f t="shared" si="98"/>
        <v>4.8142210355683144</v>
      </c>
      <c r="BC207">
        <f t="shared" si="99"/>
        <v>48.2543013218962</v>
      </c>
      <c r="BD207">
        <f t="shared" si="100"/>
        <v>20.395899069698935</v>
      </c>
      <c r="BE207">
        <f t="shared" si="101"/>
        <v>32.622539520263672</v>
      </c>
      <c r="BF207">
        <f t="shared" si="102"/>
        <v>4.9459413914862118</v>
      </c>
      <c r="BG207">
        <f t="shared" si="103"/>
        <v>2.6787916319179934E-2</v>
      </c>
      <c r="BH207">
        <f t="shared" si="104"/>
        <v>2.7793689363603771</v>
      </c>
      <c r="BI207">
        <f t="shared" si="105"/>
        <v>2.1665724551258347</v>
      </c>
      <c r="BJ207">
        <f t="shared" si="106"/>
        <v>1.6765179647455011E-2</v>
      </c>
      <c r="BK207">
        <f t="shared" si="107"/>
        <v>48.805959003120314</v>
      </c>
      <c r="BL207">
        <f t="shared" si="108"/>
        <v>1.1648981104250826</v>
      </c>
      <c r="BM207">
        <f t="shared" si="109"/>
        <v>56.474744894595389</v>
      </c>
      <c r="BN207">
        <f t="shared" si="110"/>
        <v>420.62201474558725</v>
      </c>
      <c r="BO207">
        <f t="shared" si="111"/>
        <v>-1.905421054860118E-3</v>
      </c>
    </row>
    <row r="208" spans="1:67" x14ac:dyDescent="0.25">
      <c r="A208" s="1">
        <v>196</v>
      </c>
      <c r="B208" s="1" t="s">
        <v>283</v>
      </c>
      <c r="C208" s="1" t="s">
        <v>469</v>
      </c>
      <c r="D208" s="1" t="s">
        <v>82</v>
      </c>
      <c r="E208" s="1" t="s">
        <v>83</v>
      </c>
      <c r="F208" s="1" t="s">
        <v>84</v>
      </c>
      <c r="G208" s="1" t="s">
        <v>85</v>
      </c>
      <c r="H208" s="1" t="s">
        <v>86</v>
      </c>
      <c r="I208" s="1">
        <v>1265.4999903328717</v>
      </c>
      <c r="J208" s="1">
        <v>0</v>
      </c>
      <c r="K208">
        <f t="shared" si="84"/>
        <v>-1.40944533063149</v>
      </c>
      <c r="L208">
        <f t="shared" si="85"/>
        <v>2.7045666408735892E-2</v>
      </c>
      <c r="M208">
        <f t="shared" si="86"/>
        <v>488.59818199670974</v>
      </c>
      <c r="N208">
        <f t="shared" si="87"/>
        <v>0.56799018936868673</v>
      </c>
      <c r="O208">
        <f t="shared" si="88"/>
        <v>2.0347006480393235</v>
      </c>
      <c r="P208">
        <f t="shared" si="89"/>
        <v>32.142002105712891</v>
      </c>
      <c r="Q208" s="1">
        <v>6</v>
      </c>
      <c r="R208">
        <f t="shared" si="90"/>
        <v>1.4200000166893005</v>
      </c>
      <c r="S208" s="1">
        <v>1</v>
      </c>
      <c r="T208">
        <f t="shared" si="91"/>
        <v>2.8400000333786011</v>
      </c>
      <c r="U208" s="1">
        <v>33.098945617675781</v>
      </c>
      <c r="V208" s="1">
        <v>32.142002105712891</v>
      </c>
      <c r="W208" s="1">
        <v>33.21099853515625</v>
      </c>
      <c r="X208" s="1">
        <v>418.51907348632813</v>
      </c>
      <c r="Y208" s="1">
        <v>419.92510986328125</v>
      </c>
      <c r="Z208" s="1">
        <v>27.190690994262695</v>
      </c>
      <c r="AA208" s="1">
        <v>27.853727340698242</v>
      </c>
      <c r="AB208" s="1">
        <v>53.398818969726563</v>
      </c>
      <c r="AC208" s="1">
        <v>54.70111083984375</v>
      </c>
      <c r="AD208" s="1">
        <v>499.67355346679688</v>
      </c>
      <c r="AE208" s="1">
        <v>0.9496074914932251</v>
      </c>
      <c r="AF208" s="1">
        <v>0.22844329476356506</v>
      </c>
      <c r="AG208" s="1">
        <v>99.767486572265625</v>
      </c>
      <c r="AH208" s="1">
        <v>0.41020476818084717</v>
      </c>
      <c r="AI208" s="1">
        <v>6.3477843999862671E-2</v>
      </c>
      <c r="AJ208" s="1">
        <v>2.2815670818090439E-2</v>
      </c>
      <c r="AK208" s="1">
        <v>4.4786687940359116E-3</v>
      </c>
      <c r="AL208" s="1">
        <v>2.2743776440620422E-2</v>
      </c>
      <c r="AM208" s="1">
        <v>2.2360957227647305E-3</v>
      </c>
      <c r="AN208" s="1">
        <v>1</v>
      </c>
      <c r="AO208" s="1">
        <v>-0.21956524252891541</v>
      </c>
      <c r="AP208" s="1">
        <v>2.737391471862793</v>
      </c>
      <c r="AQ208" s="1">
        <v>1</v>
      </c>
      <c r="AR208" s="1">
        <v>0</v>
      </c>
      <c r="AS208" s="1">
        <v>0.15999999642372131</v>
      </c>
      <c r="AT208" s="1">
        <v>111115</v>
      </c>
      <c r="AU208" s="1" t="s">
        <v>87</v>
      </c>
      <c r="AV208">
        <f t="shared" si="92"/>
        <v>0.83278925577799467</v>
      </c>
      <c r="AW208">
        <f t="shared" si="93"/>
        <v>5.6799018936868674E-4</v>
      </c>
      <c r="AX208">
        <f t="shared" si="94"/>
        <v>305.29200210571287</v>
      </c>
      <c r="AY208">
        <f t="shared" si="95"/>
        <v>306.24894561767576</v>
      </c>
      <c r="AZ208">
        <f t="shared" si="96"/>
        <v>0.15193719524285498</v>
      </c>
      <c r="BA208">
        <f t="shared" si="97"/>
        <v>-0.14758066632403688</v>
      </c>
      <c r="BB208">
        <f t="shared" si="98"/>
        <v>4.8135970164899833</v>
      </c>
      <c r="BC208">
        <f t="shared" si="99"/>
        <v>48.248153600655264</v>
      </c>
      <c r="BD208">
        <f t="shared" si="100"/>
        <v>20.394426259957022</v>
      </c>
      <c r="BE208">
        <f t="shared" si="101"/>
        <v>32.620473861694336</v>
      </c>
      <c r="BF208">
        <f t="shared" si="102"/>
        <v>4.9453657823655321</v>
      </c>
      <c r="BG208">
        <f t="shared" si="103"/>
        <v>2.6790536861429796E-2</v>
      </c>
      <c r="BH208">
        <f t="shared" si="104"/>
        <v>2.7788963684506598</v>
      </c>
      <c r="BI208">
        <f t="shared" si="105"/>
        <v>2.1664694139148724</v>
      </c>
      <c r="BJ208">
        <f t="shared" si="106"/>
        <v>1.676682193712856E-2</v>
      </c>
      <c r="BK208">
        <f t="shared" si="107"/>
        <v>48.746212561590141</v>
      </c>
      <c r="BL208">
        <f t="shared" si="108"/>
        <v>1.1635364747675769</v>
      </c>
      <c r="BM208">
        <f t="shared" si="109"/>
        <v>56.47262777054771</v>
      </c>
      <c r="BN208">
        <f t="shared" si="110"/>
        <v>420.59509267102402</v>
      </c>
      <c r="BO208">
        <f t="shared" si="111"/>
        <v>-1.8924396148850314E-3</v>
      </c>
    </row>
    <row r="209" spans="1:67" x14ac:dyDescent="0.25">
      <c r="A209" s="1">
        <v>197</v>
      </c>
      <c r="B209" s="1" t="s">
        <v>284</v>
      </c>
      <c r="C209" s="1" t="s">
        <v>469</v>
      </c>
      <c r="D209" s="1" t="s">
        <v>82</v>
      </c>
      <c r="E209" s="1" t="s">
        <v>83</v>
      </c>
      <c r="F209" s="1" t="s">
        <v>84</v>
      </c>
      <c r="G209" s="1" t="s">
        <v>85</v>
      </c>
      <c r="H209" s="1" t="s">
        <v>86</v>
      </c>
      <c r="I209" s="1">
        <v>1270.499990221113</v>
      </c>
      <c r="J209" s="1">
        <v>0</v>
      </c>
      <c r="K209">
        <f t="shared" si="84"/>
        <v>-1.4043834793843319</v>
      </c>
      <c r="L209">
        <f t="shared" si="85"/>
        <v>2.7043601580842166E-2</v>
      </c>
      <c r="M209">
        <f t="shared" si="86"/>
        <v>488.30177168269978</v>
      </c>
      <c r="N209">
        <f t="shared" si="87"/>
        <v>0.56784739322026989</v>
      </c>
      <c r="O209">
        <f t="shared" si="88"/>
        <v>2.0343544599645202</v>
      </c>
      <c r="P209">
        <f t="shared" si="89"/>
        <v>32.139232635498047</v>
      </c>
      <c r="Q209" s="1">
        <v>6</v>
      </c>
      <c r="R209">
        <f t="shared" si="90"/>
        <v>1.4200000166893005</v>
      </c>
      <c r="S209" s="1">
        <v>1</v>
      </c>
      <c r="T209">
        <f t="shared" si="91"/>
        <v>2.8400000333786011</v>
      </c>
      <c r="U209" s="1">
        <v>33.099212646484375</v>
      </c>
      <c r="V209" s="1">
        <v>32.139232635498047</v>
      </c>
      <c r="W209" s="1">
        <v>33.217563629150391</v>
      </c>
      <c r="X209" s="1">
        <v>418.51641845703125</v>
      </c>
      <c r="Y209" s="1">
        <v>419.9163818359375</v>
      </c>
      <c r="Z209" s="1">
        <v>27.18681526184082</v>
      </c>
      <c r="AA209" s="1">
        <v>27.849653244018555</v>
      </c>
      <c r="AB209" s="1">
        <v>53.390846252441406</v>
      </c>
      <c r="AC209" s="1">
        <v>54.692916870117188</v>
      </c>
      <c r="AD209" s="1">
        <v>499.69952392578125</v>
      </c>
      <c r="AE209" s="1">
        <v>0.9463687539100647</v>
      </c>
      <c r="AF209" s="1">
        <v>0.21635949611663818</v>
      </c>
      <c r="AG209" s="1">
        <v>99.767448425292969</v>
      </c>
      <c r="AH209" s="1">
        <v>0.41020476818084717</v>
      </c>
      <c r="AI209" s="1">
        <v>6.3477843999862671E-2</v>
      </c>
      <c r="AJ209" s="1">
        <v>2.2815670818090439E-2</v>
      </c>
      <c r="AK209" s="1">
        <v>4.4786687940359116E-3</v>
      </c>
      <c r="AL209" s="1">
        <v>2.2743776440620422E-2</v>
      </c>
      <c r="AM209" s="1">
        <v>2.2360957227647305E-3</v>
      </c>
      <c r="AN209" s="1">
        <v>1</v>
      </c>
      <c r="AO209" s="1">
        <v>-0.21956524252891541</v>
      </c>
      <c r="AP209" s="1">
        <v>2.737391471862793</v>
      </c>
      <c r="AQ209" s="1">
        <v>1</v>
      </c>
      <c r="AR209" s="1">
        <v>0</v>
      </c>
      <c r="AS209" s="1">
        <v>0.15999999642372131</v>
      </c>
      <c r="AT209" s="1">
        <v>111115</v>
      </c>
      <c r="AU209" s="1" t="s">
        <v>87</v>
      </c>
      <c r="AV209">
        <f t="shared" si="92"/>
        <v>0.83283253987630201</v>
      </c>
      <c r="AW209">
        <f t="shared" si="93"/>
        <v>5.6784739322026994E-4</v>
      </c>
      <c r="AX209">
        <f t="shared" si="94"/>
        <v>305.28923263549802</v>
      </c>
      <c r="AY209">
        <f t="shared" si="95"/>
        <v>306.24921264648435</v>
      </c>
      <c r="AZ209">
        <f t="shared" si="96"/>
        <v>0.15141899724113195</v>
      </c>
      <c r="BA209">
        <f t="shared" si="97"/>
        <v>-0.1470966073931971</v>
      </c>
      <c r="BB209">
        <f t="shared" si="98"/>
        <v>4.8128433036494345</v>
      </c>
      <c r="BC209">
        <f t="shared" si="99"/>
        <v>48.240617351794334</v>
      </c>
      <c r="BD209">
        <f t="shared" si="100"/>
        <v>20.39096410777578</v>
      </c>
      <c r="BE209">
        <f t="shared" si="101"/>
        <v>32.619222640991211</v>
      </c>
      <c r="BF209">
        <f t="shared" si="102"/>
        <v>4.94501714997583</v>
      </c>
      <c r="BG209">
        <f t="shared" si="103"/>
        <v>2.6788510804564642E-2</v>
      </c>
      <c r="BH209">
        <f t="shared" si="104"/>
        <v>2.7784888436849142</v>
      </c>
      <c r="BI209">
        <f t="shared" si="105"/>
        <v>2.1665283062909158</v>
      </c>
      <c r="BJ209">
        <f t="shared" si="106"/>
        <v>1.6765552210464892E-2</v>
      </c>
      <c r="BK209">
        <f t="shared" si="107"/>
        <v>48.716621822332932</v>
      </c>
      <c r="BL209">
        <f t="shared" si="108"/>
        <v>1.1628547796772564</v>
      </c>
      <c r="BM209">
        <f t="shared" si="109"/>
        <v>56.473449510054394</v>
      </c>
      <c r="BN209">
        <f t="shared" si="110"/>
        <v>420.58395848202417</v>
      </c>
      <c r="BO209">
        <f t="shared" si="111"/>
        <v>-1.8857205063648507E-3</v>
      </c>
    </row>
    <row r="210" spans="1:67" x14ac:dyDescent="0.25">
      <c r="A210" s="1">
        <v>198</v>
      </c>
      <c r="B210" s="1" t="s">
        <v>285</v>
      </c>
      <c r="C210" s="1" t="s">
        <v>469</v>
      </c>
      <c r="D210" s="1" t="s">
        <v>82</v>
      </c>
      <c r="E210" s="1" t="s">
        <v>83</v>
      </c>
      <c r="F210" s="1" t="s">
        <v>84</v>
      </c>
      <c r="G210" s="1" t="s">
        <v>85</v>
      </c>
      <c r="H210" s="1" t="s">
        <v>86</v>
      </c>
      <c r="I210" s="1">
        <v>1275.9999900981784</v>
      </c>
      <c r="J210" s="1">
        <v>0</v>
      </c>
      <c r="K210">
        <f t="shared" si="84"/>
        <v>-1.417666467395948</v>
      </c>
      <c r="L210">
        <f t="shared" si="85"/>
        <v>2.7000877318679589E-2</v>
      </c>
      <c r="M210">
        <f t="shared" si="86"/>
        <v>489.20942454117881</v>
      </c>
      <c r="N210">
        <f t="shared" si="87"/>
        <v>0.56699478589766683</v>
      </c>
      <c r="O210">
        <f t="shared" si="88"/>
        <v>2.0344984530651984</v>
      </c>
      <c r="P210">
        <f t="shared" si="89"/>
        <v>32.137966156005859</v>
      </c>
      <c r="Q210" s="1">
        <v>6</v>
      </c>
      <c r="R210">
        <f t="shared" si="90"/>
        <v>1.4200000166893005</v>
      </c>
      <c r="S210" s="1">
        <v>1</v>
      </c>
      <c r="T210">
        <f t="shared" si="91"/>
        <v>2.8400000333786011</v>
      </c>
      <c r="U210" s="1">
        <v>33.10137939453125</v>
      </c>
      <c r="V210" s="1">
        <v>32.137966156005859</v>
      </c>
      <c r="W210" s="1">
        <v>33.228031158447266</v>
      </c>
      <c r="X210" s="1">
        <v>418.49905395507813</v>
      </c>
      <c r="Y210" s="1">
        <v>419.9154052734375</v>
      </c>
      <c r="Z210" s="1">
        <v>27.182828903198242</v>
      </c>
      <c r="AA210" s="1">
        <v>27.84467887878418</v>
      </c>
      <c r="AB210" s="1">
        <v>53.3778076171875</v>
      </c>
      <c r="AC210" s="1">
        <v>54.678016662597656</v>
      </c>
      <c r="AD210" s="1">
        <v>499.69662475585938</v>
      </c>
      <c r="AE210" s="1">
        <v>0.98611354827880859</v>
      </c>
      <c r="AF210" s="1">
        <v>0.20121467113494873</v>
      </c>
      <c r="AG210" s="1">
        <v>99.767723083496094</v>
      </c>
      <c r="AH210" s="1">
        <v>0.41020476818084717</v>
      </c>
      <c r="AI210" s="1">
        <v>6.3477843999862671E-2</v>
      </c>
      <c r="AJ210" s="1">
        <v>2.2815670818090439E-2</v>
      </c>
      <c r="AK210" s="1">
        <v>4.4786687940359116E-3</v>
      </c>
      <c r="AL210" s="1">
        <v>2.2743776440620422E-2</v>
      </c>
      <c r="AM210" s="1">
        <v>2.2360957227647305E-3</v>
      </c>
      <c r="AN210" s="1">
        <v>1</v>
      </c>
      <c r="AO210" s="1">
        <v>-0.21956524252891541</v>
      </c>
      <c r="AP210" s="1">
        <v>2.737391471862793</v>
      </c>
      <c r="AQ210" s="1">
        <v>1</v>
      </c>
      <c r="AR210" s="1">
        <v>0</v>
      </c>
      <c r="AS210" s="1">
        <v>0.15999999642372131</v>
      </c>
      <c r="AT210" s="1">
        <v>111115</v>
      </c>
      <c r="AU210" s="1" t="s">
        <v>87</v>
      </c>
      <c r="AV210">
        <f t="shared" si="92"/>
        <v>0.83282770792643213</v>
      </c>
      <c r="AW210">
        <f t="shared" si="93"/>
        <v>5.6699478589766685E-4</v>
      </c>
      <c r="AX210">
        <f t="shared" si="94"/>
        <v>305.28796615600584</v>
      </c>
      <c r="AY210">
        <f t="shared" si="95"/>
        <v>306.25137939453123</v>
      </c>
      <c r="AZ210">
        <f t="shared" si="96"/>
        <v>0.15777816419799251</v>
      </c>
      <c r="BA210">
        <f t="shared" si="97"/>
        <v>-0.14612512058384156</v>
      </c>
      <c r="BB210">
        <f t="shared" si="98"/>
        <v>4.8124986647926109</v>
      </c>
      <c r="BC210">
        <f t="shared" si="99"/>
        <v>48.237030134134734</v>
      </c>
      <c r="BD210">
        <f t="shared" si="100"/>
        <v>20.392351255350555</v>
      </c>
      <c r="BE210">
        <f t="shared" si="101"/>
        <v>32.619672775268555</v>
      </c>
      <c r="BF210">
        <f t="shared" si="102"/>
        <v>4.9451425701404981</v>
      </c>
      <c r="BG210">
        <f t="shared" si="103"/>
        <v>2.6746588115889945E-2</v>
      </c>
      <c r="BH210">
        <f t="shared" si="104"/>
        <v>2.7780002117274125</v>
      </c>
      <c r="BI210">
        <f t="shared" si="105"/>
        <v>2.1671423584130856</v>
      </c>
      <c r="BJ210">
        <f t="shared" si="106"/>
        <v>1.6739279385666106E-2</v>
      </c>
      <c r="BK210">
        <f t="shared" si="107"/>
        <v>48.807310397460803</v>
      </c>
      <c r="BL210">
        <f t="shared" si="108"/>
        <v>1.165018997630294</v>
      </c>
      <c r="BM210">
        <f t="shared" si="109"/>
        <v>56.466796367482196</v>
      </c>
      <c r="BN210">
        <f t="shared" si="110"/>
        <v>420.58929601586391</v>
      </c>
      <c r="BO210">
        <f t="shared" si="111"/>
        <v>-1.9033076801943968E-3</v>
      </c>
    </row>
    <row r="211" spans="1:67" x14ac:dyDescent="0.25">
      <c r="A211" s="1">
        <v>199</v>
      </c>
      <c r="B211" s="1" t="s">
        <v>286</v>
      </c>
      <c r="C211" s="1" t="s">
        <v>469</v>
      </c>
      <c r="D211" s="1" t="s">
        <v>82</v>
      </c>
      <c r="E211" s="1" t="s">
        <v>83</v>
      </c>
      <c r="F211" s="1" t="s">
        <v>84</v>
      </c>
      <c r="G211" s="1" t="s">
        <v>85</v>
      </c>
      <c r="H211" s="1" t="s">
        <v>86</v>
      </c>
      <c r="I211" s="1">
        <v>1280.9999899864197</v>
      </c>
      <c r="J211" s="1">
        <v>0</v>
      </c>
      <c r="K211">
        <f t="shared" si="84"/>
        <v>-1.4450581730925436</v>
      </c>
      <c r="L211">
        <f t="shared" si="85"/>
        <v>2.6907382530580025E-2</v>
      </c>
      <c r="M211">
        <f t="shared" si="86"/>
        <v>491.13365527957944</v>
      </c>
      <c r="N211">
        <f t="shared" si="87"/>
        <v>0.56531360545054443</v>
      </c>
      <c r="O211">
        <f t="shared" si="88"/>
        <v>2.0354489351103568</v>
      </c>
      <c r="P211">
        <f t="shared" si="89"/>
        <v>32.139453887939453</v>
      </c>
      <c r="Q211" s="1">
        <v>6</v>
      </c>
      <c r="R211">
        <f t="shared" si="90"/>
        <v>1.4200000166893005</v>
      </c>
      <c r="S211" s="1">
        <v>1</v>
      </c>
      <c r="T211">
        <f t="shared" si="91"/>
        <v>2.8400000333786011</v>
      </c>
      <c r="U211" s="1">
        <v>33.103603363037109</v>
      </c>
      <c r="V211" s="1">
        <v>32.139453887939453</v>
      </c>
      <c r="W211" s="1">
        <v>33.233074188232422</v>
      </c>
      <c r="X211" s="1">
        <v>418.49606323242188</v>
      </c>
      <c r="Y211" s="1">
        <v>419.94610595703125</v>
      </c>
      <c r="Z211" s="1">
        <v>27.179336547851563</v>
      </c>
      <c r="AA211" s="1">
        <v>27.839216232299805</v>
      </c>
      <c r="AB211" s="1">
        <v>53.364204406738281</v>
      </c>
      <c r="AC211" s="1">
        <v>54.660968780517578</v>
      </c>
      <c r="AD211" s="1">
        <v>499.70538330078125</v>
      </c>
      <c r="AE211" s="1">
        <v>1.0240849256515503</v>
      </c>
      <c r="AF211" s="1">
        <v>0.16712543368339539</v>
      </c>
      <c r="AG211" s="1">
        <v>99.7677001953125</v>
      </c>
      <c r="AH211" s="1">
        <v>0.41020476818084717</v>
      </c>
      <c r="AI211" s="1">
        <v>6.3477843999862671E-2</v>
      </c>
      <c r="AJ211" s="1">
        <v>2.2815670818090439E-2</v>
      </c>
      <c r="AK211" s="1">
        <v>4.4786687940359116E-3</v>
      </c>
      <c r="AL211" s="1">
        <v>2.2743776440620422E-2</v>
      </c>
      <c r="AM211" s="1">
        <v>2.2360957227647305E-3</v>
      </c>
      <c r="AN211" s="1">
        <v>1</v>
      </c>
      <c r="AO211" s="1">
        <v>-0.21956524252891541</v>
      </c>
      <c r="AP211" s="1">
        <v>2.737391471862793</v>
      </c>
      <c r="AQ211" s="1">
        <v>1</v>
      </c>
      <c r="AR211" s="1">
        <v>0</v>
      </c>
      <c r="AS211" s="1">
        <v>0.15999999642372131</v>
      </c>
      <c r="AT211" s="1">
        <v>111115</v>
      </c>
      <c r="AU211" s="1" t="s">
        <v>87</v>
      </c>
      <c r="AV211">
        <f t="shared" si="92"/>
        <v>0.832842305501302</v>
      </c>
      <c r="AW211">
        <f t="shared" si="93"/>
        <v>5.6531360545054442E-4</v>
      </c>
      <c r="AX211">
        <f t="shared" si="94"/>
        <v>305.28945388793943</v>
      </c>
      <c r="AY211">
        <f t="shared" si="95"/>
        <v>306.25360336303709</v>
      </c>
      <c r="AZ211">
        <f t="shared" si="96"/>
        <v>0.16385358444183495</v>
      </c>
      <c r="BA211">
        <f t="shared" si="97"/>
        <v>-0.14511710870384911</v>
      </c>
      <c r="BB211">
        <f t="shared" si="98"/>
        <v>4.8129035138469209</v>
      </c>
      <c r="BC211">
        <f t="shared" si="99"/>
        <v>48.241099117498258</v>
      </c>
      <c r="BD211">
        <f t="shared" si="100"/>
        <v>20.401882885198454</v>
      </c>
      <c r="BE211">
        <f t="shared" si="101"/>
        <v>32.621528625488281</v>
      </c>
      <c r="BF211">
        <f t="shared" si="102"/>
        <v>4.9456596918343516</v>
      </c>
      <c r="BG211">
        <f t="shared" si="103"/>
        <v>2.6654843076173763E-2</v>
      </c>
      <c r="BH211">
        <f t="shared" si="104"/>
        <v>2.7774545787365641</v>
      </c>
      <c r="BI211">
        <f t="shared" si="105"/>
        <v>2.1682051130977875</v>
      </c>
      <c r="BJ211">
        <f t="shared" si="106"/>
        <v>1.6681783430597133E-2</v>
      </c>
      <c r="BK211">
        <f t="shared" si="107"/>
        <v>48.999275275761043</v>
      </c>
      <c r="BL211">
        <f t="shared" si="108"/>
        <v>1.169515917192079</v>
      </c>
      <c r="BM211">
        <f t="shared" si="109"/>
        <v>56.448733340476942</v>
      </c>
      <c r="BN211">
        <f t="shared" si="110"/>
        <v>420.6330174044773</v>
      </c>
      <c r="BO211">
        <f t="shared" si="111"/>
        <v>-1.9392605929443498E-3</v>
      </c>
    </row>
    <row r="212" spans="1:67" x14ac:dyDescent="0.25">
      <c r="A212" s="1">
        <v>200</v>
      </c>
      <c r="B212" s="1" t="s">
        <v>287</v>
      </c>
      <c r="C212" s="1" t="s">
        <v>469</v>
      </c>
      <c r="D212" s="1" t="s">
        <v>82</v>
      </c>
      <c r="E212" s="1" t="s">
        <v>83</v>
      </c>
      <c r="F212" s="1" t="s">
        <v>84</v>
      </c>
      <c r="G212" s="1" t="s">
        <v>85</v>
      </c>
      <c r="H212" s="1" t="s">
        <v>86</v>
      </c>
      <c r="I212" s="1">
        <v>1285.999989874661</v>
      </c>
      <c r="J212" s="1">
        <v>0</v>
      </c>
      <c r="K212">
        <f t="shared" si="84"/>
        <v>-1.4357481528879026</v>
      </c>
      <c r="L212">
        <f t="shared" si="85"/>
        <v>2.6926097110681446E-2</v>
      </c>
      <c r="M212">
        <f t="shared" si="86"/>
        <v>490.52030441386012</v>
      </c>
      <c r="N212">
        <f t="shared" si="87"/>
        <v>0.56592952603709423</v>
      </c>
      <c r="O212">
        <f t="shared" si="88"/>
        <v>2.0362561026953818</v>
      </c>
      <c r="P212">
        <f t="shared" si="89"/>
        <v>32.141120910644531</v>
      </c>
      <c r="Q212" s="1">
        <v>6</v>
      </c>
      <c r="R212">
        <f t="shared" si="90"/>
        <v>1.4200000166893005</v>
      </c>
      <c r="S212" s="1">
        <v>1</v>
      </c>
      <c r="T212">
        <f t="shared" si="91"/>
        <v>2.8400000333786011</v>
      </c>
      <c r="U212" s="1">
        <v>33.103809356689453</v>
      </c>
      <c r="V212" s="1">
        <v>32.141120910644531</v>
      </c>
      <c r="W212" s="1">
        <v>33.226345062255859</v>
      </c>
      <c r="X212" s="1">
        <v>418.50735473632813</v>
      </c>
      <c r="Y212" s="1">
        <v>419.94595336914063</v>
      </c>
      <c r="Z212" s="1">
        <v>27.175136566162109</v>
      </c>
      <c r="AA212" s="1">
        <v>27.835758209228516</v>
      </c>
      <c r="AB212" s="1">
        <v>53.354434967041016</v>
      </c>
      <c r="AC212" s="1">
        <v>54.652111053466797</v>
      </c>
      <c r="AD212" s="1">
        <v>499.68975830078125</v>
      </c>
      <c r="AE212" s="1">
        <v>1.0034914016723633</v>
      </c>
      <c r="AF212" s="1">
        <v>0.14670273661613464</v>
      </c>
      <c r="AG212" s="1">
        <v>99.76739501953125</v>
      </c>
      <c r="AH212" s="1">
        <v>0.41020476818084717</v>
      </c>
      <c r="AI212" s="1">
        <v>6.3477843999862671E-2</v>
      </c>
      <c r="AJ212" s="1">
        <v>2.2815670818090439E-2</v>
      </c>
      <c r="AK212" s="1">
        <v>4.4786687940359116E-3</v>
      </c>
      <c r="AL212" s="1">
        <v>2.2743776440620422E-2</v>
      </c>
      <c r="AM212" s="1">
        <v>2.2360957227647305E-3</v>
      </c>
      <c r="AN212" s="1">
        <v>1</v>
      </c>
      <c r="AO212" s="1">
        <v>-0.21956524252891541</v>
      </c>
      <c r="AP212" s="1">
        <v>2.737391471862793</v>
      </c>
      <c r="AQ212" s="1">
        <v>1</v>
      </c>
      <c r="AR212" s="1">
        <v>0</v>
      </c>
      <c r="AS212" s="1">
        <v>0.15999999642372131</v>
      </c>
      <c r="AT212" s="1">
        <v>111115</v>
      </c>
      <c r="AU212" s="1" t="s">
        <v>87</v>
      </c>
      <c r="AV212">
        <f t="shared" si="92"/>
        <v>0.83281626383463525</v>
      </c>
      <c r="AW212">
        <f t="shared" si="93"/>
        <v>5.6592952603709426E-4</v>
      </c>
      <c r="AX212">
        <f t="shared" si="94"/>
        <v>305.29112091064451</v>
      </c>
      <c r="AY212">
        <f t="shared" si="95"/>
        <v>306.25380935668943</v>
      </c>
      <c r="AZ212">
        <f t="shared" si="96"/>
        <v>0.16055862067881321</v>
      </c>
      <c r="BA212">
        <f t="shared" si="97"/>
        <v>-0.14566112981038995</v>
      </c>
      <c r="BB212">
        <f t="shared" si="98"/>
        <v>4.8133571876236427</v>
      </c>
      <c r="BC212">
        <f t="shared" si="99"/>
        <v>48.245793995937674</v>
      </c>
      <c r="BD212">
        <f t="shared" si="100"/>
        <v>20.410035786709159</v>
      </c>
      <c r="BE212">
        <f t="shared" si="101"/>
        <v>32.622465133666992</v>
      </c>
      <c r="BF212">
        <f t="shared" si="102"/>
        <v>4.9459206621679677</v>
      </c>
      <c r="BG212">
        <f t="shared" si="103"/>
        <v>2.6673207893235816E-2</v>
      </c>
      <c r="BH212">
        <f t="shared" si="104"/>
        <v>2.7771010849282609</v>
      </c>
      <c r="BI212">
        <f t="shared" si="105"/>
        <v>2.1688195772397068</v>
      </c>
      <c r="BJ212">
        <f t="shared" si="106"/>
        <v>1.6693292486266529E-2</v>
      </c>
      <c r="BK212">
        <f t="shared" si="107"/>
        <v>48.937932975558304</v>
      </c>
      <c r="BL212">
        <f t="shared" si="108"/>
        <v>1.1680557949862735</v>
      </c>
      <c r="BM212">
        <f t="shared" si="109"/>
        <v>56.435825705327346</v>
      </c>
      <c r="BN212">
        <f t="shared" si="110"/>
        <v>420.62843927886536</v>
      </c>
      <c r="BO212">
        <f t="shared" si="111"/>
        <v>-1.9263469833861661E-3</v>
      </c>
    </row>
    <row r="213" spans="1:67" x14ac:dyDescent="0.25">
      <c r="A213" s="1">
        <v>201</v>
      </c>
      <c r="B213" s="1" t="s">
        <v>288</v>
      </c>
      <c r="C213" s="1" t="s">
        <v>469</v>
      </c>
      <c r="D213" s="1" t="s">
        <v>82</v>
      </c>
      <c r="E213" s="1" t="s">
        <v>83</v>
      </c>
      <c r="F213" s="1" t="s">
        <v>84</v>
      </c>
      <c r="G213" s="1" t="s">
        <v>85</v>
      </c>
      <c r="H213" s="1" t="s">
        <v>86</v>
      </c>
      <c r="I213" s="1">
        <v>1291.4999897517264</v>
      </c>
      <c r="J213" s="1">
        <v>0</v>
      </c>
      <c r="K213">
        <f t="shared" si="84"/>
        <v>-1.4415787899098793</v>
      </c>
      <c r="L213">
        <f t="shared" si="85"/>
        <v>2.6925344558802758E-2</v>
      </c>
      <c r="M213">
        <f t="shared" si="86"/>
        <v>490.87412305915728</v>
      </c>
      <c r="N213">
        <f t="shared" si="87"/>
        <v>0.56609814694201099</v>
      </c>
      <c r="O213">
        <f t="shared" si="88"/>
        <v>2.036918340939319</v>
      </c>
      <c r="P213">
        <f t="shared" si="89"/>
        <v>32.141983032226563</v>
      </c>
      <c r="Q213" s="1">
        <v>6</v>
      </c>
      <c r="R213">
        <f t="shared" si="90"/>
        <v>1.4200000166893005</v>
      </c>
      <c r="S213" s="1">
        <v>1</v>
      </c>
      <c r="T213">
        <f t="shared" si="91"/>
        <v>2.8400000333786011</v>
      </c>
      <c r="U213" s="1">
        <v>33.101203918457031</v>
      </c>
      <c r="V213" s="1">
        <v>32.141983032226563</v>
      </c>
      <c r="W213" s="1">
        <v>33.213497161865234</v>
      </c>
      <c r="X213" s="1">
        <v>418.51388549804688</v>
      </c>
      <c r="Y213" s="1">
        <v>419.9593505859375</v>
      </c>
      <c r="Z213" s="1">
        <v>27.170707702636719</v>
      </c>
      <c r="AA213" s="1">
        <v>27.831510543823242</v>
      </c>
      <c r="AB213" s="1">
        <v>53.352363586425781</v>
      </c>
      <c r="AC213" s="1">
        <v>54.649017333984375</v>
      </c>
      <c r="AD213" s="1">
        <v>499.70376586914063</v>
      </c>
      <c r="AE213" s="1">
        <v>0.96663105487823486</v>
      </c>
      <c r="AF213" s="1">
        <v>0.17166289687156677</v>
      </c>
      <c r="AG213" s="1">
        <v>99.767257690429688</v>
      </c>
      <c r="AH213" s="1">
        <v>0.41020476818084717</v>
      </c>
      <c r="AI213" s="1">
        <v>6.3477843999862671E-2</v>
      </c>
      <c r="AJ213" s="1">
        <v>2.2815670818090439E-2</v>
      </c>
      <c r="AK213" s="1">
        <v>4.4786687940359116E-3</v>
      </c>
      <c r="AL213" s="1">
        <v>2.2743776440620422E-2</v>
      </c>
      <c r="AM213" s="1">
        <v>2.2360957227647305E-3</v>
      </c>
      <c r="AN213" s="1">
        <v>1</v>
      </c>
      <c r="AO213" s="1">
        <v>-0.21956524252891541</v>
      </c>
      <c r="AP213" s="1">
        <v>2.737391471862793</v>
      </c>
      <c r="AQ213" s="1">
        <v>1</v>
      </c>
      <c r="AR213" s="1">
        <v>0</v>
      </c>
      <c r="AS213" s="1">
        <v>0.15999999642372131</v>
      </c>
      <c r="AT213" s="1">
        <v>111115</v>
      </c>
      <c r="AU213" s="1" t="s">
        <v>87</v>
      </c>
      <c r="AV213">
        <f t="shared" si="92"/>
        <v>0.83283960978190086</v>
      </c>
      <c r="AW213">
        <f t="shared" si="93"/>
        <v>5.6609814694201098E-4</v>
      </c>
      <c r="AX213">
        <f t="shared" si="94"/>
        <v>305.29198303222654</v>
      </c>
      <c r="AY213">
        <f t="shared" si="95"/>
        <v>306.25120391845701</v>
      </c>
      <c r="AZ213">
        <f t="shared" si="96"/>
        <v>0.15466096532357554</v>
      </c>
      <c r="BA213">
        <f t="shared" si="97"/>
        <v>-0.14629320318595365</v>
      </c>
      <c r="BB213">
        <f t="shared" si="98"/>
        <v>4.8135918252788432</v>
      </c>
      <c r="BC213">
        <f t="shared" si="99"/>
        <v>48.24821225632018</v>
      </c>
      <c r="BD213">
        <f t="shared" si="100"/>
        <v>20.416701712496938</v>
      </c>
      <c r="BE213">
        <f t="shared" si="101"/>
        <v>32.621593475341797</v>
      </c>
      <c r="BF213">
        <f t="shared" si="102"/>
        <v>4.9456777627136317</v>
      </c>
      <c r="BG213">
        <f t="shared" si="103"/>
        <v>2.6672469410677403E-2</v>
      </c>
      <c r="BH213">
        <f t="shared" si="104"/>
        <v>2.7766734843395242</v>
      </c>
      <c r="BI213">
        <f t="shared" si="105"/>
        <v>2.1690042783741075</v>
      </c>
      <c r="BJ213">
        <f t="shared" si="106"/>
        <v>1.6692829685878156E-2</v>
      </c>
      <c r="BK213">
        <f t="shared" si="107"/>
        <v>48.973165128806635</v>
      </c>
      <c r="BL213">
        <f t="shared" si="108"/>
        <v>1.1688610394655525</v>
      </c>
      <c r="BM213">
        <f t="shared" si="109"/>
        <v>56.423811829392633</v>
      </c>
      <c r="BN213">
        <f t="shared" si="110"/>
        <v>420.64460810125632</v>
      </c>
      <c r="BO213">
        <f t="shared" si="111"/>
        <v>-1.9336838940186482E-3</v>
      </c>
    </row>
    <row r="214" spans="1:67" x14ac:dyDescent="0.25">
      <c r="A214" s="1">
        <v>202</v>
      </c>
      <c r="B214" s="1" t="s">
        <v>289</v>
      </c>
      <c r="C214" s="1" t="s">
        <v>469</v>
      </c>
      <c r="D214" s="1" t="s">
        <v>82</v>
      </c>
      <c r="E214" s="1" t="s">
        <v>83</v>
      </c>
      <c r="F214" s="1" t="s">
        <v>84</v>
      </c>
      <c r="G214" s="1" t="s">
        <v>85</v>
      </c>
      <c r="H214" s="1" t="s">
        <v>86</v>
      </c>
      <c r="I214" s="1">
        <v>1296.4999896399677</v>
      </c>
      <c r="J214" s="1">
        <v>0</v>
      </c>
      <c r="K214">
        <f t="shared" si="84"/>
        <v>-1.4387933175982097</v>
      </c>
      <c r="L214">
        <f t="shared" si="85"/>
        <v>2.7000865582567167E-2</v>
      </c>
      <c r="M214">
        <f t="shared" si="86"/>
        <v>490.47853991155421</v>
      </c>
      <c r="N214">
        <f t="shared" si="87"/>
        <v>0.56753550106733897</v>
      </c>
      <c r="O214">
        <f t="shared" si="88"/>
        <v>2.0364401642686758</v>
      </c>
      <c r="P214">
        <f t="shared" si="89"/>
        <v>32.139377593994141</v>
      </c>
      <c r="Q214" s="1">
        <v>6</v>
      </c>
      <c r="R214">
        <f t="shared" si="90"/>
        <v>1.4200000166893005</v>
      </c>
      <c r="S214" s="1">
        <v>1</v>
      </c>
      <c r="T214">
        <f t="shared" si="91"/>
        <v>2.8400000333786011</v>
      </c>
      <c r="U214" s="1">
        <v>33.098304748535156</v>
      </c>
      <c r="V214" s="1">
        <v>32.139377593994141</v>
      </c>
      <c r="W214" s="1">
        <v>33.207489013671875</v>
      </c>
      <c r="X214" s="1">
        <v>418.51791381835938</v>
      </c>
      <c r="Y214" s="1">
        <v>419.95932006835938</v>
      </c>
      <c r="Z214" s="1">
        <v>27.16673469543457</v>
      </c>
      <c r="AA214" s="1">
        <v>27.829221725463867</v>
      </c>
      <c r="AB214" s="1">
        <v>53.352493286132813</v>
      </c>
      <c r="AC214" s="1">
        <v>54.652206420898438</v>
      </c>
      <c r="AD214" s="1">
        <v>499.70013427734375</v>
      </c>
      <c r="AE214" s="1">
        <v>0.94894599914550781</v>
      </c>
      <c r="AF214" s="1">
        <v>0.1425338089466095</v>
      </c>
      <c r="AG214" s="1">
        <v>99.767166137695313</v>
      </c>
      <c r="AH214" s="1">
        <v>0.41020476818084717</v>
      </c>
      <c r="AI214" s="1">
        <v>6.3477843999862671E-2</v>
      </c>
      <c r="AJ214" s="1">
        <v>2.2815670818090439E-2</v>
      </c>
      <c r="AK214" s="1">
        <v>4.4786687940359116E-3</v>
      </c>
      <c r="AL214" s="1">
        <v>2.2743776440620422E-2</v>
      </c>
      <c r="AM214" s="1">
        <v>2.2360957227647305E-3</v>
      </c>
      <c r="AN214" s="1">
        <v>1</v>
      </c>
      <c r="AO214" s="1">
        <v>-0.21956524252891541</v>
      </c>
      <c r="AP214" s="1">
        <v>2.737391471862793</v>
      </c>
      <c r="AQ214" s="1">
        <v>1</v>
      </c>
      <c r="AR214" s="1">
        <v>0</v>
      </c>
      <c r="AS214" s="1">
        <v>0.15999999642372131</v>
      </c>
      <c r="AT214" s="1">
        <v>111115</v>
      </c>
      <c r="AU214" s="1" t="s">
        <v>87</v>
      </c>
      <c r="AV214">
        <f t="shared" si="92"/>
        <v>0.83283355712890617</v>
      </c>
      <c r="AW214">
        <f t="shared" si="93"/>
        <v>5.6753550106733897E-4</v>
      </c>
      <c r="AX214">
        <f t="shared" si="94"/>
        <v>305.28937759399412</v>
      </c>
      <c r="AY214">
        <f t="shared" si="95"/>
        <v>306.24830474853513</v>
      </c>
      <c r="AZ214">
        <f t="shared" si="96"/>
        <v>0.1518313564695859</v>
      </c>
      <c r="BA214">
        <f t="shared" si="97"/>
        <v>-0.14708360469723311</v>
      </c>
      <c r="BB214">
        <f t="shared" si="98"/>
        <v>4.8128827516357893</v>
      </c>
      <c r="BC214">
        <f t="shared" si="99"/>
        <v>48.241149247370721</v>
      </c>
      <c r="BD214">
        <f t="shared" si="100"/>
        <v>20.411927521906854</v>
      </c>
      <c r="BE214">
        <f t="shared" si="101"/>
        <v>32.618841171264648</v>
      </c>
      <c r="BF214">
        <f t="shared" si="102"/>
        <v>4.9449108638677366</v>
      </c>
      <c r="BG214">
        <f t="shared" si="103"/>
        <v>2.6746576599793556E-2</v>
      </c>
      <c r="BH214">
        <f t="shared" si="104"/>
        <v>2.7764425873671135</v>
      </c>
      <c r="BI214">
        <f t="shared" si="105"/>
        <v>2.1684682765006231</v>
      </c>
      <c r="BJ214">
        <f t="shared" si="106"/>
        <v>1.673927216857795E-2</v>
      </c>
      <c r="BK214">
        <f t="shared" si="107"/>
        <v>48.933653978330248</v>
      </c>
      <c r="BL214">
        <f t="shared" si="108"/>
        <v>1.1679191685321235</v>
      </c>
      <c r="BM214">
        <f t="shared" si="109"/>
        <v>56.42898260991047</v>
      </c>
      <c r="BN214">
        <f t="shared" si="110"/>
        <v>420.64325350354557</v>
      </c>
      <c r="BO214">
        <f t="shared" si="111"/>
        <v>-1.9301306373458911E-3</v>
      </c>
    </row>
    <row r="215" spans="1:67" x14ac:dyDescent="0.25">
      <c r="A215" s="1">
        <v>203</v>
      </c>
      <c r="B215" s="1" t="s">
        <v>290</v>
      </c>
      <c r="C215" s="1" t="s">
        <v>469</v>
      </c>
      <c r="D215" s="1" t="s">
        <v>82</v>
      </c>
      <c r="E215" s="1" t="s">
        <v>83</v>
      </c>
      <c r="F215" s="1" t="s">
        <v>84</v>
      </c>
      <c r="G215" s="1" t="s">
        <v>85</v>
      </c>
      <c r="H215" s="1" t="s">
        <v>86</v>
      </c>
      <c r="I215" s="1">
        <v>1301.499989528209</v>
      </c>
      <c r="J215" s="1">
        <v>0</v>
      </c>
      <c r="K215">
        <f t="shared" si="84"/>
        <v>-1.4475827671705697</v>
      </c>
      <c r="L215">
        <f t="shared" si="85"/>
        <v>2.7023491299595827E-2</v>
      </c>
      <c r="M215">
        <f t="shared" si="86"/>
        <v>490.93835426413318</v>
      </c>
      <c r="N215">
        <f t="shared" si="87"/>
        <v>0.5678556911115874</v>
      </c>
      <c r="O215">
        <f t="shared" si="88"/>
        <v>2.0359194021831808</v>
      </c>
      <c r="P215">
        <f t="shared" si="89"/>
        <v>32.136005401611328</v>
      </c>
      <c r="Q215" s="1">
        <v>6</v>
      </c>
      <c r="R215">
        <f t="shared" si="90"/>
        <v>1.4200000166893005</v>
      </c>
      <c r="S215" s="1">
        <v>1</v>
      </c>
      <c r="T215">
        <f t="shared" si="91"/>
        <v>2.8400000333786011</v>
      </c>
      <c r="U215" s="1">
        <v>33.097023010253906</v>
      </c>
      <c r="V215" s="1">
        <v>32.136005401611328</v>
      </c>
      <c r="W215" s="1">
        <v>33.214309692382813</v>
      </c>
      <c r="X215" s="1">
        <v>418.51806640625</v>
      </c>
      <c r="Y215" s="1">
        <v>419.9697265625</v>
      </c>
      <c r="Z215" s="1">
        <v>27.162357330322266</v>
      </c>
      <c r="AA215" s="1">
        <v>27.825160980224609</v>
      </c>
      <c r="AB215" s="1">
        <v>53.349006652832031</v>
      </c>
      <c r="AC215" s="1">
        <v>54.649665832519531</v>
      </c>
      <c r="AD215" s="1">
        <v>499.74530029296875</v>
      </c>
      <c r="AE215" s="1">
        <v>0.97649019956588745</v>
      </c>
      <c r="AF215" s="1">
        <v>0.19409039616584778</v>
      </c>
      <c r="AG215" s="1">
        <v>99.767463684082031</v>
      </c>
      <c r="AH215" s="1">
        <v>0.41020476818084717</v>
      </c>
      <c r="AI215" s="1">
        <v>6.3477843999862671E-2</v>
      </c>
      <c r="AJ215" s="1">
        <v>2.2815670818090439E-2</v>
      </c>
      <c r="AK215" s="1">
        <v>4.4786687940359116E-3</v>
      </c>
      <c r="AL215" s="1">
        <v>2.2743776440620422E-2</v>
      </c>
      <c r="AM215" s="1">
        <v>2.2360957227647305E-3</v>
      </c>
      <c r="AN215" s="1">
        <v>1</v>
      </c>
      <c r="AO215" s="1">
        <v>-0.21956524252891541</v>
      </c>
      <c r="AP215" s="1">
        <v>2.737391471862793</v>
      </c>
      <c r="AQ215" s="1">
        <v>1</v>
      </c>
      <c r="AR215" s="1">
        <v>0</v>
      </c>
      <c r="AS215" s="1">
        <v>0.15999999642372131</v>
      </c>
      <c r="AT215" s="1">
        <v>111115</v>
      </c>
      <c r="AU215" s="1" t="s">
        <v>87</v>
      </c>
      <c r="AV215">
        <f t="shared" si="92"/>
        <v>0.83290883382161451</v>
      </c>
      <c r="AW215">
        <f t="shared" si="93"/>
        <v>5.6785569111158737E-4</v>
      </c>
      <c r="AX215">
        <f t="shared" si="94"/>
        <v>305.28600540161131</v>
      </c>
      <c r="AY215">
        <f t="shared" si="95"/>
        <v>306.24702301025388</v>
      </c>
      <c r="AZ215">
        <f t="shared" si="96"/>
        <v>0.1562384284383409</v>
      </c>
      <c r="BA215">
        <f t="shared" si="97"/>
        <v>-0.14690673085466516</v>
      </c>
      <c r="BB215">
        <f t="shared" si="98"/>
        <v>4.811965139781476</v>
      </c>
      <c r="BC215">
        <f t="shared" si="99"/>
        <v>48.231807866929152</v>
      </c>
      <c r="BD215">
        <f t="shared" si="100"/>
        <v>20.406646886704543</v>
      </c>
      <c r="BE215">
        <f t="shared" si="101"/>
        <v>32.616514205932617</v>
      </c>
      <c r="BF215">
        <f t="shared" si="102"/>
        <v>4.944262561659178</v>
      </c>
      <c r="BG215">
        <f t="shared" si="103"/>
        <v>2.6768777979062013E-2</v>
      </c>
      <c r="BH215">
        <f t="shared" si="104"/>
        <v>2.7760457375982952</v>
      </c>
      <c r="BI215">
        <f t="shared" si="105"/>
        <v>2.1682168240608828</v>
      </c>
      <c r="BJ215">
        <f t="shared" si="106"/>
        <v>1.6753185693271312E-2</v>
      </c>
      <c r="BK215">
        <f t="shared" si="107"/>
        <v>48.979674430169908</v>
      </c>
      <c r="BL215">
        <f t="shared" si="108"/>
        <v>1.1689851034800043</v>
      </c>
      <c r="BM215">
        <f t="shared" si="109"/>
        <v>56.432465389673702</v>
      </c>
      <c r="BN215">
        <f t="shared" si="110"/>
        <v>420.65783808106056</v>
      </c>
      <c r="BO215">
        <f t="shared" si="111"/>
        <v>-1.9419741417322528E-3</v>
      </c>
    </row>
    <row r="216" spans="1:67" x14ac:dyDescent="0.25">
      <c r="A216" s="1">
        <v>204</v>
      </c>
      <c r="B216" s="1" t="s">
        <v>291</v>
      </c>
      <c r="C216" s="1" t="s">
        <v>469</v>
      </c>
      <c r="D216" s="1" t="s">
        <v>82</v>
      </c>
      <c r="E216" s="1" t="s">
        <v>83</v>
      </c>
      <c r="F216" s="1" t="s">
        <v>84</v>
      </c>
      <c r="G216" s="1" t="s">
        <v>85</v>
      </c>
      <c r="H216" s="1" t="s">
        <v>86</v>
      </c>
      <c r="I216" s="1">
        <v>1306.9999894052744</v>
      </c>
      <c r="J216" s="1">
        <v>0</v>
      </c>
      <c r="K216">
        <f t="shared" si="84"/>
        <v>-1.4343768727730191</v>
      </c>
      <c r="L216">
        <f t="shared" si="85"/>
        <v>2.70158525006601E-2</v>
      </c>
      <c r="M216">
        <f t="shared" si="86"/>
        <v>490.17373796323704</v>
      </c>
      <c r="N216">
        <f t="shared" si="87"/>
        <v>0.56766467223350903</v>
      </c>
      <c r="O216">
        <f t="shared" si="88"/>
        <v>2.0358174050174234</v>
      </c>
      <c r="P216">
        <f t="shared" si="89"/>
        <v>32.133934020996094</v>
      </c>
      <c r="Q216" s="1">
        <v>6</v>
      </c>
      <c r="R216">
        <f t="shared" si="90"/>
        <v>1.4200000166893005</v>
      </c>
      <c r="S216" s="1">
        <v>1</v>
      </c>
      <c r="T216">
        <f t="shared" si="91"/>
        <v>2.8400000333786011</v>
      </c>
      <c r="U216" s="1">
        <v>33.098812103271484</v>
      </c>
      <c r="V216" s="1">
        <v>32.133934020996094</v>
      </c>
      <c r="W216" s="1">
        <v>33.227851867675781</v>
      </c>
      <c r="X216" s="1">
        <v>418.51931762695313</v>
      </c>
      <c r="Y216" s="1">
        <v>419.95529174804688</v>
      </c>
      <c r="Z216" s="1">
        <v>27.157896041870117</v>
      </c>
      <c r="AA216" s="1">
        <v>27.82050895690918</v>
      </c>
      <c r="AB216" s="1">
        <v>53.336109161376953</v>
      </c>
      <c r="AC216" s="1">
        <v>54.637744903564453</v>
      </c>
      <c r="AD216" s="1">
        <v>499.723388671875</v>
      </c>
      <c r="AE216" s="1">
        <v>0.97400778532028198</v>
      </c>
      <c r="AF216" s="1">
        <v>0.30844557285308838</v>
      </c>
      <c r="AG216" s="1">
        <v>99.767555236816406</v>
      </c>
      <c r="AH216" s="1">
        <v>0.41020476818084717</v>
      </c>
      <c r="AI216" s="1">
        <v>6.3477843999862671E-2</v>
      </c>
      <c r="AJ216" s="1">
        <v>2.2815670818090439E-2</v>
      </c>
      <c r="AK216" s="1">
        <v>4.4786687940359116E-3</v>
      </c>
      <c r="AL216" s="1">
        <v>2.2743776440620422E-2</v>
      </c>
      <c r="AM216" s="1">
        <v>2.2360957227647305E-3</v>
      </c>
      <c r="AN216" s="1">
        <v>1</v>
      </c>
      <c r="AO216" s="1">
        <v>-0.21956524252891541</v>
      </c>
      <c r="AP216" s="1">
        <v>2.737391471862793</v>
      </c>
      <c r="AQ216" s="1">
        <v>1</v>
      </c>
      <c r="AR216" s="1">
        <v>0</v>
      </c>
      <c r="AS216" s="1">
        <v>0.15999999642372131</v>
      </c>
      <c r="AT216" s="1">
        <v>111115</v>
      </c>
      <c r="AU216" s="1" t="s">
        <v>87</v>
      </c>
      <c r="AV216">
        <f t="shared" si="92"/>
        <v>0.83287231445312482</v>
      </c>
      <c r="AW216">
        <f t="shared" si="93"/>
        <v>5.6766467223350904E-4</v>
      </c>
      <c r="AX216">
        <f t="shared" si="94"/>
        <v>305.28393402099607</v>
      </c>
      <c r="AY216">
        <f t="shared" si="95"/>
        <v>306.24881210327146</v>
      </c>
      <c r="AZ216">
        <f t="shared" si="96"/>
        <v>0.15584124216792183</v>
      </c>
      <c r="BA216">
        <f t="shared" si="97"/>
        <v>-0.14628150067984522</v>
      </c>
      <c r="BB216">
        <f t="shared" si="98"/>
        <v>4.8114015690922054</v>
      </c>
      <c r="BC216">
        <f t="shared" si="99"/>
        <v>48.226114769189941</v>
      </c>
      <c r="BD216">
        <f t="shared" si="100"/>
        <v>20.405605812280761</v>
      </c>
      <c r="BE216">
        <f t="shared" si="101"/>
        <v>32.616373062133789</v>
      </c>
      <c r="BF216">
        <f t="shared" si="102"/>
        <v>4.9442232407899445</v>
      </c>
      <c r="BG216">
        <f t="shared" si="103"/>
        <v>2.67612824824289E-2</v>
      </c>
      <c r="BH216">
        <f t="shared" si="104"/>
        <v>2.775584164074782</v>
      </c>
      <c r="BI216">
        <f t="shared" si="105"/>
        <v>2.1686390767151624</v>
      </c>
      <c r="BJ216">
        <f t="shared" si="106"/>
        <v>1.674848828893593E-2</v>
      </c>
      <c r="BK216">
        <f t="shared" si="107"/>
        <v>48.903435477884024</v>
      </c>
      <c r="BL216">
        <f t="shared" si="108"/>
        <v>1.1672045753320759</v>
      </c>
      <c r="BM216">
        <f t="shared" si="109"/>
        <v>56.429663352148943</v>
      </c>
      <c r="BN216">
        <f t="shared" si="110"/>
        <v>420.63712581687957</v>
      </c>
      <c r="BO216">
        <f t="shared" si="111"/>
        <v>-1.924257253648284E-3</v>
      </c>
    </row>
    <row r="217" spans="1:67" x14ac:dyDescent="0.25">
      <c r="A217" s="1">
        <v>205</v>
      </c>
      <c r="B217" s="1" t="s">
        <v>292</v>
      </c>
      <c r="C217" s="1" t="s">
        <v>469</v>
      </c>
      <c r="D217" s="1" t="s">
        <v>82</v>
      </c>
      <c r="E217" s="1" t="s">
        <v>83</v>
      </c>
      <c r="F217" s="1" t="s">
        <v>84</v>
      </c>
      <c r="G217" s="1" t="s">
        <v>85</v>
      </c>
      <c r="H217" s="1" t="s">
        <v>86</v>
      </c>
      <c r="I217" s="1">
        <v>1311.9999892935157</v>
      </c>
      <c r="J217" s="1">
        <v>0</v>
      </c>
      <c r="K217">
        <f t="shared" si="84"/>
        <v>-1.4084804962257889</v>
      </c>
      <c r="L217">
        <f t="shared" si="85"/>
        <v>2.6935485980551906E-2</v>
      </c>
      <c r="M217">
        <f t="shared" si="86"/>
        <v>488.87348848841515</v>
      </c>
      <c r="N217">
        <f t="shared" si="87"/>
        <v>0.56625380096204958</v>
      </c>
      <c r="O217">
        <f t="shared" si="88"/>
        <v>2.0367616736377747</v>
      </c>
      <c r="P217">
        <f t="shared" si="89"/>
        <v>32.135478973388672</v>
      </c>
      <c r="Q217" s="1">
        <v>6</v>
      </c>
      <c r="R217">
        <f t="shared" si="90"/>
        <v>1.4200000166893005</v>
      </c>
      <c r="S217" s="1">
        <v>1</v>
      </c>
      <c r="T217">
        <f t="shared" si="91"/>
        <v>2.8400000333786011</v>
      </c>
      <c r="U217" s="1">
        <v>33.100971221923828</v>
      </c>
      <c r="V217" s="1">
        <v>32.135478973388672</v>
      </c>
      <c r="W217" s="1">
        <v>33.234825134277344</v>
      </c>
      <c r="X217" s="1">
        <v>418.53155517578125</v>
      </c>
      <c r="Y217" s="1">
        <v>419.93719482421875</v>
      </c>
      <c r="Z217" s="1">
        <v>27.154258728027344</v>
      </c>
      <c r="AA217" s="1">
        <v>27.815244674682617</v>
      </c>
      <c r="AB217" s="1">
        <v>53.323192596435547</v>
      </c>
      <c r="AC217" s="1">
        <v>54.621593475341797</v>
      </c>
      <c r="AD217" s="1">
        <v>499.7110595703125</v>
      </c>
      <c r="AE217" s="1">
        <v>0.9618074893951416</v>
      </c>
      <c r="AF217" s="1">
        <v>0.33081990480422974</v>
      </c>
      <c r="AG217" s="1">
        <v>99.767601013183594</v>
      </c>
      <c r="AH217" s="1">
        <v>0.41020476818084717</v>
      </c>
      <c r="AI217" s="1">
        <v>6.3477843999862671E-2</v>
      </c>
      <c r="AJ217" s="1">
        <v>2.2815670818090439E-2</v>
      </c>
      <c r="AK217" s="1">
        <v>4.4786687940359116E-3</v>
      </c>
      <c r="AL217" s="1">
        <v>2.2743776440620422E-2</v>
      </c>
      <c r="AM217" s="1">
        <v>2.2360957227647305E-3</v>
      </c>
      <c r="AN217" s="1">
        <v>1</v>
      </c>
      <c r="AO217" s="1">
        <v>-0.21956524252891541</v>
      </c>
      <c r="AP217" s="1">
        <v>2.737391471862793</v>
      </c>
      <c r="AQ217" s="1">
        <v>1</v>
      </c>
      <c r="AR217" s="1">
        <v>0</v>
      </c>
      <c r="AS217" s="1">
        <v>0.15999999642372131</v>
      </c>
      <c r="AT217" s="1">
        <v>111115</v>
      </c>
      <c r="AU217" s="1" t="s">
        <v>87</v>
      </c>
      <c r="AV217">
        <f t="shared" si="92"/>
        <v>0.83285176595052068</v>
      </c>
      <c r="AW217">
        <f t="shared" si="93"/>
        <v>5.6625380096204958E-4</v>
      </c>
      <c r="AX217">
        <f t="shared" si="94"/>
        <v>305.28547897338865</v>
      </c>
      <c r="AY217">
        <f t="shared" si="95"/>
        <v>306.25097122192381</v>
      </c>
      <c r="AZ217">
        <f t="shared" si="96"/>
        <v>0.15388919486353103</v>
      </c>
      <c r="BA217">
        <f t="shared" si="97"/>
        <v>-0.14551500892537042</v>
      </c>
      <c r="BB217">
        <f t="shared" si="98"/>
        <v>4.8118219064255898</v>
      </c>
      <c r="BC217">
        <f t="shared" si="99"/>
        <v>48.230305806288165</v>
      </c>
      <c r="BD217">
        <f t="shared" si="100"/>
        <v>20.415061131605547</v>
      </c>
      <c r="BE217">
        <f t="shared" si="101"/>
        <v>32.61822509765625</v>
      </c>
      <c r="BF217">
        <f t="shared" si="102"/>
        <v>4.9447392160012118</v>
      </c>
      <c r="BG217">
        <f t="shared" si="103"/>
        <v>2.6682421201065447E-2</v>
      </c>
      <c r="BH217">
        <f t="shared" si="104"/>
        <v>2.7750602327878151</v>
      </c>
      <c r="BI217">
        <f t="shared" si="105"/>
        <v>2.1696789832133967</v>
      </c>
      <c r="BJ217">
        <f t="shared" si="106"/>
        <v>1.6699066386467589E-2</v>
      </c>
      <c r="BK217">
        <f t="shared" si="107"/>
        <v>48.77373514543541</v>
      </c>
      <c r="BL217">
        <f t="shared" si="108"/>
        <v>1.1641585801730481</v>
      </c>
      <c r="BM217">
        <f t="shared" si="109"/>
        <v>56.412064560964723</v>
      </c>
      <c r="BN217">
        <f t="shared" si="110"/>
        <v>420.60671899589374</v>
      </c>
      <c r="BO217">
        <f t="shared" si="111"/>
        <v>-1.8890637999229045E-3</v>
      </c>
    </row>
    <row r="218" spans="1:67" x14ac:dyDescent="0.25">
      <c r="A218" s="1">
        <v>206</v>
      </c>
      <c r="B218" s="1" t="s">
        <v>293</v>
      </c>
      <c r="C218" s="1" t="s">
        <v>469</v>
      </c>
      <c r="D218" s="1" t="s">
        <v>82</v>
      </c>
      <c r="E218" s="1" t="s">
        <v>83</v>
      </c>
      <c r="F218" s="1" t="s">
        <v>84</v>
      </c>
      <c r="G218" s="1" t="s">
        <v>85</v>
      </c>
      <c r="H218" s="1" t="s">
        <v>86</v>
      </c>
      <c r="I218" s="1">
        <v>1316.999989181757</v>
      </c>
      <c r="J218" s="1">
        <v>0</v>
      </c>
      <c r="K218">
        <f t="shared" si="84"/>
        <v>-1.3887165863339657</v>
      </c>
      <c r="L218">
        <f t="shared" si="85"/>
        <v>2.6876846932528252E-2</v>
      </c>
      <c r="M218">
        <f t="shared" si="86"/>
        <v>487.86527250473318</v>
      </c>
      <c r="N218">
        <f t="shared" si="87"/>
        <v>0.56526016028196502</v>
      </c>
      <c r="O218">
        <f t="shared" si="88"/>
        <v>2.0375858963960489</v>
      </c>
      <c r="P218">
        <f t="shared" si="89"/>
        <v>32.136695861816406</v>
      </c>
      <c r="Q218" s="1">
        <v>6</v>
      </c>
      <c r="R218">
        <f t="shared" si="90"/>
        <v>1.4200000166893005</v>
      </c>
      <c r="S218" s="1">
        <v>1</v>
      </c>
      <c r="T218">
        <f t="shared" si="91"/>
        <v>2.8400000333786011</v>
      </c>
      <c r="U218" s="1">
        <v>33.101741790771484</v>
      </c>
      <c r="V218" s="1">
        <v>32.136695861816406</v>
      </c>
      <c r="W218" s="1">
        <v>33.231021881103516</v>
      </c>
      <c r="X218" s="1">
        <v>418.53897094726563</v>
      </c>
      <c r="Y218" s="1">
        <v>419.92141723632813</v>
      </c>
      <c r="Z218" s="1">
        <v>27.150430679321289</v>
      </c>
      <c r="AA218" s="1">
        <v>27.810272216796875</v>
      </c>
      <c r="AB218" s="1">
        <v>53.312362670898438</v>
      </c>
      <c r="AC218" s="1">
        <v>54.608226776123047</v>
      </c>
      <c r="AD218" s="1">
        <v>499.701904296875</v>
      </c>
      <c r="AE218" s="1">
        <v>0.96358150243759155</v>
      </c>
      <c r="AF218" s="1">
        <v>0.36158692836761475</v>
      </c>
      <c r="AG218" s="1">
        <v>99.767707824707031</v>
      </c>
      <c r="AH218" s="1">
        <v>0.41020476818084717</v>
      </c>
      <c r="AI218" s="1">
        <v>6.3477843999862671E-2</v>
      </c>
      <c r="AJ218" s="1">
        <v>2.2815670818090439E-2</v>
      </c>
      <c r="AK218" s="1">
        <v>4.4786687940359116E-3</v>
      </c>
      <c r="AL218" s="1">
        <v>2.2743776440620422E-2</v>
      </c>
      <c r="AM218" s="1">
        <v>2.2360957227647305E-3</v>
      </c>
      <c r="AN218" s="1">
        <v>1</v>
      </c>
      <c r="AO218" s="1">
        <v>-0.21956524252891541</v>
      </c>
      <c r="AP218" s="1">
        <v>2.737391471862793</v>
      </c>
      <c r="AQ218" s="1">
        <v>1</v>
      </c>
      <c r="AR218" s="1">
        <v>0</v>
      </c>
      <c r="AS218" s="1">
        <v>0.15999999642372131</v>
      </c>
      <c r="AT218" s="1">
        <v>111115</v>
      </c>
      <c r="AU218" s="1" t="s">
        <v>87</v>
      </c>
      <c r="AV218">
        <f t="shared" si="92"/>
        <v>0.83283650716145818</v>
      </c>
      <c r="AW218">
        <f t="shared" si="93"/>
        <v>5.6526016028196505E-4</v>
      </c>
      <c r="AX218">
        <f t="shared" si="94"/>
        <v>305.28669586181638</v>
      </c>
      <c r="AY218">
        <f t="shared" si="95"/>
        <v>306.25174179077146</v>
      </c>
      <c r="AZ218">
        <f t="shared" si="96"/>
        <v>0.15417303694397866</v>
      </c>
      <c r="BA218">
        <f t="shared" si="97"/>
        <v>-0.14507879853444566</v>
      </c>
      <c r="BB218">
        <f t="shared" si="98"/>
        <v>4.8121530094470071</v>
      </c>
      <c r="BC218">
        <f t="shared" si="99"/>
        <v>48.233572910204707</v>
      </c>
      <c r="BD218">
        <f t="shared" si="100"/>
        <v>20.423300693407832</v>
      </c>
      <c r="BE218">
        <f t="shared" si="101"/>
        <v>32.619218826293945</v>
      </c>
      <c r="BF218">
        <f t="shared" si="102"/>
        <v>4.9450160871049071</v>
      </c>
      <c r="BG218">
        <f t="shared" si="103"/>
        <v>2.6624877653346594E-2</v>
      </c>
      <c r="BH218">
        <f t="shared" si="104"/>
        <v>2.7745671130509582</v>
      </c>
      <c r="BI218">
        <f t="shared" si="105"/>
        <v>2.170448974053949</v>
      </c>
      <c r="BJ218">
        <f t="shared" si="106"/>
        <v>1.6663004431954839E-2</v>
      </c>
      <c r="BK218">
        <f t="shared" si="107"/>
        <v>48.673199965073302</v>
      </c>
      <c r="BL218">
        <f t="shared" si="108"/>
        <v>1.1618013573005419</v>
      </c>
      <c r="BM218">
        <f t="shared" si="109"/>
        <v>56.396572804056845</v>
      </c>
      <c r="BN218">
        <f t="shared" si="110"/>
        <v>420.58154659179172</v>
      </c>
      <c r="BO218">
        <f t="shared" si="111"/>
        <v>-1.8621562619674217E-3</v>
      </c>
    </row>
    <row r="219" spans="1:67" x14ac:dyDescent="0.25">
      <c r="A219" s="1">
        <v>207</v>
      </c>
      <c r="B219" s="1" t="s">
        <v>294</v>
      </c>
      <c r="C219" s="1" t="s">
        <v>469</v>
      </c>
      <c r="D219" s="1" t="s">
        <v>82</v>
      </c>
      <c r="E219" s="1" t="s">
        <v>83</v>
      </c>
      <c r="F219" s="1" t="s">
        <v>84</v>
      </c>
      <c r="G219" s="1" t="s">
        <v>85</v>
      </c>
      <c r="H219" s="1" t="s">
        <v>86</v>
      </c>
      <c r="I219" s="1">
        <v>1322.4999890588224</v>
      </c>
      <c r="J219" s="1">
        <v>0</v>
      </c>
      <c r="K219">
        <f t="shared" si="84"/>
        <v>-1.4075202090344892</v>
      </c>
      <c r="L219">
        <f t="shared" si="85"/>
        <v>2.6841254581715598E-2</v>
      </c>
      <c r="M219">
        <f t="shared" si="86"/>
        <v>489.10009457961388</v>
      </c>
      <c r="N219">
        <f t="shared" si="87"/>
        <v>0.56461236169678786</v>
      </c>
      <c r="O219">
        <f t="shared" si="88"/>
        <v>2.037931055391399</v>
      </c>
      <c r="P219">
        <f t="shared" si="89"/>
        <v>32.136131286621094</v>
      </c>
      <c r="Q219" s="1">
        <v>6</v>
      </c>
      <c r="R219">
        <f t="shared" si="90"/>
        <v>1.4200000166893005</v>
      </c>
      <c r="S219" s="1">
        <v>1</v>
      </c>
      <c r="T219">
        <f t="shared" si="91"/>
        <v>2.8400000333786011</v>
      </c>
      <c r="U219" s="1">
        <v>33.100337982177734</v>
      </c>
      <c r="V219" s="1">
        <v>32.136131286621094</v>
      </c>
      <c r="W219" s="1">
        <v>33.222759246826172</v>
      </c>
      <c r="X219" s="1">
        <v>418.53521728515625</v>
      </c>
      <c r="Y219" s="1">
        <v>419.94052124023438</v>
      </c>
      <c r="Z219" s="1">
        <v>27.146202087402344</v>
      </c>
      <c r="AA219" s="1">
        <v>27.805274963378906</v>
      </c>
      <c r="AB219" s="1">
        <v>53.307453155517578</v>
      </c>
      <c r="AC219" s="1">
        <v>54.601711273193359</v>
      </c>
      <c r="AD219" s="1">
        <v>499.71392822265625</v>
      </c>
      <c r="AE219" s="1">
        <v>0.99299484491348267</v>
      </c>
      <c r="AF219" s="1">
        <v>0.31240624189376831</v>
      </c>
      <c r="AG219" s="1">
        <v>99.7677001953125</v>
      </c>
      <c r="AH219" s="1">
        <v>0.41020476818084717</v>
      </c>
      <c r="AI219" s="1">
        <v>6.3477843999862671E-2</v>
      </c>
      <c r="AJ219" s="1">
        <v>2.2815670818090439E-2</v>
      </c>
      <c r="AK219" s="1">
        <v>4.4786687940359116E-3</v>
      </c>
      <c r="AL219" s="1">
        <v>2.2743776440620422E-2</v>
      </c>
      <c r="AM219" s="1">
        <v>2.2360957227647305E-3</v>
      </c>
      <c r="AN219" s="1">
        <v>1</v>
      </c>
      <c r="AO219" s="1">
        <v>-0.21956524252891541</v>
      </c>
      <c r="AP219" s="1">
        <v>2.737391471862793</v>
      </c>
      <c r="AQ219" s="1">
        <v>1</v>
      </c>
      <c r="AR219" s="1">
        <v>0</v>
      </c>
      <c r="AS219" s="1">
        <v>0.15999999642372131</v>
      </c>
      <c r="AT219" s="1">
        <v>111115</v>
      </c>
      <c r="AU219" s="1" t="s">
        <v>87</v>
      </c>
      <c r="AV219">
        <f t="shared" si="92"/>
        <v>0.83285654703776035</v>
      </c>
      <c r="AW219">
        <f t="shared" si="93"/>
        <v>5.646123616967879E-4</v>
      </c>
      <c r="AX219">
        <f t="shared" si="94"/>
        <v>305.28613128662107</v>
      </c>
      <c r="AY219">
        <f t="shared" si="95"/>
        <v>306.25033798217771</v>
      </c>
      <c r="AZ219">
        <f t="shared" si="96"/>
        <v>0.15887917163493093</v>
      </c>
      <c r="BA219">
        <f t="shared" si="97"/>
        <v>-0.1448219655197984</v>
      </c>
      <c r="BB219">
        <f t="shared" si="98"/>
        <v>4.8119993917860144</v>
      </c>
      <c r="BC219">
        <f t="shared" si="99"/>
        <v>48.232036845248466</v>
      </c>
      <c r="BD219">
        <f t="shared" si="100"/>
        <v>20.42676188186956</v>
      </c>
      <c r="BE219">
        <f t="shared" si="101"/>
        <v>32.618234634399414</v>
      </c>
      <c r="BF219">
        <f t="shared" si="102"/>
        <v>4.9447418730494173</v>
      </c>
      <c r="BG219">
        <f t="shared" si="103"/>
        <v>2.6589949094193106E-2</v>
      </c>
      <c r="BH219">
        <f t="shared" si="104"/>
        <v>2.7740683363946155</v>
      </c>
      <c r="BI219">
        <f t="shared" si="105"/>
        <v>2.1706735366548018</v>
      </c>
      <c r="BJ219">
        <f t="shared" si="106"/>
        <v>1.6641115162736198E-2</v>
      </c>
      <c r="BK219">
        <f t="shared" si="107"/>
        <v>48.796391601517904</v>
      </c>
      <c r="BL219">
        <f t="shared" si="108"/>
        <v>1.1646889734172987</v>
      </c>
      <c r="BM219">
        <f t="shared" si="109"/>
        <v>56.387400974872051</v>
      </c>
      <c r="BN219">
        <f t="shared" si="110"/>
        <v>420.60958893736961</v>
      </c>
      <c r="BO219">
        <f t="shared" si="111"/>
        <v>-1.8869376375268854E-3</v>
      </c>
    </row>
    <row r="220" spans="1:67" x14ac:dyDescent="0.25">
      <c r="A220" s="1">
        <v>208</v>
      </c>
      <c r="B220" s="1" t="s">
        <v>295</v>
      </c>
      <c r="C220" s="1" t="s">
        <v>469</v>
      </c>
      <c r="D220" s="1" t="s">
        <v>82</v>
      </c>
      <c r="E220" s="1" t="s">
        <v>83</v>
      </c>
      <c r="F220" s="1" t="s">
        <v>84</v>
      </c>
      <c r="G220" s="1" t="s">
        <v>85</v>
      </c>
      <c r="H220" s="1" t="s">
        <v>86</v>
      </c>
      <c r="I220" s="1">
        <v>1327.4999889470637</v>
      </c>
      <c r="J220" s="1">
        <v>0</v>
      </c>
      <c r="K220">
        <f t="shared" si="84"/>
        <v>-1.4073386601990738</v>
      </c>
      <c r="L220">
        <f t="shared" si="85"/>
        <v>2.6833221121477603E-2</v>
      </c>
      <c r="M220">
        <f t="shared" si="86"/>
        <v>489.12343104336628</v>
      </c>
      <c r="N220">
        <f t="shared" si="87"/>
        <v>0.56442986028228637</v>
      </c>
      <c r="O220">
        <f t="shared" si="88"/>
        <v>2.0378905229299997</v>
      </c>
      <c r="P220">
        <f t="shared" si="89"/>
        <v>32.134254455566406</v>
      </c>
      <c r="Q220" s="1">
        <v>6</v>
      </c>
      <c r="R220">
        <f t="shared" si="90"/>
        <v>1.4200000166893005</v>
      </c>
      <c r="S220" s="1">
        <v>1</v>
      </c>
      <c r="T220">
        <f t="shared" si="91"/>
        <v>2.8400000333786011</v>
      </c>
      <c r="U220" s="1">
        <v>33.098861694335938</v>
      </c>
      <c r="V220" s="1">
        <v>32.134254455566406</v>
      </c>
      <c r="W220" s="1">
        <v>33.218082427978516</v>
      </c>
      <c r="X220" s="1">
        <v>418.54464721679688</v>
      </c>
      <c r="Y220" s="1">
        <v>419.94979858398438</v>
      </c>
      <c r="Z220" s="1">
        <v>27.14166259765625</v>
      </c>
      <c r="AA220" s="1">
        <v>27.800516128540039</v>
      </c>
      <c r="AB220" s="1">
        <v>53.302776336669922</v>
      </c>
      <c r="AC220" s="1">
        <v>54.596786499023438</v>
      </c>
      <c r="AD220" s="1">
        <v>499.72116088867188</v>
      </c>
      <c r="AE220" s="1">
        <v>0.998646080493927</v>
      </c>
      <c r="AF220" s="1">
        <v>0.36618030071258545</v>
      </c>
      <c r="AG220" s="1">
        <v>99.767868041992188</v>
      </c>
      <c r="AH220" s="1">
        <v>0.41020476818084717</v>
      </c>
      <c r="AI220" s="1">
        <v>6.3477843999862671E-2</v>
      </c>
      <c r="AJ220" s="1">
        <v>2.2815670818090439E-2</v>
      </c>
      <c r="AK220" s="1">
        <v>4.4786687940359116E-3</v>
      </c>
      <c r="AL220" s="1">
        <v>2.2743776440620422E-2</v>
      </c>
      <c r="AM220" s="1">
        <v>2.2360957227647305E-3</v>
      </c>
      <c r="AN220" s="1">
        <v>1</v>
      </c>
      <c r="AO220" s="1">
        <v>-0.21956524252891541</v>
      </c>
      <c r="AP220" s="1">
        <v>2.737391471862793</v>
      </c>
      <c r="AQ220" s="1">
        <v>1</v>
      </c>
      <c r="AR220" s="1">
        <v>0</v>
      </c>
      <c r="AS220" s="1">
        <v>0.15999999642372131</v>
      </c>
      <c r="AT220" s="1">
        <v>111115</v>
      </c>
      <c r="AU220" s="1" t="s">
        <v>87</v>
      </c>
      <c r="AV220">
        <f t="shared" si="92"/>
        <v>0.83286860148111963</v>
      </c>
      <c r="AW220">
        <f t="shared" si="93"/>
        <v>5.6442986028228635E-4</v>
      </c>
      <c r="AX220">
        <f t="shared" si="94"/>
        <v>305.28425445556638</v>
      </c>
      <c r="AY220">
        <f t="shared" si="95"/>
        <v>306.24886169433591</v>
      </c>
      <c r="AZ220">
        <f t="shared" si="96"/>
        <v>0.15978336930759163</v>
      </c>
      <c r="BA220">
        <f t="shared" si="97"/>
        <v>-0.14466817939123175</v>
      </c>
      <c r="BB220">
        <f t="shared" si="98"/>
        <v>4.8114887475414578</v>
      </c>
      <c r="BC220">
        <f t="shared" si="99"/>
        <v>48.22683737730376</v>
      </c>
      <c r="BD220">
        <f t="shared" si="100"/>
        <v>20.42632124876372</v>
      </c>
      <c r="BE220">
        <f t="shared" si="101"/>
        <v>32.616558074951172</v>
      </c>
      <c r="BF220">
        <f t="shared" si="102"/>
        <v>4.9442747830658655</v>
      </c>
      <c r="BG220">
        <f t="shared" si="103"/>
        <v>2.6582065336737105E-2</v>
      </c>
      <c r="BH220">
        <f t="shared" si="104"/>
        <v>2.7735982246114581</v>
      </c>
      <c r="BI220">
        <f t="shared" si="105"/>
        <v>2.1706765584544074</v>
      </c>
      <c r="BJ220">
        <f t="shared" si="106"/>
        <v>1.663617452621613E-2</v>
      </c>
      <c r="BK220">
        <f t="shared" si="107"/>
        <v>48.798801924581035</v>
      </c>
      <c r="BL220">
        <f t="shared" si="108"/>
        <v>1.1647188132786974</v>
      </c>
      <c r="BM220">
        <f t="shared" si="109"/>
        <v>56.38374339807747</v>
      </c>
      <c r="BN220">
        <f t="shared" si="110"/>
        <v>420.61877998149816</v>
      </c>
      <c r="BO220">
        <f t="shared" si="111"/>
        <v>-1.8865306464525703E-3</v>
      </c>
    </row>
    <row r="221" spans="1:67" x14ac:dyDescent="0.25">
      <c r="A221" s="1">
        <v>209</v>
      </c>
      <c r="B221" s="1" t="s">
        <v>296</v>
      </c>
      <c r="C221" s="1" t="s">
        <v>469</v>
      </c>
      <c r="D221" s="1" t="s">
        <v>82</v>
      </c>
      <c r="E221" s="1" t="s">
        <v>83</v>
      </c>
      <c r="F221" s="1" t="s">
        <v>84</v>
      </c>
      <c r="G221" s="1" t="s">
        <v>85</v>
      </c>
      <c r="H221" s="1" t="s">
        <v>86</v>
      </c>
      <c r="I221" s="1">
        <v>1332.499988835305</v>
      </c>
      <c r="J221" s="1">
        <v>0</v>
      </c>
      <c r="K221">
        <f t="shared" si="84"/>
        <v>-1.4221340668158573</v>
      </c>
      <c r="L221">
        <f t="shared" si="85"/>
        <v>2.6794191313911937E-2</v>
      </c>
      <c r="M221">
        <f t="shared" si="86"/>
        <v>490.1203574138483</v>
      </c>
      <c r="N221">
        <f t="shared" si="87"/>
        <v>0.56359775448772864</v>
      </c>
      <c r="O221">
        <f t="shared" si="88"/>
        <v>2.0378337851860446</v>
      </c>
      <c r="P221">
        <f t="shared" si="89"/>
        <v>32.132514953613281</v>
      </c>
      <c r="Q221" s="1">
        <v>6</v>
      </c>
      <c r="R221">
        <f t="shared" si="90"/>
        <v>1.4200000166893005</v>
      </c>
      <c r="S221" s="1">
        <v>1</v>
      </c>
      <c r="T221">
        <f t="shared" si="91"/>
        <v>2.8400000333786011</v>
      </c>
      <c r="U221" s="1">
        <v>33.097023010253906</v>
      </c>
      <c r="V221" s="1">
        <v>32.132514953613281</v>
      </c>
      <c r="W221" s="1">
        <v>33.215366363525391</v>
      </c>
      <c r="X221" s="1">
        <v>418.52682495117188</v>
      </c>
      <c r="Y221" s="1">
        <v>419.95028686523438</v>
      </c>
      <c r="Z221" s="1">
        <v>27.138374328613281</v>
      </c>
      <c r="AA221" s="1">
        <v>27.796318054199219</v>
      </c>
      <c r="AB221" s="1">
        <v>53.301097869873047</v>
      </c>
      <c r="AC221" s="1">
        <v>54.594093322753906</v>
      </c>
      <c r="AD221" s="1">
        <v>499.67660522460938</v>
      </c>
      <c r="AE221" s="1">
        <v>0.98311203718185425</v>
      </c>
      <c r="AF221" s="1">
        <v>0.35135096311569214</v>
      </c>
      <c r="AG221" s="1">
        <v>99.767951965332031</v>
      </c>
      <c r="AH221" s="1">
        <v>0.41020476818084717</v>
      </c>
      <c r="AI221" s="1">
        <v>6.3477843999862671E-2</v>
      </c>
      <c r="AJ221" s="1">
        <v>2.2815670818090439E-2</v>
      </c>
      <c r="AK221" s="1">
        <v>4.4786687940359116E-3</v>
      </c>
      <c r="AL221" s="1">
        <v>2.2743776440620422E-2</v>
      </c>
      <c r="AM221" s="1">
        <v>2.2360957227647305E-3</v>
      </c>
      <c r="AN221" s="1">
        <v>1</v>
      </c>
      <c r="AO221" s="1">
        <v>-0.21956524252891541</v>
      </c>
      <c r="AP221" s="1">
        <v>2.737391471862793</v>
      </c>
      <c r="AQ221" s="1">
        <v>1</v>
      </c>
      <c r="AR221" s="1">
        <v>0</v>
      </c>
      <c r="AS221" s="1">
        <v>0.15999999642372131</v>
      </c>
      <c r="AT221" s="1">
        <v>111115</v>
      </c>
      <c r="AU221" s="1" t="s">
        <v>87</v>
      </c>
      <c r="AV221">
        <f t="shared" si="92"/>
        <v>0.83279434204101555</v>
      </c>
      <c r="AW221">
        <f t="shared" si="93"/>
        <v>5.6359775448772869E-4</v>
      </c>
      <c r="AX221">
        <f t="shared" si="94"/>
        <v>305.28251495361326</v>
      </c>
      <c r="AY221">
        <f t="shared" si="95"/>
        <v>306.24702301025388</v>
      </c>
      <c r="AZ221">
        <f t="shared" si="96"/>
        <v>0.15729792243321405</v>
      </c>
      <c r="BA221">
        <f t="shared" si="97"/>
        <v>-0.14429944000136788</v>
      </c>
      <c r="BB221">
        <f t="shared" si="98"/>
        <v>4.8110155096304839</v>
      </c>
      <c r="BC221">
        <f t="shared" si="99"/>
        <v>48.222053423550733</v>
      </c>
      <c r="BD221">
        <f t="shared" si="100"/>
        <v>20.425735369351514</v>
      </c>
      <c r="BE221">
        <f t="shared" si="101"/>
        <v>32.614768981933594</v>
      </c>
      <c r="BF221">
        <f t="shared" si="102"/>
        <v>4.9437763835456607</v>
      </c>
      <c r="BG221">
        <f t="shared" si="103"/>
        <v>2.65437622171938E-2</v>
      </c>
      <c r="BH221">
        <f t="shared" si="104"/>
        <v>2.7731817244444392</v>
      </c>
      <c r="BI221">
        <f t="shared" si="105"/>
        <v>2.1705946591012215</v>
      </c>
      <c r="BJ221">
        <f t="shared" si="106"/>
        <v>1.6612170572606576E-2</v>
      </c>
      <c r="BK221">
        <f t="shared" si="107"/>
        <v>48.898304275696184</v>
      </c>
      <c r="BL221">
        <f t="shared" si="108"/>
        <v>1.1670913742490956</v>
      </c>
      <c r="BM221">
        <f t="shared" si="109"/>
        <v>56.380277305882288</v>
      </c>
      <c r="BN221">
        <f t="shared" si="110"/>
        <v>420.62630129045868</v>
      </c>
      <c r="BO221">
        <f t="shared" si="111"/>
        <v>-1.9062125408523269E-3</v>
      </c>
    </row>
    <row r="222" spans="1:67" x14ac:dyDescent="0.25">
      <c r="A222" s="1">
        <v>210</v>
      </c>
      <c r="B222" s="1" t="s">
        <v>297</v>
      </c>
      <c r="C222" s="1" t="s">
        <v>469</v>
      </c>
      <c r="D222" s="1" t="s">
        <v>82</v>
      </c>
      <c r="E222" s="1" t="s">
        <v>83</v>
      </c>
      <c r="F222" s="1" t="s">
        <v>84</v>
      </c>
      <c r="G222" s="1" t="s">
        <v>85</v>
      </c>
      <c r="H222" s="1" t="s">
        <v>86</v>
      </c>
      <c r="I222" s="1">
        <v>1337.9999887123704</v>
      </c>
      <c r="J222" s="1">
        <v>0</v>
      </c>
      <c r="K222">
        <f t="shared" si="84"/>
        <v>-1.4255770449256304</v>
      </c>
      <c r="L222">
        <f t="shared" si="85"/>
        <v>2.6754606077412511E-2</v>
      </c>
      <c r="M222">
        <f t="shared" si="86"/>
        <v>490.44635057904196</v>
      </c>
      <c r="N222">
        <f t="shared" si="87"/>
        <v>0.56272713385979045</v>
      </c>
      <c r="O222">
        <f t="shared" si="88"/>
        <v>2.0376810295729673</v>
      </c>
      <c r="P222">
        <f t="shared" si="89"/>
        <v>32.129947662353516</v>
      </c>
      <c r="Q222" s="1">
        <v>6</v>
      </c>
      <c r="R222">
        <f t="shared" si="90"/>
        <v>1.4200000166893005</v>
      </c>
      <c r="S222" s="1">
        <v>1</v>
      </c>
      <c r="T222">
        <f t="shared" si="91"/>
        <v>2.8400000333786011</v>
      </c>
      <c r="U222" s="1">
        <v>33.094402313232422</v>
      </c>
      <c r="V222" s="1">
        <v>32.129947662353516</v>
      </c>
      <c r="W222" s="1">
        <v>33.211524963378906</v>
      </c>
      <c r="X222" s="1">
        <v>418.51925659179688</v>
      </c>
      <c r="Y222" s="1">
        <v>419.94732666015625</v>
      </c>
      <c r="Z222" s="1">
        <v>27.133907318115234</v>
      </c>
      <c r="AA222" s="1">
        <v>27.790853500366211</v>
      </c>
      <c r="AB222" s="1">
        <v>53.300197601318359</v>
      </c>
      <c r="AC222" s="1">
        <v>54.591159820556641</v>
      </c>
      <c r="AD222" s="1">
        <v>499.66510009765625</v>
      </c>
      <c r="AE222" s="1">
        <v>0.95296555757522583</v>
      </c>
      <c r="AF222" s="1">
        <v>0.27731108665466309</v>
      </c>
      <c r="AG222" s="1">
        <v>99.767936706542969</v>
      </c>
      <c r="AH222" s="1">
        <v>0.41020476818084717</v>
      </c>
      <c r="AI222" s="1">
        <v>6.3477843999862671E-2</v>
      </c>
      <c r="AJ222" s="1">
        <v>2.2815670818090439E-2</v>
      </c>
      <c r="AK222" s="1">
        <v>4.4786687940359116E-3</v>
      </c>
      <c r="AL222" s="1">
        <v>2.2743776440620422E-2</v>
      </c>
      <c r="AM222" s="1">
        <v>2.2360957227647305E-3</v>
      </c>
      <c r="AN222" s="1">
        <v>1</v>
      </c>
      <c r="AO222" s="1">
        <v>-0.21956524252891541</v>
      </c>
      <c r="AP222" s="1">
        <v>2.737391471862793</v>
      </c>
      <c r="AQ222" s="1">
        <v>1</v>
      </c>
      <c r="AR222" s="1">
        <v>0</v>
      </c>
      <c r="AS222" s="1">
        <v>0.15999999642372131</v>
      </c>
      <c r="AT222" s="1">
        <v>111115</v>
      </c>
      <c r="AU222" s="1" t="s">
        <v>87</v>
      </c>
      <c r="AV222">
        <f t="shared" si="92"/>
        <v>0.83277516682942698</v>
      </c>
      <c r="AW222">
        <f t="shared" si="93"/>
        <v>5.627271338597905E-4</v>
      </c>
      <c r="AX222">
        <f t="shared" si="94"/>
        <v>305.27994766235349</v>
      </c>
      <c r="AY222">
        <f t="shared" si="95"/>
        <v>306.2444023132324</v>
      </c>
      <c r="AZ222">
        <f t="shared" si="96"/>
        <v>0.15247448580396572</v>
      </c>
      <c r="BA222">
        <f t="shared" si="97"/>
        <v>-0.14393276750541464</v>
      </c>
      <c r="BB222">
        <f t="shared" si="98"/>
        <v>4.8103171426183113</v>
      </c>
      <c r="BC222">
        <f t="shared" si="99"/>
        <v>48.215060884413802</v>
      </c>
      <c r="BD222">
        <f t="shared" si="100"/>
        <v>20.424207384047591</v>
      </c>
      <c r="BE222">
        <f t="shared" si="101"/>
        <v>32.612174987792969</v>
      </c>
      <c r="BF222">
        <f t="shared" si="102"/>
        <v>4.9430538350282758</v>
      </c>
      <c r="BG222">
        <f t="shared" si="103"/>
        <v>2.6504912944799893E-2</v>
      </c>
      <c r="BH222">
        <f t="shared" si="104"/>
        <v>2.7726361130453441</v>
      </c>
      <c r="BI222">
        <f t="shared" si="105"/>
        <v>2.1704177219829317</v>
      </c>
      <c r="BJ222">
        <f t="shared" si="106"/>
        <v>1.6587824448927063E-2</v>
      </c>
      <c r="BK222">
        <f t="shared" si="107"/>
        <v>48.930820462524842</v>
      </c>
      <c r="BL222">
        <f t="shared" si="108"/>
        <v>1.1678758726232761</v>
      </c>
      <c r="BM222">
        <f t="shared" si="109"/>
        <v>56.376894832083124</v>
      </c>
      <c r="BN222">
        <f t="shared" si="110"/>
        <v>420.6249777122797</v>
      </c>
      <c r="BO222">
        <f t="shared" si="111"/>
        <v>-1.9107188444662307E-3</v>
      </c>
    </row>
    <row r="223" spans="1:67" x14ac:dyDescent="0.25">
      <c r="A223" s="1">
        <v>211</v>
      </c>
      <c r="B223" s="1" t="s">
        <v>298</v>
      </c>
      <c r="C223" s="1" t="s">
        <v>469</v>
      </c>
      <c r="D223" s="1" t="s">
        <v>82</v>
      </c>
      <c r="E223" s="1" t="s">
        <v>83</v>
      </c>
      <c r="F223" s="1" t="s">
        <v>84</v>
      </c>
      <c r="G223" s="1" t="s">
        <v>85</v>
      </c>
      <c r="H223" s="1" t="s">
        <v>86</v>
      </c>
      <c r="I223" s="1">
        <v>1342.9999886006117</v>
      </c>
      <c r="J223" s="1">
        <v>0</v>
      </c>
      <c r="K223">
        <f t="shared" si="84"/>
        <v>-1.4279014429454482</v>
      </c>
      <c r="L223">
        <f t="shared" si="85"/>
        <v>2.6692307884824212E-2</v>
      </c>
      <c r="M223">
        <f t="shared" si="86"/>
        <v>490.77740109992794</v>
      </c>
      <c r="N223">
        <f t="shared" si="87"/>
        <v>0.56142952539754143</v>
      </c>
      <c r="O223">
        <f t="shared" si="88"/>
        <v>2.0376953683873893</v>
      </c>
      <c r="P223">
        <f t="shared" si="89"/>
        <v>32.127975463867188</v>
      </c>
      <c r="Q223" s="1">
        <v>6</v>
      </c>
      <c r="R223">
        <f t="shared" si="90"/>
        <v>1.4200000166893005</v>
      </c>
      <c r="S223" s="1">
        <v>1</v>
      </c>
      <c r="T223">
        <f t="shared" si="91"/>
        <v>2.8400000333786011</v>
      </c>
      <c r="U223" s="1">
        <v>33.092029571533203</v>
      </c>
      <c r="V223" s="1">
        <v>32.127975463867188</v>
      </c>
      <c r="W223" s="1">
        <v>33.210105895996094</v>
      </c>
      <c r="X223" s="1">
        <v>418.5130615234375</v>
      </c>
      <c r="Y223" s="1">
        <v>419.944580078125</v>
      </c>
      <c r="Z223" s="1">
        <v>27.129884719848633</v>
      </c>
      <c r="AA223" s="1">
        <v>27.785320281982422</v>
      </c>
      <c r="AB223" s="1">
        <v>53.299365997314453</v>
      </c>
      <c r="AC223" s="1">
        <v>54.587940216064453</v>
      </c>
      <c r="AD223" s="1">
        <v>499.66470336914063</v>
      </c>
      <c r="AE223" s="1">
        <v>0.95194888114929199</v>
      </c>
      <c r="AF223" s="1">
        <v>0.25140073895454407</v>
      </c>
      <c r="AG223" s="1">
        <v>99.767982482910156</v>
      </c>
      <c r="AH223" s="1">
        <v>0.41020476818084717</v>
      </c>
      <c r="AI223" s="1">
        <v>6.3477843999862671E-2</v>
      </c>
      <c r="AJ223" s="1">
        <v>2.2815670818090439E-2</v>
      </c>
      <c r="AK223" s="1">
        <v>4.4786687940359116E-3</v>
      </c>
      <c r="AL223" s="1">
        <v>2.2743776440620422E-2</v>
      </c>
      <c r="AM223" s="1">
        <v>2.2360957227647305E-3</v>
      </c>
      <c r="AN223" s="1">
        <v>1</v>
      </c>
      <c r="AO223" s="1">
        <v>-0.21956524252891541</v>
      </c>
      <c r="AP223" s="1">
        <v>2.737391471862793</v>
      </c>
      <c r="AQ223" s="1">
        <v>1</v>
      </c>
      <c r="AR223" s="1">
        <v>0</v>
      </c>
      <c r="AS223" s="1">
        <v>0.15999999642372131</v>
      </c>
      <c r="AT223" s="1">
        <v>111115</v>
      </c>
      <c r="AU223" s="1" t="s">
        <v>87</v>
      </c>
      <c r="AV223">
        <f t="shared" si="92"/>
        <v>0.83277450561523436</v>
      </c>
      <c r="AW223">
        <f t="shared" si="93"/>
        <v>5.6142952539754145E-4</v>
      </c>
      <c r="AX223">
        <f t="shared" si="94"/>
        <v>305.27797546386716</v>
      </c>
      <c r="AY223">
        <f t="shared" si="95"/>
        <v>306.24202957153318</v>
      </c>
      <c r="AZ223">
        <f t="shared" si="96"/>
        <v>0.15231181757945222</v>
      </c>
      <c r="BA223">
        <f t="shared" si="97"/>
        <v>-0.14334907532753594</v>
      </c>
      <c r="BB223">
        <f t="shared" si="98"/>
        <v>4.8097807155622601</v>
      </c>
      <c r="BC223">
        <f t="shared" si="99"/>
        <v>48.209662016430535</v>
      </c>
      <c r="BD223">
        <f t="shared" si="100"/>
        <v>20.424341734448113</v>
      </c>
      <c r="BE223">
        <f t="shared" si="101"/>
        <v>32.610002517700195</v>
      </c>
      <c r="BF223">
        <f t="shared" si="102"/>
        <v>4.9424487713610432</v>
      </c>
      <c r="BG223">
        <f t="shared" si="103"/>
        <v>2.6443770820011651E-2</v>
      </c>
      <c r="BH223">
        <f t="shared" si="104"/>
        <v>2.7720853471748708</v>
      </c>
      <c r="BI223">
        <f t="shared" si="105"/>
        <v>2.1703634241861725</v>
      </c>
      <c r="BJ223">
        <f t="shared" si="106"/>
        <v>1.6549507999316728E-2</v>
      </c>
      <c r="BK223">
        <f t="shared" si="107"/>
        <v>48.963871155945782</v>
      </c>
      <c r="BL223">
        <f t="shared" si="108"/>
        <v>1.1686718304796919</v>
      </c>
      <c r="BM223">
        <f t="shared" si="109"/>
        <v>56.371022395877922</v>
      </c>
      <c r="BN223">
        <f t="shared" si="110"/>
        <v>420.62333603774488</v>
      </c>
      <c r="BO223">
        <f t="shared" si="111"/>
        <v>-1.9136423807965151E-3</v>
      </c>
    </row>
    <row r="224" spans="1:67" x14ac:dyDescent="0.25">
      <c r="A224" s="1">
        <v>212</v>
      </c>
      <c r="B224" s="1" t="s">
        <v>299</v>
      </c>
      <c r="C224" s="1" t="s">
        <v>469</v>
      </c>
      <c r="D224" s="1" t="s">
        <v>82</v>
      </c>
      <c r="E224" s="1" t="s">
        <v>83</v>
      </c>
      <c r="F224" s="1" t="s">
        <v>84</v>
      </c>
      <c r="G224" s="1" t="s">
        <v>85</v>
      </c>
      <c r="H224" s="1" t="s">
        <v>86</v>
      </c>
      <c r="I224" s="1">
        <v>1347.999988488853</v>
      </c>
      <c r="J224" s="1">
        <v>0</v>
      </c>
      <c r="K224">
        <f t="shared" si="84"/>
        <v>-1.4327432535014135</v>
      </c>
      <c r="L224">
        <f t="shared" si="85"/>
        <v>2.6712905124588193E-2</v>
      </c>
      <c r="M224">
        <f t="shared" si="86"/>
        <v>491.00951569064506</v>
      </c>
      <c r="N224">
        <f t="shared" si="87"/>
        <v>0.56184777843374945</v>
      </c>
      <c r="O224">
        <f t="shared" si="88"/>
        <v>2.0376674144642051</v>
      </c>
      <c r="P224">
        <f t="shared" si="89"/>
        <v>32.126258850097656</v>
      </c>
      <c r="Q224" s="1">
        <v>6</v>
      </c>
      <c r="R224">
        <f t="shared" si="90"/>
        <v>1.4200000166893005</v>
      </c>
      <c r="S224" s="1">
        <v>1</v>
      </c>
      <c r="T224">
        <f t="shared" si="91"/>
        <v>2.8400000333786011</v>
      </c>
      <c r="U224" s="1">
        <v>33.092422485351563</v>
      </c>
      <c r="V224" s="1">
        <v>32.126258850097656</v>
      </c>
      <c r="W224" s="1">
        <v>33.216762542724609</v>
      </c>
      <c r="X224" s="1">
        <v>418.51699829101563</v>
      </c>
      <c r="Y224" s="1">
        <v>419.95413208007813</v>
      </c>
      <c r="Z224" s="1">
        <v>27.124958038330078</v>
      </c>
      <c r="AA224" s="1">
        <v>27.780893325805664</v>
      </c>
      <c r="AB224" s="1">
        <v>53.290580749511719</v>
      </c>
      <c r="AC224" s="1">
        <v>54.579280853271484</v>
      </c>
      <c r="AD224" s="1">
        <v>499.65826416015625</v>
      </c>
      <c r="AE224" s="1">
        <v>0.96455103158950806</v>
      </c>
      <c r="AF224" s="1">
        <v>0.20691491663455963</v>
      </c>
      <c r="AG224" s="1">
        <v>99.768081665039063</v>
      </c>
      <c r="AH224" s="1">
        <v>0.41020476818084717</v>
      </c>
      <c r="AI224" s="1">
        <v>6.3477843999862671E-2</v>
      </c>
      <c r="AJ224" s="1">
        <v>2.2815670818090439E-2</v>
      </c>
      <c r="AK224" s="1">
        <v>4.4786687940359116E-3</v>
      </c>
      <c r="AL224" s="1">
        <v>2.2743776440620422E-2</v>
      </c>
      <c r="AM224" s="1">
        <v>2.2360957227647305E-3</v>
      </c>
      <c r="AN224" s="1">
        <v>1</v>
      </c>
      <c r="AO224" s="1">
        <v>-0.21956524252891541</v>
      </c>
      <c r="AP224" s="1">
        <v>2.737391471862793</v>
      </c>
      <c r="AQ224" s="1">
        <v>1</v>
      </c>
      <c r="AR224" s="1">
        <v>0</v>
      </c>
      <c r="AS224" s="1">
        <v>0.15999999642372131</v>
      </c>
      <c r="AT224" s="1">
        <v>111115</v>
      </c>
      <c r="AU224" s="1" t="s">
        <v>87</v>
      </c>
      <c r="AV224">
        <f t="shared" si="92"/>
        <v>0.83276377360026033</v>
      </c>
      <c r="AW224">
        <f t="shared" si="93"/>
        <v>5.618477784337494E-4</v>
      </c>
      <c r="AX224">
        <f t="shared" si="94"/>
        <v>305.27625885009763</v>
      </c>
      <c r="AY224">
        <f t="shared" si="95"/>
        <v>306.24242248535154</v>
      </c>
      <c r="AZ224">
        <f t="shared" si="96"/>
        <v>0.15432816160481799</v>
      </c>
      <c r="BA224">
        <f t="shared" si="97"/>
        <v>-0.14324267710511804</v>
      </c>
      <c r="BB224">
        <f t="shared" si="98"/>
        <v>4.8093138485209233</v>
      </c>
      <c r="BC224">
        <f t="shared" si="99"/>
        <v>48.204934566825621</v>
      </c>
      <c r="BD224">
        <f t="shared" si="100"/>
        <v>20.424041241019957</v>
      </c>
      <c r="BE224">
        <f t="shared" si="101"/>
        <v>32.609340667724609</v>
      </c>
      <c r="BF224">
        <f t="shared" si="102"/>
        <v>4.9422644495857044</v>
      </c>
      <c r="BG224">
        <f t="shared" si="103"/>
        <v>2.646398613077787E-2</v>
      </c>
      <c r="BH224">
        <f t="shared" si="104"/>
        <v>2.7716464340567182</v>
      </c>
      <c r="BI224">
        <f t="shared" si="105"/>
        <v>2.1706180155289863</v>
      </c>
      <c r="BJ224">
        <f t="shared" si="106"/>
        <v>1.6562176471867768E-2</v>
      </c>
      <c r="BK224">
        <f t="shared" si="107"/>
        <v>48.987077459735559</v>
      </c>
      <c r="BL224">
        <f t="shared" si="108"/>
        <v>1.1691979627837497</v>
      </c>
      <c r="BM224">
        <f t="shared" si="109"/>
        <v>56.367906764700514</v>
      </c>
      <c r="BN224">
        <f t="shared" si="110"/>
        <v>420.63518960454792</v>
      </c>
      <c r="BO224">
        <f t="shared" si="111"/>
        <v>-1.9199710373030609E-3</v>
      </c>
    </row>
    <row r="225" spans="1:67" x14ac:dyDescent="0.25">
      <c r="A225" s="1">
        <v>213</v>
      </c>
      <c r="B225" s="1" t="s">
        <v>300</v>
      </c>
      <c r="C225" s="1" t="s">
        <v>469</v>
      </c>
      <c r="D225" s="1" t="s">
        <v>82</v>
      </c>
      <c r="E225" s="1" t="s">
        <v>83</v>
      </c>
      <c r="F225" s="1" t="s">
        <v>84</v>
      </c>
      <c r="G225" s="1" t="s">
        <v>85</v>
      </c>
      <c r="H225" s="1" t="s">
        <v>86</v>
      </c>
      <c r="I225" s="1">
        <v>1353.4999883659184</v>
      </c>
      <c r="J225" s="1">
        <v>0</v>
      </c>
      <c r="K225">
        <f t="shared" si="84"/>
        <v>-1.4091164478833225</v>
      </c>
      <c r="L225">
        <f t="shared" si="85"/>
        <v>2.6710486287471573E-2</v>
      </c>
      <c r="M225">
        <f t="shared" si="86"/>
        <v>489.60378099951902</v>
      </c>
      <c r="N225">
        <f t="shared" si="87"/>
        <v>0.56190508402373929</v>
      </c>
      <c r="O225">
        <f t="shared" si="88"/>
        <v>2.0380688669743101</v>
      </c>
      <c r="P225">
        <f t="shared" si="89"/>
        <v>32.125885009765625</v>
      </c>
      <c r="Q225" s="1">
        <v>6</v>
      </c>
      <c r="R225">
        <f t="shared" si="90"/>
        <v>1.4200000166893005</v>
      </c>
      <c r="S225" s="1">
        <v>1</v>
      </c>
      <c r="T225">
        <f t="shared" si="91"/>
        <v>2.8400000333786011</v>
      </c>
      <c r="U225" s="1">
        <v>33.095199584960938</v>
      </c>
      <c r="V225" s="1">
        <v>32.125885009765625</v>
      </c>
      <c r="W225" s="1">
        <v>33.228736877441406</v>
      </c>
      <c r="X225" s="1">
        <v>418.53768920898438</v>
      </c>
      <c r="Y225" s="1">
        <v>419.9462890625</v>
      </c>
      <c r="Z225" s="1">
        <v>27.119852066040039</v>
      </c>
      <c r="AA225" s="1">
        <v>27.775793075561523</v>
      </c>
      <c r="AB225" s="1">
        <v>53.273567199707031</v>
      </c>
      <c r="AC225" s="1">
        <v>54.562187194824219</v>
      </c>
      <c r="AD225" s="1">
        <v>499.70748901367188</v>
      </c>
      <c r="AE225" s="1">
        <v>0.99420064687728882</v>
      </c>
      <c r="AF225" s="1">
        <v>0.31868526339530945</v>
      </c>
      <c r="AG225" s="1">
        <v>99.768287658691406</v>
      </c>
      <c r="AH225" s="1">
        <v>0.41020476818084717</v>
      </c>
      <c r="AI225" s="1">
        <v>6.3477843999862671E-2</v>
      </c>
      <c r="AJ225" s="1">
        <v>2.2815670818090439E-2</v>
      </c>
      <c r="AK225" s="1">
        <v>4.4786687940359116E-3</v>
      </c>
      <c r="AL225" s="1">
        <v>2.2743776440620422E-2</v>
      </c>
      <c r="AM225" s="1">
        <v>2.2360957227647305E-3</v>
      </c>
      <c r="AN225" s="1">
        <v>1</v>
      </c>
      <c r="AO225" s="1">
        <v>-0.21956524252891541</v>
      </c>
      <c r="AP225" s="1">
        <v>2.737391471862793</v>
      </c>
      <c r="AQ225" s="1">
        <v>1</v>
      </c>
      <c r="AR225" s="1">
        <v>0</v>
      </c>
      <c r="AS225" s="1">
        <v>0.15999999642372131</v>
      </c>
      <c r="AT225" s="1">
        <v>111115</v>
      </c>
      <c r="AU225" s="1" t="s">
        <v>87</v>
      </c>
      <c r="AV225">
        <f t="shared" si="92"/>
        <v>0.83284581502278632</v>
      </c>
      <c r="AW225">
        <f t="shared" si="93"/>
        <v>5.6190508402373927E-4</v>
      </c>
      <c r="AX225">
        <f t="shared" si="94"/>
        <v>305.2758850097656</v>
      </c>
      <c r="AY225">
        <f t="shared" si="95"/>
        <v>306.24519958496091</v>
      </c>
      <c r="AZ225">
        <f t="shared" si="96"/>
        <v>0.15907209994482763</v>
      </c>
      <c r="BA225">
        <f t="shared" si="97"/>
        <v>-0.14277919168528572</v>
      </c>
      <c r="BB225">
        <f t="shared" si="98"/>
        <v>4.809212180485221</v>
      </c>
      <c r="BC225">
        <f t="shared" si="99"/>
        <v>48.203815995495461</v>
      </c>
      <c r="BD225">
        <f t="shared" si="100"/>
        <v>20.428022919933937</v>
      </c>
      <c r="BE225">
        <f t="shared" si="101"/>
        <v>32.610542297363281</v>
      </c>
      <c r="BF225">
        <f t="shared" si="102"/>
        <v>4.9425991016184181</v>
      </c>
      <c r="BG225">
        <f t="shared" si="103"/>
        <v>2.6461612160551942E-2</v>
      </c>
      <c r="BH225">
        <f t="shared" si="104"/>
        <v>2.7711433135109109</v>
      </c>
      <c r="BI225">
        <f t="shared" si="105"/>
        <v>2.1714557881075072</v>
      </c>
      <c r="BJ225">
        <f t="shared" si="106"/>
        <v>1.6560688757719443E-2</v>
      </c>
      <c r="BK225">
        <f t="shared" si="107"/>
        <v>48.846930861542965</v>
      </c>
      <c r="BL225">
        <f t="shared" si="108"/>
        <v>1.1658723835672518</v>
      </c>
      <c r="BM225">
        <f t="shared" si="109"/>
        <v>56.358492215840606</v>
      </c>
      <c r="BN225">
        <f t="shared" si="110"/>
        <v>420.61611553513541</v>
      </c>
      <c r="BO225">
        <f t="shared" si="111"/>
        <v>-1.888079781684241E-3</v>
      </c>
    </row>
    <row r="226" spans="1:67" x14ac:dyDescent="0.25">
      <c r="A226" s="1">
        <v>214</v>
      </c>
      <c r="B226" s="1" t="s">
        <v>301</v>
      </c>
      <c r="C226" s="1" t="s">
        <v>469</v>
      </c>
      <c r="D226" s="1" t="s">
        <v>82</v>
      </c>
      <c r="E226" s="1" t="s">
        <v>83</v>
      </c>
      <c r="F226" s="1" t="s">
        <v>84</v>
      </c>
      <c r="G226" s="1" t="s">
        <v>85</v>
      </c>
      <c r="H226" s="1" t="s">
        <v>86</v>
      </c>
      <c r="I226" s="1">
        <v>1358.4999882541597</v>
      </c>
      <c r="J226" s="1">
        <v>0</v>
      </c>
      <c r="K226">
        <f t="shared" si="84"/>
        <v>-1.4070859668645042</v>
      </c>
      <c r="L226">
        <f t="shared" si="85"/>
        <v>2.6736811280398693E-2</v>
      </c>
      <c r="M226">
        <f t="shared" si="86"/>
        <v>489.38356245804766</v>
      </c>
      <c r="N226">
        <f t="shared" si="87"/>
        <v>0.56261515715346999</v>
      </c>
      <c r="O226">
        <f t="shared" si="88"/>
        <v>2.0386506175084977</v>
      </c>
      <c r="P226">
        <f t="shared" si="89"/>
        <v>32.126842498779297</v>
      </c>
      <c r="Q226" s="1">
        <v>6</v>
      </c>
      <c r="R226">
        <f t="shared" si="90"/>
        <v>1.4200000166893005</v>
      </c>
      <c r="S226" s="1">
        <v>1</v>
      </c>
      <c r="T226">
        <f t="shared" si="91"/>
        <v>2.8400000333786011</v>
      </c>
      <c r="U226" s="1">
        <v>33.098091125488281</v>
      </c>
      <c r="V226" s="1">
        <v>32.126842498779297</v>
      </c>
      <c r="W226" s="1">
        <v>33.234901428222656</v>
      </c>
      <c r="X226" s="1">
        <v>418.52627563476563</v>
      </c>
      <c r="Y226" s="1">
        <v>419.93209838867188</v>
      </c>
      <c r="Z226" s="1">
        <v>27.115846633911133</v>
      </c>
      <c r="AA226" s="1">
        <v>27.772623062133789</v>
      </c>
      <c r="AB226" s="1">
        <v>53.257129669189453</v>
      </c>
      <c r="AC226" s="1">
        <v>54.546707153320313</v>
      </c>
      <c r="AD226" s="1">
        <v>499.70416259765625</v>
      </c>
      <c r="AE226" s="1">
        <v>0.98628014326095581</v>
      </c>
      <c r="AF226" s="1">
        <v>0.29446369409561157</v>
      </c>
      <c r="AG226" s="1">
        <v>99.768104553222656</v>
      </c>
      <c r="AH226" s="1">
        <v>0.41020476818084717</v>
      </c>
      <c r="AI226" s="1">
        <v>6.3477843999862671E-2</v>
      </c>
      <c r="AJ226" s="1">
        <v>2.2815670818090439E-2</v>
      </c>
      <c r="AK226" s="1">
        <v>4.4786687940359116E-3</v>
      </c>
      <c r="AL226" s="1">
        <v>2.2743776440620422E-2</v>
      </c>
      <c r="AM226" s="1">
        <v>2.2360957227647305E-3</v>
      </c>
      <c r="AN226" s="1">
        <v>1</v>
      </c>
      <c r="AO226" s="1">
        <v>-0.21956524252891541</v>
      </c>
      <c r="AP226" s="1">
        <v>2.737391471862793</v>
      </c>
      <c r="AQ226" s="1">
        <v>1</v>
      </c>
      <c r="AR226" s="1">
        <v>0</v>
      </c>
      <c r="AS226" s="1">
        <v>0.15999999642372131</v>
      </c>
      <c r="AT226" s="1">
        <v>111115</v>
      </c>
      <c r="AU226" s="1" t="s">
        <v>87</v>
      </c>
      <c r="AV226">
        <f t="shared" si="92"/>
        <v>0.8328402709960937</v>
      </c>
      <c r="AW226">
        <f t="shared" si="93"/>
        <v>5.6261515715346996E-4</v>
      </c>
      <c r="AX226">
        <f t="shared" si="94"/>
        <v>305.27684249877927</v>
      </c>
      <c r="AY226">
        <f t="shared" si="95"/>
        <v>306.24809112548826</v>
      </c>
      <c r="AZ226">
        <f t="shared" si="96"/>
        <v>0.15780481939454027</v>
      </c>
      <c r="BA226">
        <f t="shared" si="97"/>
        <v>-0.14287506834545161</v>
      </c>
      <c r="BB226">
        <f t="shared" si="98"/>
        <v>4.8094725788887045</v>
      </c>
      <c r="BC226">
        <f t="shared" si="99"/>
        <v>48.206514501065072</v>
      </c>
      <c r="BD226">
        <f t="shared" si="100"/>
        <v>20.433891438931283</v>
      </c>
      <c r="BE226">
        <f t="shared" si="101"/>
        <v>32.612466812133789</v>
      </c>
      <c r="BF226">
        <f t="shared" si="102"/>
        <v>4.9431351171482891</v>
      </c>
      <c r="BG226">
        <f t="shared" si="103"/>
        <v>2.6487448637024048E-2</v>
      </c>
      <c r="BH226">
        <f t="shared" si="104"/>
        <v>2.7708219613802068</v>
      </c>
      <c r="BI226">
        <f t="shared" si="105"/>
        <v>2.1723131557680824</v>
      </c>
      <c r="BJ226">
        <f t="shared" si="106"/>
        <v>1.6576879920051409E-2</v>
      </c>
      <c r="BK226">
        <f t="shared" si="107"/>
        <v>48.824870425943068</v>
      </c>
      <c r="BL226">
        <f t="shared" si="108"/>
        <v>1.1653873669954478</v>
      </c>
      <c r="BM226">
        <f t="shared" si="109"/>
        <v>56.348810189724773</v>
      </c>
      <c r="BN226">
        <f t="shared" si="110"/>
        <v>420.60095966787662</v>
      </c>
      <c r="BO226">
        <f t="shared" si="111"/>
        <v>-1.8851031659576334E-3</v>
      </c>
    </row>
    <row r="227" spans="1:67" x14ac:dyDescent="0.25">
      <c r="A227" s="1">
        <v>215</v>
      </c>
      <c r="B227" s="1" t="s">
        <v>302</v>
      </c>
      <c r="C227" s="1" t="s">
        <v>469</v>
      </c>
      <c r="D227" s="1" t="s">
        <v>82</v>
      </c>
      <c r="E227" s="1" t="s">
        <v>83</v>
      </c>
      <c r="F227" s="1" t="s">
        <v>84</v>
      </c>
      <c r="G227" s="1" t="s">
        <v>85</v>
      </c>
      <c r="H227" s="1" t="s">
        <v>86</v>
      </c>
      <c r="I227" s="1">
        <v>1363.499988142401</v>
      </c>
      <c r="J227" s="1">
        <v>0</v>
      </c>
      <c r="K227">
        <f t="shared" si="84"/>
        <v>-1.3718175698544415</v>
      </c>
      <c r="L227">
        <f t="shared" si="85"/>
        <v>2.676685486683985E-2</v>
      </c>
      <c r="M227">
        <f t="shared" si="86"/>
        <v>487.16957208648233</v>
      </c>
      <c r="N227">
        <f t="shared" si="87"/>
        <v>0.56346599583665946</v>
      </c>
      <c r="O227">
        <f t="shared" si="88"/>
        <v>2.0394604793224405</v>
      </c>
      <c r="P227">
        <f t="shared" si="89"/>
        <v>32.128631591796875</v>
      </c>
      <c r="Q227" s="1">
        <v>6</v>
      </c>
      <c r="R227">
        <f t="shared" si="90"/>
        <v>1.4200000166893005</v>
      </c>
      <c r="S227" s="1">
        <v>1</v>
      </c>
      <c r="T227">
        <f t="shared" si="91"/>
        <v>2.8400000333786011</v>
      </c>
      <c r="U227" s="1">
        <v>33.097881317138672</v>
      </c>
      <c r="V227" s="1">
        <v>32.128631591796875</v>
      </c>
      <c r="W227" s="1">
        <v>33.227714538574219</v>
      </c>
      <c r="X227" s="1">
        <v>418.54287719726563</v>
      </c>
      <c r="Y227" s="1">
        <v>419.90591430664063</v>
      </c>
      <c r="Z227" s="1">
        <v>27.111639022827148</v>
      </c>
      <c r="AA227" s="1">
        <v>27.769397735595703</v>
      </c>
      <c r="AB227" s="1">
        <v>53.247932434082031</v>
      </c>
      <c r="AC227" s="1">
        <v>54.539703369140625</v>
      </c>
      <c r="AD227" s="1">
        <v>499.71414184570313</v>
      </c>
      <c r="AE227" s="1">
        <v>0.97329908609390259</v>
      </c>
      <c r="AF227" s="1">
        <v>0.26696884632110596</v>
      </c>
      <c r="AG227" s="1">
        <v>99.768051147460938</v>
      </c>
      <c r="AH227" s="1">
        <v>0.41020476818084717</v>
      </c>
      <c r="AI227" s="1">
        <v>6.3477843999862671E-2</v>
      </c>
      <c r="AJ227" s="1">
        <v>2.2815670818090439E-2</v>
      </c>
      <c r="AK227" s="1">
        <v>4.4786687940359116E-3</v>
      </c>
      <c r="AL227" s="1">
        <v>2.2743776440620422E-2</v>
      </c>
      <c r="AM227" s="1">
        <v>2.2360957227647305E-3</v>
      </c>
      <c r="AN227" s="1">
        <v>1</v>
      </c>
      <c r="AO227" s="1">
        <v>-0.21956524252891541</v>
      </c>
      <c r="AP227" s="1">
        <v>2.737391471862793</v>
      </c>
      <c r="AQ227" s="1">
        <v>1</v>
      </c>
      <c r="AR227" s="1">
        <v>0</v>
      </c>
      <c r="AS227" s="1">
        <v>0.15999999642372131</v>
      </c>
      <c r="AT227" s="1">
        <v>111115</v>
      </c>
      <c r="AU227" s="1" t="s">
        <v>87</v>
      </c>
      <c r="AV227">
        <f t="shared" si="92"/>
        <v>0.83285690307617177</v>
      </c>
      <c r="AW227">
        <f t="shared" si="93"/>
        <v>5.6346599583665942E-4</v>
      </c>
      <c r="AX227">
        <f t="shared" si="94"/>
        <v>305.27863159179685</v>
      </c>
      <c r="AY227">
        <f t="shared" si="95"/>
        <v>306.24788131713865</v>
      </c>
      <c r="AZ227">
        <f t="shared" si="96"/>
        <v>0.15572785029423564</v>
      </c>
      <c r="BA227">
        <f t="shared" si="97"/>
        <v>-0.14359678069230278</v>
      </c>
      <c r="BB227">
        <f t="shared" si="98"/>
        <v>4.8099591729415385</v>
      </c>
      <c r="BC227">
        <f t="shared" si="99"/>
        <v>48.211417559236857</v>
      </c>
      <c r="BD227">
        <f t="shared" si="100"/>
        <v>20.442019823641154</v>
      </c>
      <c r="BE227">
        <f t="shared" si="101"/>
        <v>32.613256454467773</v>
      </c>
      <c r="BF227">
        <f t="shared" si="102"/>
        <v>4.943355062834442</v>
      </c>
      <c r="BG227">
        <f t="shared" si="103"/>
        <v>2.6516934120789593E-2</v>
      </c>
      <c r="BH227">
        <f t="shared" si="104"/>
        <v>2.7704986936190981</v>
      </c>
      <c r="BI227">
        <f t="shared" si="105"/>
        <v>2.172856369215344</v>
      </c>
      <c r="BJ227">
        <f t="shared" si="106"/>
        <v>1.6595357888330792E-2</v>
      </c>
      <c r="BK227">
        <f t="shared" si="107"/>
        <v>48.603958785410825</v>
      </c>
      <c r="BL227">
        <f t="shared" si="108"/>
        <v>1.1601874503027878</v>
      </c>
      <c r="BM227">
        <f t="shared" si="109"/>
        <v>56.336306787108128</v>
      </c>
      <c r="BN227">
        <f t="shared" si="110"/>
        <v>420.55801067901297</v>
      </c>
      <c r="BO227">
        <f t="shared" si="111"/>
        <v>-1.8376331804139761E-3</v>
      </c>
    </row>
    <row r="228" spans="1:67" x14ac:dyDescent="0.25">
      <c r="A228" s="1">
        <v>216</v>
      </c>
      <c r="B228" s="1" t="s">
        <v>303</v>
      </c>
      <c r="C228" s="1" t="s">
        <v>469</v>
      </c>
      <c r="D228" s="1" t="s">
        <v>82</v>
      </c>
      <c r="E228" s="1" t="s">
        <v>83</v>
      </c>
      <c r="F228" s="1" t="s">
        <v>84</v>
      </c>
      <c r="G228" s="1" t="s">
        <v>85</v>
      </c>
      <c r="H228" s="1" t="s">
        <v>86</v>
      </c>
      <c r="I228" s="1">
        <v>1368.9999880194664</v>
      </c>
      <c r="J228" s="1">
        <v>0</v>
      </c>
      <c r="K228">
        <f t="shared" si="84"/>
        <v>-1.4105293836052877</v>
      </c>
      <c r="L228">
        <f t="shared" si="85"/>
        <v>2.6863426194355108E-2</v>
      </c>
      <c r="M228">
        <f t="shared" si="86"/>
        <v>489.20879555826303</v>
      </c>
      <c r="N228">
        <f t="shared" si="87"/>
        <v>0.56551525644591161</v>
      </c>
      <c r="O228">
        <f t="shared" si="88"/>
        <v>2.0395884366992627</v>
      </c>
      <c r="P228">
        <f t="shared" si="89"/>
        <v>32.128227233886719</v>
      </c>
      <c r="Q228" s="1">
        <v>6</v>
      </c>
      <c r="R228">
        <f t="shared" si="90"/>
        <v>1.4200000166893005</v>
      </c>
      <c r="S228" s="1">
        <v>1</v>
      </c>
      <c r="T228">
        <f t="shared" si="91"/>
        <v>2.8400000333786011</v>
      </c>
      <c r="U228" s="1">
        <v>33.095050811767578</v>
      </c>
      <c r="V228" s="1">
        <v>32.128227233886719</v>
      </c>
      <c r="W228" s="1">
        <v>33.213790893554688</v>
      </c>
      <c r="X228" s="1">
        <v>418.54330444335938</v>
      </c>
      <c r="Y228" s="1">
        <v>419.95184326171875</v>
      </c>
      <c r="Z228" s="1">
        <v>27.106864929199219</v>
      </c>
      <c r="AA228" s="1">
        <v>27.767057418823242</v>
      </c>
      <c r="AB228" s="1">
        <v>53.245334625244141</v>
      </c>
      <c r="AC228" s="1">
        <v>54.540977478027344</v>
      </c>
      <c r="AD228" s="1">
        <v>499.68386840820313</v>
      </c>
      <c r="AE228" s="1">
        <v>0.95554232597351074</v>
      </c>
      <c r="AF228" s="1">
        <v>0.21108329296112061</v>
      </c>
      <c r="AG228" s="1">
        <v>99.767890930175781</v>
      </c>
      <c r="AH228" s="1">
        <v>0.41020476818084717</v>
      </c>
      <c r="AI228" s="1">
        <v>6.3477843999862671E-2</v>
      </c>
      <c r="AJ228" s="1">
        <v>2.2815670818090439E-2</v>
      </c>
      <c r="AK228" s="1">
        <v>4.4786687940359116E-3</v>
      </c>
      <c r="AL228" s="1">
        <v>2.2743776440620422E-2</v>
      </c>
      <c r="AM228" s="1">
        <v>2.2360957227647305E-3</v>
      </c>
      <c r="AN228" s="1">
        <v>1</v>
      </c>
      <c r="AO228" s="1">
        <v>-0.21956524252891541</v>
      </c>
      <c r="AP228" s="1">
        <v>2.737391471862793</v>
      </c>
      <c r="AQ228" s="1">
        <v>1</v>
      </c>
      <c r="AR228" s="1">
        <v>0</v>
      </c>
      <c r="AS228" s="1">
        <v>0.15999999642372131</v>
      </c>
      <c r="AT228" s="1">
        <v>111115</v>
      </c>
      <c r="AU228" s="1" t="s">
        <v>87</v>
      </c>
      <c r="AV228">
        <f t="shared" si="92"/>
        <v>0.83280644734700504</v>
      </c>
      <c r="AW228">
        <f t="shared" si="93"/>
        <v>5.6551525644591165E-4</v>
      </c>
      <c r="AX228">
        <f t="shared" si="94"/>
        <v>305.2782272338867</v>
      </c>
      <c r="AY228">
        <f t="shared" si="95"/>
        <v>306.24505081176756</v>
      </c>
      <c r="AZ228">
        <f t="shared" si="96"/>
        <v>0.15288676873847606</v>
      </c>
      <c r="BA228">
        <f t="shared" si="97"/>
        <v>-0.14498501486683096</v>
      </c>
      <c r="BB228">
        <f t="shared" si="98"/>
        <v>4.8098491927123481</v>
      </c>
      <c r="BC228">
        <f t="shared" si="99"/>
        <v>48.210392620994675</v>
      </c>
      <c r="BD228">
        <f t="shared" si="100"/>
        <v>20.443335202171433</v>
      </c>
      <c r="BE228">
        <f t="shared" si="101"/>
        <v>32.611639022827148</v>
      </c>
      <c r="BF228">
        <f t="shared" si="102"/>
        <v>4.9429045552102515</v>
      </c>
      <c r="BG228">
        <f t="shared" si="103"/>
        <v>2.661170731165427E-2</v>
      </c>
      <c r="BH228">
        <f t="shared" si="104"/>
        <v>2.7702607560130854</v>
      </c>
      <c r="BI228">
        <f t="shared" si="105"/>
        <v>2.1726437991971661</v>
      </c>
      <c r="BJ228">
        <f t="shared" si="106"/>
        <v>1.6654750742712627E-2</v>
      </c>
      <c r="BK228">
        <f t="shared" si="107"/>
        <v>48.807329757339453</v>
      </c>
      <c r="BL228">
        <f t="shared" si="108"/>
        <v>1.1649164146027633</v>
      </c>
      <c r="BM228">
        <f t="shared" si="109"/>
        <v>56.334116159776848</v>
      </c>
      <c r="BN228">
        <f t="shared" si="110"/>
        <v>420.6223413763268</v>
      </c>
      <c r="BO228">
        <f t="shared" si="111"/>
        <v>-1.8891275694674949E-3</v>
      </c>
    </row>
    <row r="229" spans="1:67" x14ac:dyDescent="0.25">
      <c r="A229" s="1">
        <v>217</v>
      </c>
      <c r="B229" s="1" t="s">
        <v>304</v>
      </c>
      <c r="C229" s="1" t="s">
        <v>469</v>
      </c>
      <c r="D229" s="1" t="s">
        <v>82</v>
      </c>
      <c r="E229" s="1" t="s">
        <v>83</v>
      </c>
      <c r="F229" s="1" t="s">
        <v>84</v>
      </c>
      <c r="G229" s="1" t="s">
        <v>85</v>
      </c>
      <c r="H229" s="1" t="s">
        <v>86</v>
      </c>
      <c r="I229" s="1">
        <v>1373.9999879077077</v>
      </c>
      <c r="J229" s="1">
        <v>0</v>
      </c>
      <c r="K229">
        <f t="shared" si="84"/>
        <v>-1.460896696005026</v>
      </c>
      <c r="L229">
        <f t="shared" si="85"/>
        <v>2.6884486864165606E-2</v>
      </c>
      <c r="M229">
        <f t="shared" si="86"/>
        <v>492.16418205257338</v>
      </c>
      <c r="N229">
        <f t="shared" si="87"/>
        <v>0.56576337979158375</v>
      </c>
      <c r="O229">
        <f t="shared" si="88"/>
        <v>2.0389227252824544</v>
      </c>
      <c r="P229">
        <f t="shared" si="89"/>
        <v>32.123966217041016</v>
      </c>
      <c r="Q229" s="1">
        <v>6</v>
      </c>
      <c r="R229">
        <f t="shared" si="90"/>
        <v>1.4200000166893005</v>
      </c>
      <c r="S229" s="1">
        <v>1</v>
      </c>
      <c r="T229">
        <f t="shared" si="91"/>
        <v>2.8400000333786011</v>
      </c>
      <c r="U229" s="1">
        <v>33.091384887695313</v>
      </c>
      <c r="V229" s="1">
        <v>32.123966217041016</v>
      </c>
      <c r="W229" s="1">
        <v>33.206958770751953</v>
      </c>
      <c r="X229" s="1">
        <v>418.52801513671875</v>
      </c>
      <c r="Y229" s="1">
        <v>419.99688720703125</v>
      </c>
      <c r="Z229" s="1">
        <v>27.101554870605469</v>
      </c>
      <c r="AA229" s="1">
        <v>27.762044906616211</v>
      </c>
      <c r="AB229" s="1">
        <v>53.245777130126953</v>
      </c>
      <c r="AC229" s="1">
        <v>54.543014526367188</v>
      </c>
      <c r="AD229" s="1">
        <v>499.68048095703125</v>
      </c>
      <c r="AE229" s="1">
        <v>0.94305849075317383</v>
      </c>
      <c r="AF229" s="1">
        <v>0.26068729162216187</v>
      </c>
      <c r="AG229" s="1">
        <v>99.768142700195313</v>
      </c>
      <c r="AH229" s="1">
        <v>0.41020476818084717</v>
      </c>
      <c r="AI229" s="1">
        <v>6.3477843999862671E-2</v>
      </c>
      <c r="AJ229" s="1">
        <v>2.2815670818090439E-2</v>
      </c>
      <c r="AK229" s="1">
        <v>4.4786687940359116E-3</v>
      </c>
      <c r="AL229" s="1">
        <v>2.2743776440620422E-2</v>
      </c>
      <c r="AM229" s="1">
        <v>2.2360957227647305E-3</v>
      </c>
      <c r="AN229" s="1">
        <v>1</v>
      </c>
      <c r="AO229" s="1">
        <v>-0.21956524252891541</v>
      </c>
      <c r="AP229" s="1">
        <v>2.737391471862793</v>
      </c>
      <c r="AQ229" s="1">
        <v>1</v>
      </c>
      <c r="AR229" s="1">
        <v>0</v>
      </c>
      <c r="AS229" s="1">
        <v>0.15999999642372131</v>
      </c>
      <c r="AT229" s="1">
        <v>111115</v>
      </c>
      <c r="AU229" s="1" t="s">
        <v>87</v>
      </c>
      <c r="AV229">
        <f t="shared" si="92"/>
        <v>0.83280080159505199</v>
      </c>
      <c r="AW229">
        <f t="shared" si="93"/>
        <v>5.6576337979158376E-4</v>
      </c>
      <c r="AX229">
        <f t="shared" si="94"/>
        <v>305.27396621704099</v>
      </c>
      <c r="AY229">
        <f t="shared" si="95"/>
        <v>306.24138488769529</v>
      </c>
      <c r="AZ229">
        <f t="shared" si="96"/>
        <v>0.15088935514786783</v>
      </c>
      <c r="BA229">
        <f t="shared" si="97"/>
        <v>-0.14505422660649633</v>
      </c>
      <c r="BB229">
        <f t="shared" si="98"/>
        <v>4.8086903831749712</v>
      </c>
      <c r="BC229">
        <f t="shared" si="99"/>
        <v>48.198655933940302</v>
      </c>
      <c r="BD229">
        <f t="shared" si="100"/>
        <v>20.436611027324091</v>
      </c>
      <c r="BE229">
        <f t="shared" si="101"/>
        <v>32.607675552368164</v>
      </c>
      <c r="BF229">
        <f t="shared" si="102"/>
        <v>4.9418007500778147</v>
      </c>
      <c r="BG229">
        <f t="shared" si="103"/>
        <v>2.6632374988418236E-2</v>
      </c>
      <c r="BH229">
        <f t="shared" si="104"/>
        <v>2.7697676578925168</v>
      </c>
      <c r="BI229">
        <f t="shared" si="105"/>
        <v>2.1720330921852979</v>
      </c>
      <c r="BJ229">
        <f t="shared" si="106"/>
        <v>1.6667702923466574E-2</v>
      </c>
      <c r="BK229">
        <f t="shared" si="107"/>
        <v>49.102306346946051</v>
      </c>
      <c r="BL229">
        <f t="shared" si="108"/>
        <v>1.1718281659786882</v>
      </c>
      <c r="BM229">
        <f t="shared" si="109"/>
        <v>56.338550048315113</v>
      </c>
      <c r="BN229">
        <f t="shared" si="110"/>
        <v>420.69132752971694</v>
      </c>
      <c r="BO229">
        <f t="shared" si="111"/>
        <v>-1.9564178350570697E-3</v>
      </c>
    </row>
    <row r="230" spans="1:67" x14ac:dyDescent="0.25">
      <c r="A230" s="1">
        <v>218</v>
      </c>
      <c r="B230" s="1" t="s">
        <v>305</v>
      </c>
      <c r="C230" s="1" t="s">
        <v>469</v>
      </c>
      <c r="D230" s="1" t="s">
        <v>82</v>
      </c>
      <c r="E230" s="1" t="s">
        <v>83</v>
      </c>
      <c r="F230" s="1" t="s">
        <v>84</v>
      </c>
      <c r="G230" s="1" t="s">
        <v>85</v>
      </c>
      <c r="H230" s="1" t="s">
        <v>86</v>
      </c>
      <c r="I230" s="1">
        <v>1378.999987795949</v>
      </c>
      <c r="J230" s="1">
        <v>0</v>
      </c>
      <c r="K230">
        <f t="shared" si="84"/>
        <v>-1.4846690715792388</v>
      </c>
      <c r="L230">
        <f t="shared" si="85"/>
        <v>2.6859538542016996E-2</v>
      </c>
      <c r="M230">
        <f t="shared" si="86"/>
        <v>493.68253833769967</v>
      </c>
      <c r="N230">
        <f t="shared" si="87"/>
        <v>0.56504753799527563</v>
      </c>
      <c r="O230">
        <f t="shared" si="88"/>
        <v>2.0382340221921034</v>
      </c>
      <c r="P230">
        <f t="shared" si="89"/>
        <v>32.119663238525391</v>
      </c>
      <c r="Q230" s="1">
        <v>6</v>
      </c>
      <c r="R230">
        <f t="shared" si="90"/>
        <v>1.4200000166893005</v>
      </c>
      <c r="S230" s="1">
        <v>1</v>
      </c>
      <c r="T230">
        <f t="shared" si="91"/>
        <v>2.8400000333786011</v>
      </c>
      <c r="U230" s="1">
        <v>33.090431213378906</v>
      </c>
      <c r="V230" s="1">
        <v>32.119663238525391</v>
      </c>
      <c r="W230" s="1">
        <v>33.214096069335938</v>
      </c>
      <c r="X230" s="1">
        <v>418.53012084960938</v>
      </c>
      <c r="Y230" s="1">
        <v>420.02786254882813</v>
      </c>
      <c r="Z230" s="1">
        <v>27.097572326660156</v>
      </c>
      <c r="AA230" s="1">
        <v>27.757223129272461</v>
      </c>
      <c r="AB230" s="1">
        <v>53.241840362548828</v>
      </c>
      <c r="AC230" s="1">
        <v>54.537670135498047</v>
      </c>
      <c r="AD230" s="1">
        <v>499.68563842773438</v>
      </c>
      <c r="AE230" s="1">
        <v>0.93369585275650024</v>
      </c>
      <c r="AF230" s="1">
        <v>0.28348404169082642</v>
      </c>
      <c r="AG230" s="1">
        <v>99.768135070800781</v>
      </c>
      <c r="AH230" s="1">
        <v>0.41020476818084717</v>
      </c>
      <c r="AI230" s="1">
        <v>6.3477843999862671E-2</v>
      </c>
      <c r="AJ230" s="1">
        <v>2.2815670818090439E-2</v>
      </c>
      <c r="AK230" s="1">
        <v>4.4786687940359116E-3</v>
      </c>
      <c r="AL230" s="1">
        <v>2.2743776440620422E-2</v>
      </c>
      <c r="AM230" s="1">
        <v>2.2360957227647305E-3</v>
      </c>
      <c r="AN230" s="1">
        <v>1</v>
      </c>
      <c r="AO230" s="1">
        <v>-0.21956524252891541</v>
      </c>
      <c r="AP230" s="1">
        <v>2.737391471862793</v>
      </c>
      <c r="AQ230" s="1">
        <v>1</v>
      </c>
      <c r="AR230" s="1">
        <v>0</v>
      </c>
      <c r="AS230" s="1">
        <v>0.15999999642372131</v>
      </c>
      <c r="AT230" s="1">
        <v>111115</v>
      </c>
      <c r="AU230" s="1" t="s">
        <v>87</v>
      </c>
      <c r="AV230">
        <f t="shared" si="92"/>
        <v>0.83280939737955717</v>
      </c>
      <c r="AW230">
        <f t="shared" si="93"/>
        <v>5.6504753799527566E-4</v>
      </c>
      <c r="AX230">
        <f t="shared" si="94"/>
        <v>305.26966323852537</v>
      </c>
      <c r="AY230">
        <f t="shared" si="95"/>
        <v>306.24043121337888</v>
      </c>
      <c r="AZ230">
        <f t="shared" si="96"/>
        <v>0.14939133310188346</v>
      </c>
      <c r="BA230">
        <f t="shared" si="97"/>
        <v>-0.14425544342227203</v>
      </c>
      <c r="BB230">
        <f t="shared" si="98"/>
        <v>4.8075204085437138</v>
      </c>
      <c r="BC230">
        <f t="shared" si="99"/>
        <v>48.186932682785354</v>
      </c>
      <c r="BD230">
        <f t="shared" si="100"/>
        <v>20.429709553512893</v>
      </c>
      <c r="BE230">
        <f t="shared" si="101"/>
        <v>32.605047225952148</v>
      </c>
      <c r="BF230">
        <f t="shared" si="102"/>
        <v>4.9410688936533722</v>
      </c>
      <c r="BG230">
        <f t="shared" si="103"/>
        <v>2.6607892169883469E-2</v>
      </c>
      <c r="BH230">
        <f t="shared" si="104"/>
        <v>2.7692863863516104</v>
      </c>
      <c r="BI230">
        <f t="shared" si="105"/>
        <v>2.1717825073017618</v>
      </c>
      <c r="BJ230">
        <f t="shared" si="106"/>
        <v>1.6652359842900158E-2</v>
      </c>
      <c r="BK230">
        <f t="shared" si="107"/>
        <v>49.253786166971402</v>
      </c>
      <c r="BL230">
        <f t="shared" si="108"/>
        <v>1.1753566426329853</v>
      </c>
      <c r="BM230">
        <f t="shared" si="109"/>
        <v>56.342671405791393</v>
      </c>
      <c r="BN230">
        <f t="shared" si="110"/>
        <v>420.7336031203335</v>
      </c>
      <c r="BO230">
        <f t="shared" si="111"/>
        <v>-1.9881992079060474E-3</v>
      </c>
    </row>
    <row r="231" spans="1:67" x14ac:dyDescent="0.25">
      <c r="A231" s="1">
        <v>219</v>
      </c>
      <c r="B231" s="1" t="s">
        <v>306</v>
      </c>
      <c r="C231" s="1" t="s">
        <v>469</v>
      </c>
      <c r="D231" s="1" t="s">
        <v>82</v>
      </c>
      <c r="E231" s="1" t="s">
        <v>83</v>
      </c>
      <c r="F231" s="1" t="s">
        <v>84</v>
      </c>
      <c r="G231" s="1" t="s">
        <v>85</v>
      </c>
      <c r="H231" s="1" t="s">
        <v>86</v>
      </c>
      <c r="I231" s="1">
        <v>1384.4999876730144</v>
      </c>
      <c r="J231" s="1">
        <v>0</v>
      </c>
      <c r="K231">
        <f t="shared" si="84"/>
        <v>-1.4744894926231544</v>
      </c>
      <c r="L231">
        <f t="shared" si="85"/>
        <v>2.6787463475094989E-2</v>
      </c>
      <c r="M231">
        <f t="shared" si="86"/>
        <v>493.28261690083411</v>
      </c>
      <c r="N231">
        <f t="shared" si="87"/>
        <v>0.56377241573761105</v>
      </c>
      <c r="O231">
        <f t="shared" si="88"/>
        <v>2.0390711199169491</v>
      </c>
      <c r="P231">
        <f t="shared" si="89"/>
        <v>32.120330810546875</v>
      </c>
      <c r="Q231" s="1">
        <v>6</v>
      </c>
      <c r="R231">
        <f t="shared" si="90"/>
        <v>1.4200000166893005</v>
      </c>
      <c r="S231" s="1">
        <v>1</v>
      </c>
      <c r="T231">
        <f t="shared" si="91"/>
        <v>2.8400000333786011</v>
      </c>
      <c r="U231" s="1">
        <v>33.092933654785156</v>
      </c>
      <c r="V231" s="1">
        <v>32.120330810546875</v>
      </c>
      <c r="W231" s="1">
        <v>33.228813171386719</v>
      </c>
      <c r="X231" s="1">
        <v>418.51583862304688</v>
      </c>
      <c r="Y231" s="1">
        <v>420.00198364257813</v>
      </c>
      <c r="Z231" s="1">
        <v>27.092353820800781</v>
      </c>
      <c r="AA231" s="1">
        <v>27.750505447387695</v>
      </c>
      <c r="AB231" s="1">
        <v>53.226020812988281</v>
      </c>
      <c r="AC231" s="1">
        <v>54.519527435302734</v>
      </c>
      <c r="AD231" s="1">
        <v>499.69711303710938</v>
      </c>
      <c r="AE231" s="1">
        <v>0.94163990020751953</v>
      </c>
      <c r="AF231" s="1">
        <v>0.20031671226024628</v>
      </c>
      <c r="AG231" s="1">
        <v>99.768661499023438</v>
      </c>
      <c r="AH231" s="1">
        <v>0.41020476818084717</v>
      </c>
      <c r="AI231" s="1">
        <v>6.3477843999862671E-2</v>
      </c>
      <c r="AJ231" s="1">
        <v>2.2815670818090439E-2</v>
      </c>
      <c r="AK231" s="1">
        <v>4.4786687940359116E-3</v>
      </c>
      <c r="AL231" s="1">
        <v>2.2743776440620422E-2</v>
      </c>
      <c r="AM231" s="1">
        <v>2.2360957227647305E-3</v>
      </c>
      <c r="AN231" s="1">
        <v>1</v>
      </c>
      <c r="AO231" s="1">
        <v>-0.21956524252891541</v>
      </c>
      <c r="AP231" s="1">
        <v>2.737391471862793</v>
      </c>
      <c r="AQ231" s="1">
        <v>1</v>
      </c>
      <c r="AR231" s="1">
        <v>0</v>
      </c>
      <c r="AS231" s="1">
        <v>0.15999999642372131</v>
      </c>
      <c r="AT231" s="1">
        <v>111115</v>
      </c>
      <c r="AU231" s="1" t="s">
        <v>87</v>
      </c>
      <c r="AV231">
        <f t="shared" si="92"/>
        <v>0.8328285217285154</v>
      </c>
      <c r="AW231">
        <f t="shared" si="93"/>
        <v>5.6377241573761104E-4</v>
      </c>
      <c r="AX231">
        <f t="shared" si="94"/>
        <v>305.27033081054685</v>
      </c>
      <c r="AY231">
        <f t="shared" si="95"/>
        <v>306.24293365478513</v>
      </c>
      <c r="AZ231">
        <f t="shared" si="96"/>
        <v>0.15066238066563642</v>
      </c>
      <c r="BA231">
        <f t="shared" si="97"/>
        <v>-0.14335127466213041</v>
      </c>
      <c r="BB231">
        <f t="shared" si="98"/>
        <v>4.807701904324178</v>
      </c>
      <c r="BC231">
        <f t="shared" si="99"/>
        <v>48.188497591212418</v>
      </c>
      <c r="BD231">
        <f t="shared" si="100"/>
        <v>20.437992143824722</v>
      </c>
      <c r="BE231">
        <f t="shared" si="101"/>
        <v>32.606632232666016</v>
      </c>
      <c r="BF231">
        <f t="shared" si="102"/>
        <v>4.9415102268394806</v>
      </c>
      <c r="BG231">
        <f t="shared" si="103"/>
        <v>2.6537159537249198E-2</v>
      </c>
      <c r="BH231">
        <f t="shared" si="104"/>
        <v>2.7686307844072289</v>
      </c>
      <c r="BI231">
        <f t="shared" si="105"/>
        <v>2.1728794424322517</v>
      </c>
      <c r="BJ231">
        <f t="shared" si="106"/>
        <v>1.6608032787897353E-2</v>
      </c>
      <c r="BK231">
        <f t="shared" si="107"/>
        <v>49.214146428931777</v>
      </c>
      <c r="BL231">
        <f t="shared" si="108"/>
        <v>1.1744768741869034</v>
      </c>
      <c r="BM231">
        <f t="shared" si="109"/>
        <v>56.325409182585616</v>
      </c>
      <c r="BN231">
        <f t="shared" si="110"/>
        <v>420.70288532977747</v>
      </c>
      <c r="BO231">
        <f t="shared" si="111"/>
        <v>-1.9741063563735875E-3</v>
      </c>
    </row>
    <row r="232" spans="1:67" x14ac:dyDescent="0.25">
      <c r="A232" s="1">
        <v>220</v>
      </c>
      <c r="B232" s="1" t="s">
        <v>307</v>
      </c>
      <c r="C232" s="1" t="s">
        <v>469</v>
      </c>
      <c r="D232" s="1" t="s">
        <v>82</v>
      </c>
      <c r="E232" s="1" t="s">
        <v>83</v>
      </c>
      <c r="F232" s="1" t="s">
        <v>84</v>
      </c>
      <c r="G232" s="1" t="s">
        <v>85</v>
      </c>
      <c r="H232" s="1" t="s">
        <v>86</v>
      </c>
      <c r="I232" s="1">
        <v>1389.4999875612557</v>
      </c>
      <c r="J232" s="1">
        <v>0</v>
      </c>
      <c r="K232">
        <f t="shared" si="84"/>
        <v>-1.4543019185781163</v>
      </c>
      <c r="L232">
        <f t="shared" si="85"/>
        <v>2.6765268560329947E-2</v>
      </c>
      <c r="M232">
        <f t="shared" si="86"/>
        <v>492.15458638753483</v>
      </c>
      <c r="N232">
        <f t="shared" si="87"/>
        <v>0.56364041361954176</v>
      </c>
      <c r="O232">
        <f t="shared" si="88"/>
        <v>2.0402667666217669</v>
      </c>
      <c r="P232">
        <f t="shared" si="89"/>
        <v>32.123146057128906</v>
      </c>
      <c r="Q232" s="1">
        <v>6</v>
      </c>
      <c r="R232">
        <f t="shared" si="90"/>
        <v>1.4200000166893005</v>
      </c>
      <c r="S232" s="1">
        <v>1</v>
      </c>
      <c r="T232">
        <f t="shared" si="91"/>
        <v>2.8400000333786011</v>
      </c>
      <c r="U232" s="1">
        <v>33.09625244140625</v>
      </c>
      <c r="V232" s="1">
        <v>32.123146057128906</v>
      </c>
      <c r="W232" s="1">
        <v>33.236412048339844</v>
      </c>
      <c r="X232" s="1">
        <v>418.54559326171875</v>
      </c>
      <c r="Y232" s="1">
        <v>420.00750732421875</v>
      </c>
      <c r="Z232" s="1">
        <v>27.088191986083984</v>
      </c>
      <c r="AA232" s="1">
        <v>27.74616813659668</v>
      </c>
      <c r="AB232" s="1">
        <v>53.208942413330078</v>
      </c>
      <c r="AC232" s="1">
        <v>54.501209259033203</v>
      </c>
      <c r="AD232" s="1">
        <v>499.715576171875</v>
      </c>
      <c r="AE232" s="1">
        <v>0.96961057186126709</v>
      </c>
      <c r="AF232" s="1">
        <v>0.18928873538970947</v>
      </c>
      <c r="AG232" s="1">
        <v>99.768753051757813</v>
      </c>
      <c r="AH232" s="1">
        <v>0.41020476818084717</v>
      </c>
      <c r="AI232" s="1">
        <v>6.3477843999862671E-2</v>
      </c>
      <c r="AJ232" s="1">
        <v>2.2815670818090439E-2</v>
      </c>
      <c r="AK232" s="1">
        <v>4.4786687940359116E-3</v>
      </c>
      <c r="AL232" s="1">
        <v>2.2743776440620422E-2</v>
      </c>
      <c r="AM232" s="1">
        <v>2.2360957227647305E-3</v>
      </c>
      <c r="AN232" s="1">
        <v>1</v>
      </c>
      <c r="AO232" s="1">
        <v>-0.21956524252891541</v>
      </c>
      <c r="AP232" s="1">
        <v>2.737391471862793</v>
      </c>
      <c r="AQ232" s="1">
        <v>1</v>
      </c>
      <c r="AR232" s="1">
        <v>0</v>
      </c>
      <c r="AS232" s="1">
        <v>0.15999999642372131</v>
      </c>
      <c r="AT232" s="1">
        <v>111115</v>
      </c>
      <c r="AU232" s="1" t="s">
        <v>87</v>
      </c>
      <c r="AV232">
        <f t="shared" si="92"/>
        <v>0.8328592936197915</v>
      </c>
      <c r="AW232">
        <f t="shared" si="93"/>
        <v>5.6364041361954174E-4</v>
      </c>
      <c r="AX232">
        <f t="shared" si="94"/>
        <v>305.27314605712888</v>
      </c>
      <c r="AY232">
        <f t="shared" si="95"/>
        <v>306.24625244140623</v>
      </c>
      <c r="AZ232">
        <f t="shared" si="96"/>
        <v>0.15513768803020511</v>
      </c>
      <c r="BA232">
        <f t="shared" si="97"/>
        <v>-0.14316089586196179</v>
      </c>
      <c r="BB232">
        <f t="shared" si="98"/>
        <v>4.8084673635744322</v>
      </c>
      <c r="BC232">
        <f t="shared" si="99"/>
        <v>48.196125705609511</v>
      </c>
      <c r="BD232">
        <f t="shared" si="100"/>
        <v>20.449957569012831</v>
      </c>
      <c r="BE232">
        <f t="shared" si="101"/>
        <v>32.609699249267578</v>
      </c>
      <c r="BF232">
        <f t="shared" si="102"/>
        <v>4.9423643119375553</v>
      </c>
      <c r="BG232">
        <f t="shared" si="103"/>
        <v>2.6515377297650695E-2</v>
      </c>
      <c r="BH232">
        <f t="shared" si="104"/>
        <v>2.7682005969526653</v>
      </c>
      <c r="BI232">
        <f t="shared" si="105"/>
        <v>2.17416371498489</v>
      </c>
      <c r="BJ232">
        <f t="shared" si="106"/>
        <v>1.6594382256744526E-2</v>
      </c>
      <c r="BK232">
        <f t="shared" si="107"/>
        <v>49.101649392587973</v>
      </c>
      <c r="BL232">
        <f t="shared" si="108"/>
        <v>1.1717756892560094</v>
      </c>
      <c r="BM232">
        <f t="shared" si="109"/>
        <v>56.306343404391221</v>
      </c>
      <c r="BN232">
        <f t="shared" si="110"/>
        <v>420.69881280555876</v>
      </c>
      <c r="BO232">
        <f t="shared" si="111"/>
        <v>-1.9464381821056196E-3</v>
      </c>
    </row>
    <row r="233" spans="1:67" x14ac:dyDescent="0.25">
      <c r="A233" s="1">
        <v>221</v>
      </c>
      <c r="B233" s="1" t="s">
        <v>308</v>
      </c>
      <c r="C233" s="1" t="s">
        <v>469</v>
      </c>
      <c r="D233" s="1" t="s">
        <v>82</v>
      </c>
      <c r="E233" s="1" t="s">
        <v>83</v>
      </c>
      <c r="F233" s="1" t="s">
        <v>84</v>
      </c>
      <c r="G233" s="1" t="s">
        <v>85</v>
      </c>
      <c r="H233" s="1" t="s">
        <v>86</v>
      </c>
      <c r="I233" s="1">
        <v>1394.499987449497</v>
      </c>
      <c r="J233" s="1">
        <v>0</v>
      </c>
      <c r="K233">
        <f t="shared" si="84"/>
        <v>-1.4669232888990846</v>
      </c>
      <c r="L233">
        <f t="shared" si="85"/>
        <v>2.680922466710545E-2</v>
      </c>
      <c r="M233">
        <f t="shared" si="86"/>
        <v>492.73975281717134</v>
      </c>
      <c r="N233">
        <f t="shared" si="87"/>
        <v>0.56479063637058369</v>
      </c>
      <c r="O233">
        <f t="shared" si="88"/>
        <v>2.0411117184303684</v>
      </c>
      <c r="P233">
        <f t="shared" si="89"/>
        <v>32.124813079833984</v>
      </c>
      <c r="Q233" s="1">
        <v>6</v>
      </c>
      <c r="R233">
        <f t="shared" si="90"/>
        <v>1.4200000166893005</v>
      </c>
      <c r="S233" s="1">
        <v>1</v>
      </c>
      <c r="T233">
        <f t="shared" si="91"/>
        <v>2.8400000333786011</v>
      </c>
      <c r="U233" s="1">
        <v>33.097373962402344</v>
      </c>
      <c r="V233" s="1">
        <v>32.124813079833984</v>
      </c>
      <c r="W233" s="1">
        <v>33.232891082763672</v>
      </c>
      <c r="X233" s="1">
        <v>418.51541137695313</v>
      </c>
      <c r="Y233" s="1">
        <v>419.99191284179688</v>
      </c>
      <c r="Z233" s="1">
        <v>27.082883834838867</v>
      </c>
      <c r="AA233" s="1">
        <v>27.742206573486328</v>
      </c>
      <c r="AB233" s="1">
        <v>53.194026947021484</v>
      </c>
      <c r="AC233" s="1">
        <v>54.488834381103516</v>
      </c>
      <c r="AD233" s="1">
        <v>499.71469116210938</v>
      </c>
      <c r="AE233" s="1">
        <v>0.98847848176956177</v>
      </c>
      <c r="AF233" s="1">
        <v>0.26791861653327942</v>
      </c>
      <c r="AG233" s="1">
        <v>99.768882751464844</v>
      </c>
      <c r="AH233" s="1">
        <v>0.41020476818084717</v>
      </c>
      <c r="AI233" s="1">
        <v>6.3477843999862671E-2</v>
      </c>
      <c r="AJ233" s="1">
        <v>2.2815670818090439E-2</v>
      </c>
      <c r="AK233" s="1">
        <v>4.4786687940359116E-3</v>
      </c>
      <c r="AL233" s="1">
        <v>2.2743776440620422E-2</v>
      </c>
      <c r="AM233" s="1">
        <v>2.2360957227647305E-3</v>
      </c>
      <c r="AN233" s="1">
        <v>1</v>
      </c>
      <c r="AO233" s="1">
        <v>-0.21956524252891541</v>
      </c>
      <c r="AP233" s="1">
        <v>2.737391471862793</v>
      </c>
      <c r="AQ233" s="1">
        <v>1</v>
      </c>
      <c r="AR233" s="1">
        <v>0</v>
      </c>
      <c r="AS233" s="1">
        <v>0.15999999642372131</v>
      </c>
      <c r="AT233" s="1">
        <v>111115</v>
      </c>
      <c r="AU233" s="1" t="s">
        <v>87</v>
      </c>
      <c r="AV233">
        <f t="shared" si="92"/>
        <v>0.8328578186035156</v>
      </c>
      <c r="AW233">
        <f t="shared" si="93"/>
        <v>5.6479063637058363E-4</v>
      </c>
      <c r="AX233">
        <f t="shared" si="94"/>
        <v>305.27481307983396</v>
      </c>
      <c r="AY233">
        <f t="shared" si="95"/>
        <v>306.24737396240232</v>
      </c>
      <c r="AZ233">
        <f t="shared" si="96"/>
        <v>0.15815655354805536</v>
      </c>
      <c r="BA233">
        <f t="shared" si="97"/>
        <v>-0.14377152640393465</v>
      </c>
      <c r="BB233">
        <f t="shared" si="98"/>
        <v>4.8089206733274432</v>
      </c>
      <c r="BC233">
        <f t="shared" si="99"/>
        <v>48.200606649139175</v>
      </c>
      <c r="BD233">
        <f t="shared" si="100"/>
        <v>20.458400075652847</v>
      </c>
      <c r="BE233">
        <f t="shared" si="101"/>
        <v>32.611093521118164</v>
      </c>
      <c r="BF233">
        <f t="shared" si="102"/>
        <v>4.9427526231964087</v>
      </c>
      <c r="BG233">
        <f t="shared" si="103"/>
        <v>2.6558515790944884E-2</v>
      </c>
      <c r="BH233">
        <f t="shared" si="104"/>
        <v>2.7678089548970748</v>
      </c>
      <c r="BI233">
        <f t="shared" si="105"/>
        <v>2.1749436682993339</v>
      </c>
      <c r="BJ233">
        <f t="shared" si="106"/>
        <v>1.662141639073875E-2</v>
      </c>
      <c r="BK233">
        <f t="shared" si="107"/>
        <v>49.160094625802138</v>
      </c>
      <c r="BL233">
        <f t="shared" si="108"/>
        <v>1.1732124780287787</v>
      </c>
      <c r="BM233">
        <f t="shared" si="109"/>
        <v>56.293027024991595</v>
      </c>
      <c r="BN233">
        <f t="shared" si="110"/>
        <v>420.68921791811334</v>
      </c>
      <c r="BO233">
        <f t="shared" si="111"/>
        <v>-1.962911071366211E-3</v>
      </c>
    </row>
    <row r="234" spans="1:67" x14ac:dyDescent="0.25">
      <c r="A234" s="1">
        <v>222</v>
      </c>
      <c r="B234" s="1" t="s">
        <v>309</v>
      </c>
      <c r="C234" s="1" t="s">
        <v>469</v>
      </c>
      <c r="D234" s="1" t="s">
        <v>82</v>
      </c>
      <c r="E234" s="1" t="s">
        <v>83</v>
      </c>
      <c r="F234" s="1" t="s">
        <v>84</v>
      </c>
      <c r="G234" s="1" t="s">
        <v>85</v>
      </c>
      <c r="H234" s="1" t="s">
        <v>86</v>
      </c>
      <c r="I234" s="1">
        <v>1399.9999873265624</v>
      </c>
      <c r="J234" s="1">
        <v>0</v>
      </c>
      <c r="K234">
        <f t="shared" si="84"/>
        <v>-1.4442259803811104</v>
      </c>
      <c r="L234">
        <f t="shared" si="85"/>
        <v>2.6756094617451241E-2</v>
      </c>
      <c r="M234">
        <f t="shared" si="86"/>
        <v>491.54778058668501</v>
      </c>
      <c r="N234">
        <f t="shared" si="87"/>
        <v>0.56360323908877485</v>
      </c>
      <c r="O234">
        <f t="shared" si="88"/>
        <v>2.0408427836549343</v>
      </c>
      <c r="P234">
        <f t="shared" si="89"/>
        <v>32.121524810791016</v>
      </c>
      <c r="Q234" s="1">
        <v>6</v>
      </c>
      <c r="R234">
        <f t="shared" si="90"/>
        <v>1.4200000166893005</v>
      </c>
      <c r="S234" s="1">
        <v>1</v>
      </c>
      <c r="T234">
        <f t="shared" si="91"/>
        <v>2.8400000333786011</v>
      </c>
      <c r="U234" s="1">
        <v>33.095382690429688</v>
      </c>
      <c r="V234" s="1">
        <v>32.121524810791016</v>
      </c>
      <c r="W234" s="1">
        <v>33.223426818847656</v>
      </c>
      <c r="X234" s="1">
        <v>418.52175903320313</v>
      </c>
      <c r="Y234" s="1">
        <v>419.97161865234375</v>
      </c>
      <c r="Z234" s="1">
        <v>27.078008651733398</v>
      </c>
      <c r="AA234" s="1">
        <v>27.73594856262207</v>
      </c>
      <c r="AB234" s="1">
        <v>53.189067840576172</v>
      </c>
      <c r="AC234" s="1">
        <v>54.481185913085938</v>
      </c>
      <c r="AD234" s="1">
        <v>499.71539306640625</v>
      </c>
      <c r="AE234" s="1">
        <v>0.98332351446151733</v>
      </c>
      <c r="AF234" s="1">
        <v>0.41092631220817566</v>
      </c>
      <c r="AG234" s="1">
        <v>99.768852233886719</v>
      </c>
      <c r="AH234" s="1">
        <v>0.41020476818084717</v>
      </c>
      <c r="AI234" s="1">
        <v>6.3477843999862671E-2</v>
      </c>
      <c r="AJ234" s="1">
        <v>2.2815670818090439E-2</v>
      </c>
      <c r="AK234" s="1">
        <v>4.4786687940359116E-3</v>
      </c>
      <c r="AL234" s="1">
        <v>2.2743776440620422E-2</v>
      </c>
      <c r="AM234" s="1">
        <v>2.2360957227647305E-3</v>
      </c>
      <c r="AN234" s="1">
        <v>1</v>
      </c>
      <c r="AO234" s="1">
        <v>-0.21956524252891541</v>
      </c>
      <c r="AP234" s="1">
        <v>2.737391471862793</v>
      </c>
      <c r="AQ234" s="1">
        <v>1</v>
      </c>
      <c r="AR234" s="1">
        <v>0</v>
      </c>
      <c r="AS234" s="1">
        <v>0.15999999642372131</v>
      </c>
      <c r="AT234" s="1">
        <v>111115</v>
      </c>
      <c r="AU234" s="1" t="s">
        <v>87</v>
      </c>
      <c r="AV234">
        <f t="shared" si="92"/>
        <v>0.8328589884440103</v>
      </c>
      <c r="AW234">
        <f t="shared" si="93"/>
        <v>5.6360323908877491E-4</v>
      </c>
      <c r="AX234">
        <f t="shared" si="94"/>
        <v>305.27152481079099</v>
      </c>
      <c r="AY234">
        <f t="shared" si="95"/>
        <v>306.24538269042966</v>
      </c>
      <c r="AZ234">
        <f t="shared" si="96"/>
        <v>0.15733175879720385</v>
      </c>
      <c r="BA234">
        <f t="shared" si="97"/>
        <v>-0.14301547020883976</v>
      </c>
      <c r="BB234">
        <f t="shared" si="98"/>
        <v>4.8080265373658584</v>
      </c>
      <c r="BC234">
        <f t="shared" si="99"/>
        <v>48.191659317624193</v>
      </c>
      <c r="BD234">
        <f t="shared" si="100"/>
        <v>20.455710755002123</v>
      </c>
      <c r="BE234">
        <f t="shared" si="101"/>
        <v>32.608453750610352</v>
      </c>
      <c r="BF234">
        <f t="shared" si="102"/>
        <v>4.9420174571625832</v>
      </c>
      <c r="BG234">
        <f t="shared" si="103"/>
        <v>2.6506373829489262E-2</v>
      </c>
      <c r="BH234">
        <f t="shared" si="104"/>
        <v>2.7671837537109241</v>
      </c>
      <c r="BI234">
        <f t="shared" si="105"/>
        <v>2.1748337034516592</v>
      </c>
      <c r="BJ234">
        <f t="shared" si="106"/>
        <v>1.6588739956727803E-2</v>
      </c>
      <c r="BK234">
        <f t="shared" si="107"/>
        <v>49.041157887247948</v>
      </c>
      <c r="BL234">
        <f t="shared" si="108"/>
        <v>1.170430949986629</v>
      </c>
      <c r="BM234">
        <f t="shared" si="109"/>
        <v>56.290194167067057</v>
      </c>
      <c r="BN234">
        <f t="shared" si="110"/>
        <v>420.65813451523093</v>
      </c>
      <c r="BO234">
        <f t="shared" si="111"/>
        <v>-1.9325850182467345E-3</v>
      </c>
    </row>
    <row r="235" spans="1:67" x14ac:dyDescent="0.25">
      <c r="A235" s="1">
        <v>223</v>
      </c>
      <c r="B235" s="1" t="s">
        <v>310</v>
      </c>
      <c r="C235" s="1" t="s">
        <v>469</v>
      </c>
      <c r="D235" s="1" t="s">
        <v>82</v>
      </c>
      <c r="E235" s="1" t="s">
        <v>83</v>
      </c>
      <c r="F235" s="1" t="s">
        <v>84</v>
      </c>
      <c r="G235" s="1" t="s">
        <v>85</v>
      </c>
      <c r="H235" s="1" t="s">
        <v>86</v>
      </c>
      <c r="I235" s="1">
        <v>1404.9999872148037</v>
      </c>
      <c r="J235" s="1">
        <v>0</v>
      </c>
      <c r="K235">
        <f t="shared" si="84"/>
        <v>-1.4344885939309766</v>
      </c>
      <c r="L235">
        <f t="shared" si="85"/>
        <v>2.6758791532016119E-2</v>
      </c>
      <c r="M235">
        <f t="shared" si="86"/>
        <v>490.9466153624885</v>
      </c>
      <c r="N235">
        <f t="shared" si="87"/>
        <v>0.5635457520252134</v>
      </c>
      <c r="O235">
        <f t="shared" si="88"/>
        <v>2.0404466832911363</v>
      </c>
      <c r="P235">
        <f t="shared" si="89"/>
        <v>32.118228912353516</v>
      </c>
      <c r="Q235" s="1">
        <v>6</v>
      </c>
      <c r="R235">
        <f t="shared" si="90"/>
        <v>1.4200000166893005</v>
      </c>
      <c r="S235" s="1">
        <v>1</v>
      </c>
      <c r="T235">
        <f t="shared" si="91"/>
        <v>2.8400000333786011</v>
      </c>
      <c r="U235" s="1">
        <v>33.093112945556641</v>
      </c>
      <c r="V235" s="1">
        <v>32.118228912353516</v>
      </c>
      <c r="W235" s="1">
        <v>33.217636108398438</v>
      </c>
      <c r="X235" s="1">
        <v>418.5142822265625</v>
      </c>
      <c r="Y235" s="1">
        <v>419.95242309570313</v>
      </c>
      <c r="Z235" s="1">
        <v>27.073080062866211</v>
      </c>
      <c r="AA235" s="1">
        <v>27.730924606323242</v>
      </c>
      <c r="AB235" s="1">
        <v>53.185710906982422</v>
      </c>
      <c r="AC235" s="1">
        <v>54.478290557861328</v>
      </c>
      <c r="AD235" s="1">
        <v>499.73944091796875</v>
      </c>
      <c r="AE235" s="1">
        <v>0.97299057245254517</v>
      </c>
      <c r="AF235" s="1">
        <v>0.4079166054725647</v>
      </c>
      <c r="AG235" s="1">
        <v>99.768898010253906</v>
      </c>
      <c r="AH235" s="1">
        <v>0.41020476818084717</v>
      </c>
      <c r="AI235" s="1">
        <v>6.3477843999862671E-2</v>
      </c>
      <c r="AJ235" s="1">
        <v>2.2815670818090439E-2</v>
      </c>
      <c r="AK235" s="1">
        <v>4.4786687940359116E-3</v>
      </c>
      <c r="AL235" s="1">
        <v>2.2743776440620422E-2</v>
      </c>
      <c r="AM235" s="1">
        <v>2.2360957227647305E-3</v>
      </c>
      <c r="AN235" s="1">
        <v>1</v>
      </c>
      <c r="AO235" s="1">
        <v>-0.21956524252891541</v>
      </c>
      <c r="AP235" s="1">
        <v>2.737391471862793</v>
      </c>
      <c r="AQ235" s="1">
        <v>1</v>
      </c>
      <c r="AR235" s="1">
        <v>0</v>
      </c>
      <c r="AS235" s="1">
        <v>0.15999999642372131</v>
      </c>
      <c r="AT235" s="1">
        <v>111115</v>
      </c>
      <c r="AU235" s="1" t="s">
        <v>87</v>
      </c>
      <c r="AV235">
        <f t="shared" si="92"/>
        <v>0.83289906819661441</v>
      </c>
      <c r="AW235">
        <f t="shared" si="93"/>
        <v>5.6354575202521341E-4</v>
      </c>
      <c r="AX235">
        <f t="shared" si="94"/>
        <v>305.26822891235349</v>
      </c>
      <c r="AY235">
        <f t="shared" si="95"/>
        <v>306.24311294555662</v>
      </c>
      <c r="AZ235">
        <f t="shared" si="96"/>
        <v>0.15567848811272178</v>
      </c>
      <c r="BA235">
        <f t="shared" si="97"/>
        <v>-0.14286755077508448</v>
      </c>
      <c r="BB235">
        <f t="shared" si="98"/>
        <v>4.8071304720694403</v>
      </c>
      <c r="BC235">
        <f t="shared" si="99"/>
        <v>48.182655796953675</v>
      </c>
      <c r="BD235">
        <f t="shared" si="100"/>
        <v>20.451731190630433</v>
      </c>
      <c r="BE235">
        <f t="shared" si="101"/>
        <v>32.605670928955078</v>
      </c>
      <c r="BF235">
        <f t="shared" si="102"/>
        <v>4.9412425549652852</v>
      </c>
      <c r="BG235">
        <f t="shared" si="103"/>
        <v>2.6509020634641719E-2</v>
      </c>
      <c r="BH235">
        <f t="shared" si="104"/>
        <v>2.766683788778304</v>
      </c>
      <c r="BI235">
        <f t="shared" si="105"/>
        <v>2.1745587661869812</v>
      </c>
      <c r="BJ235">
        <f t="shared" si="106"/>
        <v>1.6590398657983441E-2</v>
      </c>
      <c r="BK235">
        <f t="shared" si="107"/>
        <v>48.981202796579474</v>
      </c>
      <c r="BL235">
        <f t="shared" si="108"/>
        <v>1.1690529411485417</v>
      </c>
      <c r="BM235">
        <f t="shared" si="109"/>
        <v>56.290891365567163</v>
      </c>
      <c r="BN235">
        <f t="shared" si="110"/>
        <v>420.63431027142366</v>
      </c>
      <c r="BO235">
        <f t="shared" si="111"/>
        <v>-1.9196874728076494E-3</v>
      </c>
    </row>
    <row r="236" spans="1:67" x14ac:dyDescent="0.25">
      <c r="A236" s="1">
        <v>224</v>
      </c>
      <c r="B236" s="1" t="s">
        <v>311</v>
      </c>
      <c r="C236" s="1" t="s">
        <v>469</v>
      </c>
      <c r="D236" s="1" t="s">
        <v>82</v>
      </c>
      <c r="E236" s="1" t="s">
        <v>83</v>
      </c>
      <c r="F236" s="1" t="s">
        <v>84</v>
      </c>
      <c r="G236" s="1" t="s">
        <v>85</v>
      </c>
      <c r="H236" s="1" t="s">
        <v>86</v>
      </c>
      <c r="I236" s="1">
        <v>1409.999987103045</v>
      </c>
      <c r="J236" s="1">
        <v>0</v>
      </c>
      <c r="K236">
        <f t="shared" si="84"/>
        <v>-1.4287844235376148</v>
      </c>
      <c r="L236">
        <f t="shared" si="85"/>
        <v>2.6749550588376296E-2</v>
      </c>
      <c r="M236">
        <f t="shared" si="86"/>
        <v>490.65459222591164</v>
      </c>
      <c r="N236">
        <f t="shared" si="87"/>
        <v>0.56330396923908188</v>
      </c>
      <c r="O236">
        <f t="shared" si="88"/>
        <v>2.040284667344912</v>
      </c>
      <c r="P236">
        <f t="shared" si="89"/>
        <v>32.115631103515625</v>
      </c>
      <c r="Q236" s="1">
        <v>6</v>
      </c>
      <c r="R236">
        <f t="shared" si="90"/>
        <v>1.4200000166893005</v>
      </c>
      <c r="S236" s="1">
        <v>1</v>
      </c>
      <c r="T236">
        <f t="shared" si="91"/>
        <v>2.8400000333786011</v>
      </c>
      <c r="U236" s="1">
        <v>33.090976715087891</v>
      </c>
      <c r="V236" s="1">
        <v>32.115631103515625</v>
      </c>
      <c r="W236" s="1">
        <v>33.214828491210938</v>
      </c>
      <c r="X236" s="1">
        <v>418.53732299804688</v>
      </c>
      <c r="Y236" s="1">
        <v>419.96868896484375</v>
      </c>
      <c r="Z236" s="1">
        <v>27.067893981933594</v>
      </c>
      <c r="AA236" s="1">
        <v>27.725442886352539</v>
      </c>
      <c r="AB236" s="1">
        <v>53.182037353515625</v>
      </c>
      <c r="AC236" s="1">
        <v>54.473724365234375</v>
      </c>
      <c r="AD236" s="1">
        <v>499.75244140625</v>
      </c>
      <c r="AE236" s="1">
        <v>0.97199702262878418</v>
      </c>
      <c r="AF236" s="1">
        <v>0.34089624881744385</v>
      </c>
      <c r="AG236" s="1">
        <v>99.768997192382813</v>
      </c>
      <c r="AH236" s="1">
        <v>0.41020476818084717</v>
      </c>
      <c r="AI236" s="1">
        <v>6.3477843999862671E-2</v>
      </c>
      <c r="AJ236" s="1">
        <v>2.2815670818090439E-2</v>
      </c>
      <c r="AK236" s="1">
        <v>4.4786687940359116E-3</v>
      </c>
      <c r="AL236" s="1">
        <v>2.2743776440620422E-2</v>
      </c>
      <c r="AM236" s="1">
        <v>2.2360957227647305E-3</v>
      </c>
      <c r="AN236" s="1">
        <v>1</v>
      </c>
      <c r="AO236" s="1">
        <v>-0.21956524252891541</v>
      </c>
      <c r="AP236" s="1">
        <v>2.737391471862793</v>
      </c>
      <c r="AQ236" s="1">
        <v>1</v>
      </c>
      <c r="AR236" s="1">
        <v>0</v>
      </c>
      <c r="AS236" s="1">
        <v>0.15999999642372131</v>
      </c>
      <c r="AT236" s="1">
        <v>111115</v>
      </c>
      <c r="AU236" s="1" t="s">
        <v>87</v>
      </c>
      <c r="AV236">
        <f t="shared" si="92"/>
        <v>0.83292073567708325</v>
      </c>
      <c r="AW236">
        <f t="shared" si="93"/>
        <v>5.6330396923908192E-4</v>
      </c>
      <c r="AX236">
        <f t="shared" si="94"/>
        <v>305.2656311035156</v>
      </c>
      <c r="AY236">
        <f t="shared" si="95"/>
        <v>306.24097671508787</v>
      </c>
      <c r="AZ236">
        <f t="shared" si="96"/>
        <v>0.15551952014447323</v>
      </c>
      <c r="BA236">
        <f t="shared" si="97"/>
        <v>-0.14268891283883761</v>
      </c>
      <c r="BB236">
        <f t="shared" si="98"/>
        <v>4.8064243008309884</v>
      </c>
      <c r="BC236">
        <f t="shared" si="99"/>
        <v>48.175529834812757</v>
      </c>
      <c r="BD236">
        <f t="shared" si="100"/>
        <v>20.450086948460218</v>
      </c>
      <c r="BE236">
        <f t="shared" si="101"/>
        <v>32.603303909301758</v>
      </c>
      <c r="BF236">
        <f t="shared" si="102"/>
        <v>4.9405835198704411</v>
      </c>
      <c r="BG236">
        <f t="shared" si="103"/>
        <v>2.6499951369566975E-2</v>
      </c>
      <c r="BH236">
        <f t="shared" si="104"/>
        <v>2.7661396334860764</v>
      </c>
      <c r="BI236">
        <f t="shared" si="105"/>
        <v>2.1744438863843647</v>
      </c>
      <c r="BJ236">
        <f t="shared" si="106"/>
        <v>1.658471512799015E-2</v>
      </c>
      <c r="BK236">
        <f t="shared" si="107"/>
        <v>48.952116634216715</v>
      </c>
      <c r="BL236">
        <f t="shared" si="108"/>
        <v>1.1683123173665575</v>
      </c>
      <c r="BM236">
        <f t="shared" si="109"/>
        <v>56.28808614818648</v>
      </c>
      <c r="BN236">
        <f t="shared" si="110"/>
        <v>420.64786465114861</v>
      </c>
      <c r="BO236">
        <f t="shared" si="111"/>
        <v>-1.9118970397239271E-3</v>
      </c>
    </row>
    <row r="237" spans="1:67" x14ac:dyDescent="0.25">
      <c r="A237" s="1">
        <v>225</v>
      </c>
      <c r="B237" s="1" t="s">
        <v>312</v>
      </c>
      <c r="C237" s="1" t="s">
        <v>469</v>
      </c>
      <c r="D237" s="1" t="s">
        <v>82</v>
      </c>
      <c r="E237" s="1" t="s">
        <v>83</v>
      </c>
      <c r="F237" s="1" t="s">
        <v>84</v>
      </c>
      <c r="G237" s="1" t="s">
        <v>85</v>
      </c>
      <c r="H237" s="1" t="s">
        <v>86</v>
      </c>
      <c r="I237" s="1">
        <v>1415.4999869801104</v>
      </c>
      <c r="J237" s="1">
        <v>0</v>
      </c>
      <c r="K237">
        <f t="shared" si="84"/>
        <v>-1.4468636441259008</v>
      </c>
      <c r="L237">
        <f t="shared" si="85"/>
        <v>2.6804202989360058E-2</v>
      </c>
      <c r="M237">
        <f t="shared" si="86"/>
        <v>491.58269570234296</v>
      </c>
      <c r="N237">
        <f t="shared" si="87"/>
        <v>0.5645189652149083</v>
      </c>
      <c r="O237">
        <f t="shared" si="88"/>
        <v>2.0405640001143688</v>
      </c>
      <c r="P237">
        <f t="shared" si="89"/>
        <v>32.114662170410156</v>
      </c>
      <c r="Q237" s="1">
        <v>6</v>
      </c>
      <c r="R237">
        <f t="shared" si="90"/>
        <v>1.4200000166893005</v>
      </c>
      <c r="S237" s="1">
        <v>1</v>
      </c>
      <c r="T237">
        <f t="shared" si="91"/>
        <v>2.8400000333786011</v>
      </c>
      <c r="U237" s="1">
        <v>33.088970184326172</v>
      </c>
      <c r="V237" s="1">
        <v>32.114662170410156</v>
      </c>
      <c r="W237" s="1">
        <v>33.212409973144531</v>
      </c>
      <c r="X237" s="1">
        <v>418.5489501953125</v>
      </c>
      <c r="Y237" s="1">
        <v>420.00146484375</v>
      </c>
      <c r="Z237" s="1">
        <v>27.060995101928711</v>
      </c>
      <c r="AA237" s="1">
        <v>27.720001220703125</v>
      </c>
      <c r="AB237" s="1">
        <v>53.175243377685547</v>
      </c>
      <c r="AC237" s="1">
        <v>54.46990966796875</v>
      </c>
      <c r="AD237" s="1">
        <v>499.7257080078125</v>
      </c>
      <c r="AE237" s="1">
        <v>0.93712329864501953</v>
      </c>
      <c r="AF237" s="1">
        <v>0.26474723219871521</v>
      </c>
      <c r="AG237" s="1">
        <v>99.769004821777344</v>
      </c>
      <c r="AH237" s="1">
        <v>0.41020476818084717</v>
      </c>
      <c r="AI237" s="1">
        <v>6.3477843999862671E-2</v>
      </c>
      <c r="AJ237" s="1">
        <v>2.2815670818090439E-2</v>
      </c>
      <c r="AK237" s="1">
        <v>4.4786687940359116E-3</v>
      </c>
      <c r="AL237" s="1">
        <v>2.2743776440620422E-2</v>
      </c>
      <c r="AM237" s="1">
        <v>2.2360957227647305E-3</v>
      </c>
      <c r="AN237" s="1">
        <v>1</v>
      </c>
      <c r="AO237" s="1">
        <v>-0.21956524252891541</v>
      </c>
      <c r="AP237" s="1">
        <v>2.737391471862793</v>
      </c>
      <c r="AQ237" s="1">
        <v>1</v>
      </c>
      <c r="AR237" s="1">
        <v>0</v>
      </c>
      <c r="AS237" s="1">
        <v>0.15999999642372131</v>
      </c>
      <c r="AT237" s="1">
        <v>111115</v>
      </c>
      <c r="AU237" s="1" t="s">
        <v>87</v>
      </c>
      <c r="AV237">
        <f t="shared" si="92"/>
        <v>0.83287618001302066</v>
      </c>
      <c r="AW237">
        <f t="shared" si="93"/>
        <v>5.6451896521490829E-4</v>
      </c>
      <c r="AX237">
        <f t="shared" si="94"/>
        <v>305.26466217041013</v>
      </c>
      <c r="AY237">
        <f t="shared" si="95"/>
        <v>306.23897018432615</v>
      </c>
      <c r="AZ237">
        <f t="shared" si="96"/>
        <v>0.14993972443178905</v>
      </c>
      <c r="BA237">
        <f t="shared" si="97"/>
        <v>-0.14350110369774724</v>
      </c>
      <c r="BB237">
        <f t="shared" si="98"/>
        <v>4.8061609355623727</v>
      </c>
      <c r="BC237">
        <f t="shared" si="99"/>
        <v>48.172886400419372</v>
      </c>
      <c r="BD237">
        <f t="shared" si="100"/>
        <v>20.452885179716247</v>
      </c>
      <c r="BE237">
        <f t="shared" si="101"/>
        <v>32.601816177368164</v>
      </c>
      <c r="BF237">
        <f t="shared" si="102"/>
        <v>4.9401693387353323</v>
      </c>
      <c r="BG237">
        <f t="shared" si="103"/>
        <v>2.6553587586752355E-2</v>
      </c>
      <c r="BH237">
        <f t="shared" si="104"/>
        <v>2.7655969354480039</v>
      </c>
      <c r="BI237">
        <f t="shared" si="105"/>
        <v>2.1745724032873284</v>
      </c>
      <c r="BJ237">
        <f t="shared" si="106"/>
        <v>1.6618327965985384E-2</v>
      </c>
      <c r="BK237">
        <f t="shared" si="107"/>
        <v>49.044716337829364</v>
      </c>
      <c r="BL237">
        <f t="shared" si="108"/>
        <v>1.170430907628436</v>
      </c>
      <c r="BM237">
        <f t="shared" si="109"/>
        <v>56.280723164859261</v>
      </c>
      <c r="BN237">
        <f t="shared" si="110"/>
        <v>420.68923452565605</v>
      </c>
      <c r="BO237">
        <f t="shared" si="111"/>
        <v>-1.9356457339386273E-3</v>
      </c>
    </row>
    <row r="238" spans="1:67" x14ac:dyDescent="0.25">
      <c r="A238" s="1">
        <v>226</v>
      </c>
      <c r="B238" s="1" t="s">
        <v>313</v>
      </c>
      <c r="C238" s="1" t="s">
        <v>469</v>
      </c>
      <c r="D238" s="1" t="s">
        <v>82</v>
      </c>
      <c r="E238" s="1" t="s">
        <v>83</v>
      </c>
      <c r="F238" s="1" t="s">
        <v>84</v>
      </c>
      <c r="G238" s="1" t="s">
        <v>85</v>
      </c>
      <c r="H238" s="1" t="s">
        <v>86</v>
      </c>
      <c r="I238" s="1">
        <v>1420.4999868683517</v>
      </c>
      <c r="J238" s="1">
        <v>0</v>
      </c>
      <c r="K238">
        <f t="shared" si="84"/>
        <v>-1.4669695838358667</v>
      </c>
      <c r="L238">
        <f t="shared" si="85"/>
        <v>2.6781697756486783E-2</v>
      </c>
      <c r="M238">
        <f t="shared" si="86"/>
        <v>492.85645300300382</v>
      </c>
      <c r="N238">
        <f t="shared" si="87"/>
        <v>0.56418837298567515</v>
      </c>
      <c r="O238">
        <f t="shared" si="88"/>
        <v>2.0410793185883302</v>
      </c>
      <c r="P238">
        <f t="shared" si="89"/>
        <v>32.114467620849609</v>
      </c>
      <c r="Q238" s="1">
        <v>6</v>
      </c>
      <c r="R238">
        <f t="shared" si="90"/>
        <v>1.4200000166893005</v>
      </c>
      <c r="S238" s="1">
        <v>1</v>
      </c>
      <c r="T238">
        <f t="shared" si="91"/>
        <v>2.8400000333786011</v>
      </c>
      <c r="U238" s="1">
        <v>33.087455749511719</v>
      </c>
      <c r="V238" s="1">
        <v>32.114467620849609</v>
      </c>
      <c r="W238" s="1">
        <v>33.211532592773438</v>
      </c>
      <c r="X238" s="1">
        <v>418.5406494140625</v>
      </c>
      <c r="Y238" s="1">
        <v>420.01751708984375</v>
      </c>
      <c r="Z238" s="1">
        <v>27.055578231811523</v>
      </c>
      <c r="AA238" s="1">
        <v>27.714227676391602</v>
      </c>
      <c r="AB238" s="1">
        <v>53.169326782226563</v>
      </c>
      <c r="AC238" s="1">
        <v>54.463775634765625</v>
      </c>
      <c r="AD238" s="1">
        <v>499.70648193359375</v>
      </c>
      <c r="AE238" s="1">
        <v>0.93804508447647095</v>
      </c>
      <c r="AF238" s="1">
        <v>0.22648802399635315</v>
      </c>
      <c r="AG238" s="1">
        <v>99.769287109375</v>
      </c>
      <c r="AH238" s="1">
        <v>0.41020476818084717</v>
      </c>
      <c r="AI238" s="1">
        <v>6.3477843999862671E-2</v>
      </c>
      <c r="AJ238" s="1">
        <v>2.2815670818090439E-2</v>
      </c>
      <c r="AK238" s="1">
        <v>4.4786687940359116E-3</v>
      </c>
      <c r="AL238" s="1">
        <v>2.2743776440620422E-2</v>
      </c>
      <c r="AM238" s="1">
        <v>2.2360957227647305E-3</v>
      </c>
      <c r="AN238" s="1">
        <v>1</v>
      </c>
      <c r="AO238" s="1">
        <v>-0.21956524252891541</v>
      </c>
      <c r="AP238" s="1">
        <v>2.737391471862793</v>
      </c>
      <c r="AQ238" s="1">
        <v>1</v>
      </c>
      <c r="AR238" s="1">
        <v>0</v>
      </c>
      <c r="AS238" s="1">
        <v>0.15999999642372131</v>
      </c>
      <c r="AT238" s="1">
        <v>111115</v>
      </c>
      <c r="AU238" s="1" t="s">
        <v>87</v>
      </c>
      <c r="AV238">
        <f t="shared" si="92"/>
        <v>0.83284413655598954</v>
      </c>
      <c r="AW238">
        <f t="shared" si="93"/>
        <v>5.641883729856752E-4</v>
      </c>
      <c r="AX238">
        <f t="shared" si="94"/>
        <v>305.26446762084959</v>
      </c>
      <c r="AY238">
        <f t="shared" si="95"/>
        <v>306.2374557495117</v>
      </c>
      <c r="AZ238">
        <f t="shared" si="96"/>
        <v>0.15008721016152471</v>
      </c>
      <c r="BA238">
        <f t="shared" si="97"/>
        <v>-0.14351950575033784</v>
      </c>
      <c r="BB238">
        <f t="shared" si="98"/>
        <v>4.8061080566488306</v>
      </c>
      <c r="BC238">
        <f t="shared" si="99"/>
        <v>48.172220087931414</v>
      </c>
      <c r="BD238">
        <f t="shared" si="100"/>
        <v>20.457992411539813</v>
      </c>
      <c r="BE238">
        <f t="shared" si="101"/>
        <v>32.600961685180664</v>
      </c>
      <c r="BF238">
        <f t="shared" si="102"/>
        <v>4.939931463745566</v>
      </c>
      <c r="BG238">
        <f t="shared" si="103"/>
        <v>2.6531501054404473E-2</v>
      </c>
      <c r="BH238">
        <f t="shared" si="104"/>
        <v>2.7650287380605003</v>
      </c>
      <c r="BI238">
        <f t="shared" si="105"/>
        <v>2.1749027256850657</v>
      </c>
      <c r="BJ238">
        <f t="shared" si="106"/>
        <v>1.6604486717295957E-2</v>
      </c>
      <c r="BK238">
        <f t="shared" si="107"/>
        <v>49.171936963364878</v>
      </c>
      <c r="BL238">
        <f t="shared" si="108"/>
        <v>1.1734188050485035</v>
      </c>
      <c r="BM238">
        <f t="shared" si="109"/>
        <v>56.26900434033103</v>
      </c>
      <c r="BN238">
        <f t="shared" si="110"/>
        <v>420.71484417255596</v>
      </c>
      <c r="BO238">
        <f t="shared" si="111"/>
        <v>-1.9620158172060655E-3</v>
      </c>
    </row>
    <row r="239" spans="1:67" x14ac:dyDescent="0.25">
      <c r="A239" s="1">
        <v>227</v>
      </c>
      <c r="B239" s="1" t="s">
        <v>314</v>
      </c>
      <c r="C239" s="1" t="s">
        <v>469</v>
      </c>
      <c r="D239" s="1" t="s">
        <v>82</v>
      </c>
      <c r="E239" s="1" t="s">
        <v>83</v>
      </c>
      <c r="F239" s="1" t="s">
        <v>84</v>
      </c>
      <c r="G239" s="1" t="s">
        <v>85</v>
      </c>
      <c r="H239" s="1" t="s">
        <v>86</v>
      </c>
      <c r="I239" s="1">
        <v>1425.499986756593</v>
      </c>
      <c r="J239" s="1">
        <v>0</v>
      </c>
      <c r="K239">
        <f t="shared" si="84"/>
        <v>-1.4571442048628289</v>
      </c>
      <c r="L239">
        <f t="shared" si="85"/>
        <v>2.6852429743320017E-2</v>
      </c>
      <c r="M239">
        <f t="shared" si="86"/>
        <v>492.02866340858861</v>
      </c>
      <c r="N239">
        <f t="shared" si="87"/>
        <v>0.56575613936971259</v>
      </c>
      <c r="O239">
        <f t="shared" si="88"/>
        <v>2.0414153818715355</v>
      </c>
      <c r="P239">
        <f t="shared" si="89"/>
        <v>32.114170074462891</v>
      </c>
      <c r="Q239" s="1">
        <v>6</v>
      </c>
      <c r="R239">
        <f t="shared" si="90"/>
        <v>1.4200000166893005</v>
      </c>
      <c r="S239" s="1">
        <v>1</v>
      </c>
      <c r="T239">
        <f t="shared" si="91"/>
        <v>2.8400000333786011</v>
      </c>
      <c r="U239" s="1">
        <v>33.087600708007813</v>
      </c>
      <c r="V239" s="1">
        <v>32.114170074462891</v>
      </c>
      <c r="W239" s="1">
        <v>33.218120574951172</v>
      </c>
      <c r="X239" s="1">
        <v>418.53448486328125</v>
      </c>
      <c r="Y239" s="1">
        <v>419.99884033203125</v>
      </c>
      <c r="Z239" s="1">
        <v>27.049537658691406</v>
      </c>
      <c r="AA239" s="1">
        <v>27.710048675537109</v>
      </c>
      <c r="AB239" s="1">
        <v>53.157878875732422</v>
      </c>
      <c r="AC239" s="1">
        <v>54.455509185791016</v>
      </c>
      <c r="AD239" s="1">
        <v>499.6849365234375</v>
      </c>
      <c r="AE239" s="1">
        <v>0.936390221118927</v>
      </c>
      <c r="AF239" s="1">
        <v>0.18944375216960907</v>
      </c>
      <c r="AG239" s="1">
        <v>99.769287109375</v>
      </c>
      <c r="AH239" s="1">
        <v>0.41020476818084717</v>
      </c>
      <c r="AI239" s="1">
        <v>6.3477843999862671E-2</v>
      </c>
      <c r="AJ239" s="1">
        <v>2.2815670818090439E-2</v>
      </c>
      <c r="AK239" s="1">
        <v>4.4786687940359116E-3</v>
      </c>
      <c r="AL239" s="1">
        <v>2.2743776440620422E-2</v>
      </c>
      <c r="AM239" s="1">
        <v>2.2360957227647305E-3</v>
      </c>
      <c r="AN239" s="1">
        <v>1</v>
      </c>
      <c r="AO239" s="1">
        <v>-0.21956524252891541</v>
      </c>
      <c r="AP239" s="1">
        <v>2.737391471862793</v>
      </c>
      <c r="AQ239" s="1">
        <v>1</v>
      </c>
      <c r="AR239" s="1">
        <v>0</v>
      </c>
      <c r="AS239" s="1">
        <v>0.15999999642372131</v>
      </c>
      <c r="AT239" s="1">
        <v>111115</v>
      </c>
      <c r="AU239" s="1" t="s">
        <v>87</v>
      </c>
      <c r="AV239">
        <f t="shared" si="92"/>
        <v>0.83280822753906236</v>
      </c>
      <c r="AW239">
        <f t="shared" si="93"/>
        <v>5.6575613936971254E-4</v>
      </c>
      <c r="AX239">
        <f t="shared" si="94"/>
        <v>305.26417007446287</v>
      </c>
      <c r="AY239">
        <f t="shared" si="95"/>
        <v>306.23760070800779</v>
      </c>
      <c r="AZ239">
        <f t="shared" si="96"/>
        <v>0.14982243203023593</v>
      </c>
      <c r="BA239">
        <f t="shared" si="97"/>
        <v>-0.14423974895694516</v>
      </c>
      <c r="BB239">
        <f t="shared" si="98"/>
        <v>4.8060271839959539</v>
      </c>
      <c r="BC239">
        <f t="shared" si="99"/>
        <v>48.171409491251616</v>
      </c>
      <c r="BD239">
        <f t="shared" si="100"/>
        <v>20.461360815714507</v>
      </c>
      <c r="BE239">
        <f t="shared" si="101"/>
        <v>32.600885391235352</v>
      </c>
      <c r="BF239">
        <f t="shared" si="102"/>
        <v>4.9399102253919365</v>
      </c>
      <c r="BG239">
        <f t="shared" si="103"/>
        <v>2.660091593422266E-2</v>
      </c>
      <c r="BH239">
        <f t="shared" si="104"/>
        <v>2.7646118021244184</v>
      </c>
      <c r="BI239">
        <f t="shared" si="105"/>
        <v>2.1752984232675181</v>
      </c>
      <c r="BJ239">
        <f t="shared" si="106"/>
        <v>1.6647987928981287E-2</v>
      </c>
      <c r="BK239">
        <f t="shared" si="107"/>
        <v>49.089348985653508</v>
      </c>
      <c r="BL239">
        <f t="shared" si="108"/>
        <v>1.1715000522849397</v>
      </c>
      <c r="BM239">
        <f t="shared" si="109"/>
        <v>56.262260606170202</v>
      </c>
      <c r="BN239">
        <f t="shared" si="110"/>
        <v>420.69149690014564</v>
      </c>
      <c r="BO239">
        <f t="shared" si="111"/>
        <v>-1.9487493234079379E-3</v>
      </c>
    </row>
    <row r="240" spans="1:67" x14ac:dyDescent="0.25">
      <c r="A240" s="1">
        <v>228</v>
      </c>
      <c r="B240" s="1" t="s">
        <v>315</v>
      </c>
      <c r="C240" s="1" t="s">
        <v>469</v>
      </c>
      <c r="D240" s="1" t="s">
        <v>82</v>
      </c>
      <c r="E240" s="1" t="s">
        <v>83</v>
      </c>
      <c r="F240" s="1" t="s">
        <v>84</v>
      </c>
      <c r="G240" s="1" t="s">
        <v>85</v>
      </c>
      <c r="H240" s="1" t="s">
        <v>86</v>
      </c>
      <c r="I240" s="1">
        <v>1430.9999866336584</v>
      </c>
      <c r="J240" s="1">
        <v>0</v>
      </c>
      <c r="K240">
        <f t="shared" si="84"/>
        <v>-1.4660731927004234</v>
      </c>
      <c r="L240">
        <f t="shared" si="85"/>
        <v>2.6943823442378209E-2</v>
      </c>
      <c r="M240">
        <f t="shared" si="86"/>
        <v>492.27270323789247</v>
      </c>
      <c r="N240">
        <f t="shared" si="87"/>
        <v>0.5676948309063532</v>
      </c>
      <c r="O240">
        <f t="shared" si="88"/>
        <v>2.041533581416259</v>
      </c>
      <c r="P240">
        <f t="shared" si="89"/>
        <v>32.113662719726563</v>
      </c>
      <c r="Q240" s="1">
        <v>6</v>
      </c>
      <c r="R240">
        <f t="shared" si="90"/>
        <v>1.4200000166893005</v>
      </c>
      <c r="S240" s="1">
        <v>1</v>
      </c>
      <c r="T240">
        <f t="shared" si="91"/>
        <v>2.8400000333786011</v>
      </c>
      <c r="U240" s="1">
        <v>33.089931488037109</v>
      </c>
      <c r="V240" s="1">
        <v>32.113662719726563</v>
      </c>
      <c r="W240" s="1">
        <v>33.229152679443359</v>
      </c>
      <c r="X240" s="1">
        <v>418.53384399414063</v>
      </c>
      <c r="Y240" s="1">
        <v>420.0079345703125</v>
      </c>
      <c r="Z240" s="1">
        <v>27.044683456420898</v>
      </c>
      <c r="AA240" s="1">
        <v>27.70745849609375</v>
      </c>
      <c r="AB240" s="1">
        <v>53.142105102539063</v>
      </c>
      <c r="AC240" s="1">
        <v>54.443683624267578</v>
      </c>
      <c r="AD240" s="1">
        <v>499.685791015625</v>
      </c>
      <c r="AE240" s="1">
        <v>0.96800190210342407</v>
      </c>
      <c r="AF240" s="1">
        <v>0.20765222609043121</v>
      </c>
      <c r="AG240" s="1">
        <v>99.769371032714844</v>
      </c>
      <c r="AH240" s="1">
        <v>0.41020476818084717</v>
      </c>
      <c r="AI240" s="1">
        <v>6.3477843999862671E-2</v>
      </c>
      <c r="AJ240" s="1">
        <v>2.2815670818090439E-2</v>
      </c>
      <c r="AK240" s="1">
        <v>4.4786687940359116E-3</v>
      </c>
      <c r="AL240" s="1">
        <v>2.2743776440620422E-2</v>
      </c>
      <c r="AM240" s="1">
        <v>2.2360957227647305E-3</v>
      </c>
      <c r="AN240" s="1">
        <v>1</v>
      </c>
      <c r="AO240" s="1">
        <v>-0.21956524252891541</v>
      </c>
      <c r="AP240" s="1">
        <v>2.737391471862793</v>
      </c>
      <c r="AQ240" s="1">
        <v>1</v>
      </c>
      <c r="AR240" s="1">
        <v>0</v>
      </c>
      <c r="AS240" s="1">
        <v>0.15999999642372131</v>
      </c>
      <c r="AT240" s="1">
        <v>111115</v>
      </c>
      <c r="AU240" s="1" t="s">
        <v>87</v>
      </c>
      <c r="AV240">
        <f t="shared" si="92"/>
        <v>0.83280965169270826</v>
      </c>
      <c r="AW240">
        <f t="shared" si="93"/>
        <v>5.6769483090635315E-4</v>
      </c>
      <c r="AX240">
        <f t="shared" si="94"/>
        <v>305.26366271972654</v>
      </c>
      <c r="AY240">
        <f t="shared" si="95"/>
        <v>306.23993148803709</v>
      </c>
      <c r="AZ240">
        <f t="shared" si="96"/>
        <v>0.15488030087470328</v>
      </c>
      <c r="BA240">
        <f t="shared" si="97"/>
        <v>-0.14475073789601706</v>
      </c>
      <c r="BB240">
        <f t="shared" si="98"/>
        <v>4.8058892884865836</v>
      </c>
      <c r="BC240">
        <f t="shared" si="99"/>
        <v>48.169986828028712</v>
      </c>
      <c r="BD240">
        <f t="shared" si="100"/>
        <v>20.462528331934962</v>
      </c>
      <c r="BE240">
        <f t="shared" si="101"/>
        <v>32.601797103881836</v>
      </c>
      <c r="BF240">
        <f t="shared" si="102"/>
        <v>4.9401640289169659</v>
      </c>
      <c r="BG240">
        <f t="shared" si="103"/>
        <v>2.6690602710494379E-2</v>
      </c>
      <c r="BH240">
        <f t="shared" si="104"/>
        <v>2.7643557070703246</v>
      </c>
      <c r="BI240">
        <f t="shared" si="105"/>
        <v>2.1758083218466413</v>
      </c>
      <c r="BJ240">
        <f t="shared" si="106"/>
        <v>1.6704193672069965E-2</v>
      </c>
      <c r="BK240">
        <f t="shared" si="107"/>
        <v>49.113737978618822</v>
      </c>
      <c r="BL240">
        <f t="shared" si="108"/>
        <v>1.1720557225698847</v>
      </c>
      <c r="BM240">
        <f t="shared" si="109"/>
        <v>56.259958749760976</v>
      </c>
      <c r="BN240">
        <f t="shared" si="110"/>
        <v>420.70483555160968</v>
      </c>
      <c r="BO240">
        <f t="shared" si="111"/>
        <v>-1.9605483554119467E-3</v>
      </c>
    </row>
    <row r="241" spans="1:67" x14ac:dyDescent="0.25">
      <c r="A241" s="1">
        <v>229</v>
      </c>
      <c r="B241" s="1" t="s">
        <v>316</v>
      </c>
      <c r="C241" s="1" t="s">
        <v>469</v>
      </c>
      <c r="D241" s="1" t="s">
        <v>82</v>
      </c>
      <c r="E241" s="1" t="s">
        <v>83</v>
      </c>
      <c r="F241" s="1" t="s">
        <v>84</v>
      </c>
      <c r="G241" s="1" t="s">
        <v>85</v>
      </c>
      <c r="H241" s="1" t="s">
        <v>86</v>
      </c>
      <c r="I241" s="1">
        <v>1455.4999996311963</v>
      </c>
      <c r="J241" s="1">
        <v>0</v>
      </c>
      <c r="K241">
        <f t="shared" si="84"/>
        <v>-1.421612164244215</v>
      </c>
      <c r="L241">
        <f t="shared" si="85"/>
        <v>2.714726737598849E-2</v>
      </c>
      <c r="M241">
        <f t="shared" si="86"/>
        <v>488.98358362873449</v>
      </c>
      <c r="N241">
        <f t="shared" si="87"/>
        <v>0.5719064299332044</v>
      </c>
      <c r="O241">
        <f t="shared" si="88"/>
        <v>2.0414041714609192</v>
      </c>
      <c r="P241">
        <f t="shared" si="89"/>
        <v>32.113513946533203</v>
      </c>
      <c r="Q241" s="1">
        <v>6</v>
      </c>
      <c r="R241">
        <f t="shared" si="90"/>
        <v>1.4200000166893005</v>
      </c>
      <c r="S241" s="1">
        <v>1</v>
      </c>
      <c r="T241">
        <f t="shared" si="91"/>
        <v>2.8400000333786011</v>
      </c>
      <c r="U241" s="1">
        <v>33.092552185058594</v>
      </c>
      <c r="V241" s="1">
        <v>32.113513946533203</v>
      </c>
      <c r="W241" s="1">
        <v>33.234371185302734</v>
      </c>
      <c r="X241" s="1">
        <v>418.53665161132813</v>
      </c>
      <c r="Y241" s="1">
        <v>419.95526123046875</v>
      </c>
      <c r="Z241" s="1">
        <v>27.040746688842773</v>
      </c>
      <c r="AA241" s="1">
        <v>27.70843505859375</v>
      </c>
      <c r="AB241" s="1">
        <v>53.123210906982422</v>
      </c>
      <c r="AC241" s="1">
        <v>54.434925079345703</v>
      </c>
      <c r="AD241" s="1">
        <v>499.68801879882813</v>
      </c>
      <c r="AE241" s="1">
        <v>0.98890388011932373</v>
      </c>
      <c r="AF241" s="1">
        <v>0.21103133261203766</v>
      </c>
      <c r="AG241" s="1">
        <v>99.769065856933594</v>
      </c>
      <c r="AH241" s="1">
        <v>0.33856016397476196</v>
      </c>
      <c r="AI241" s="1">
        <v>6.7369885742664337E-2</v>
      </c>
      <c r="AJ241" s="1">
        <v>2.7795081958174706E-2</v>
      </c>
      <c r="AK241" s="1">
        <v>3.8011719007045031E-3</v>
      </c>
      <c r="AL241" s="1">
        <v>2.3677952587604523E-2</v>
      </c>
      <c r="AM241" s="1">
        <v>3.0541864689439535E-3</v>
      </c>
      <c r="AN241" s="1">
        <v>1</v>
      </c>
      <c r="AO241" s="1">
        <v>-0.21956524252891541</v>
      </c>
      <c r="AP241" s="1">
        <v>2.737391471862793</v>
      </c>
      <c r="AQ241" s="1">
        <v>1</v>
      </c>
      <c r="AR241" s="1">
        <v>0</v>
      </c>
      <c r="AS241" s="1">
        <v>0.15999999642372131</v>
      </c>
      <c r="AT241" s="1">
        <v>111115</v>
      </c>
      <c r="AU241" s="1" t="s">
        <v>87</v>
      </c>
      <c r="AV241">
        <f t="shared" si="92"/>
        <v>0.83281336466471345</v>
      </c>
      <c r="AW241">
        <f t="shared" si="93"/>
        <v>5.7190642993320444E-4</v>
      </c>
      <c r="AX241">
        <f t="shared" si="94"/>
        <v>305.26351394653318</v>
      </c>
      <c r="AY241">
        <f t="shared" si="95"/>
        <v>306.24255218505857</v>
      </c>
      <c r="AZ241">
        <f t="shared" si="96"/>
        <v>0.15822461728249593</v>
      </c>
      <c r="BA241">
        <f t="shared" si="97"/>
        <v>-0.1464186432380353</v>
      </c>
      <c r="BB241">
        <f t="shared" si="98"/>
        <v>4.8058488536143269</v>
      </c>
      <c r="BC241">
        <f t="shared" si="99"/>
        <v>48.169728886765334</v>
      </c>
      <c r="BD241">
        <f t="shared" si="100"/>
        <v>20.461293828171584</v>
      </c>
      <c r="BE241">
        <f t="shared" si="101"/>
        <v>32.603033065795898</v>
      </c>
      <c r="BF241">
        <f t="shared" si="102"/>
        <v>4.9405081154138806</v>
      </c>
      <c r="BG241">
        <f t="shared" si="103"/>
        <v>2.6890226474814892E-2</v>
      </c>
      <c r="BH241">
        <f t="shared" si="104"/>
        <v>2.7644446821534077</v>
      </c>
      <c r="BI241">
        <f t="shared" si="105"/>
        <v>2.1760634332604729</v>
      </c>
      <c r="BJ241">
        <f t="shared" si="106"/>
        <v>1.6829297583768065E-2</v>
      </c>
      <c r="BK241">
        <f t="shared" si="107"/>
        <v>48.78543535801461</v>
      </c>
      <c r="BL241">
        <f t="shared" si="108"/>
        <v>1.1643706574743529</v>
      </c>
      <c r="BM241">
        <f t="shared" si="109"/>
        <v>56.265450532253503</v>
      </c>
      <c r="BN241">
        <f t="shared" si="110"/>
        <v>420.63102756820592</v>
      </c>
      <c r="BO241">
        <f t="shared" si="111"/>
        <v>-1.9016107624243821E-3</v>
      </c>
    </row>
    <row r="242" spans="1:67" x14ac:dyDescent="0.25">
      <c r="A242" s="1">
        <v>230</v>
      </c>
      <c r="B242" s="1" t="s">
        <v>317</v>
      </c>
      <c r="C242" s="1" t="s">
        <v>469</v>
      </c>
      <c r="D242" s="1" t="s">
        <v>82</v>
      </c>
      <c r="E242" s="1" t="s">
        <v>83</v>
      </c>
      <c r="F242" s="1" t="s">
        <v>84</v>
      </c>
      <c r="G242" s="1" t="s">
        <v>85</v>
      </c>
      <c r="H242" s="1" t="s">
        <v>86</v>
      </c>
      <c r="I242" s="1">
        <v>1456.5000000335276</v>
      </c>
      <c r="J242" s="1">
        <v>0</v>
      </c>
      <c r="K242">
        <f t="shared" si="84"/>
        <v>-1.46134132132658</v>
      </c>
      <c r="L242">
        <f t="shared" si="85"/>
        <v>2.6630005192252514E-2</v>
      </c>
      <c r="M242">
        <f t="shared" si="86"/>
        <v>493.01319703319837</v>
      </c>
      <c r="N242">
        <f t="shared" si="87"/>
        <v>0.56129787879118553</v>
      </c>
      <c r="O242">
        <f t="shared" si="88"/>
        <v>2.0420897871166099</v>
      </c>
      <c r="P242">
        <f t="shared" si="89"/>
        <v>32.114181518554688</v>
      </c>
      <c r="Q242" s="1">
        <v>6</v>
      </c>
      <c r="R242">
        <f t="shared" si="90"/>
        <v>1.4200000166893005</v>
      </c>
      <c r="S242" s="1">
        <v>1</v>
      </c>
      <c r="T242">
        <f t="shared" si="91"/>
        <v>2.8400000333786011</v>
      </c>
      <c r="U242" s="1">
        <v>33.092861175537109</v>
      </c>
      <c r="V242" s="1">
        <v>32.114181518554688</v>
      </c>
      <c r="W242" s="1">
        <v>33.234828948974609</v>
      </c>
      <c r="X242" s="1">
        <v>418.55484008789063</v>
      </c>
      <c r="Y242" s="1">
        <v>420.02645874023438</v>
      </c>
      <c r="Z242" s="1">
        <v>27.048063278198242</v>
      </c>
      <c r="AA242" s="1">
        <v>27.703371047973633</v>
      </c>
      <c r="AB242" s="1">
        <v>53.125343322753906</v>
      </c>
      <c r="AC242" s="1">
        <v>54.429645538330078</v>
      </c>
      <c r="AD242" s="1">
        <v>499.68707275390625</v>
      </c>
      <c r="AE242" s="1">
        <v>0.9907718300819397</v>
      </c>
      <c r="AF242" s="1">
        <v>0.24306346476078033</v>
      </c>
      <c r="AG242" s="1">
        <v>99.76910400390625</v>
      </c>
      <c r="AH242" s="1">
        <v>0.33856016397476196</v>
      </c>
      <c r="AI242" s="1">
        <v>6.7369885742664337E-2</v>
      </c>
      <c r="AJ242" s="1">
        <v>2.7795081958174706E-2</v>
      </c>
      <c r="AK242" s="1">
        <v>3.8011719007045031E-3</v>
      </c>
      <c r="AL242" s="1">
        <v>2.3677952587604523E-2</v>
      </c>
      <c r="AM242" s="1">
        <v>3.0541864689439535E-3</v>
      </c>
      <c r="AN242" s="1">
        <v>1</v>
      </c>
      <c r="AO242" s="1">
        <v>-0.21956524252891541</v>
      </c>
      <c r="AP242" s="1">
        <v>2.737391471862793</v>
      </c>
      <c r="AQ242" s="1">
        <v>1</v>
      </c>
      <c r="AR242" s="1">
        <v>0</v>
      </c>
      <c r="AS242" s="1">
        <v>0.15999999642372131</v>
      </c>
      <c r="AT242" s="1">
        <v>111115</v>
      </c>
      <c r="AU242" s="1" t="s">
        <v>87</v>
      </c>
      <c r="AV242">
        <f t="shared" si="92"/>
        <v>0.832811787923177</v>
      </c>
      <c r="AW242">
        <f t="shared" si="93"/>
        <v>5.6129787879118554E-4</v>
      </c>
      <c r="AX242">
        <f t="shared" si="94"/>
        <v>305.26418151855466</v>
      </c>
      <c r="AY242">
        <f t="shared" si="95"/>
        <v>306.24286117553709</v>
      </c>
      <c r="AZ242">
        <f t="shared" si="96"/>
        <v>0.15852348926983417</v>
      </c>
      <c r="BA242">
        <f t="shared" si="97"/>
        <v>-0.14119657110485309</v>
      </c>
      <c r="BB242">
        <f t="shared" si="98"/>
        <v>4.8060302944606965</v>
      </c>
      <c r="BC242">
        <f t="shared" si="99"/>
        <v>48.171529076501741</v>
      </c>
      <c r="BD242">
        <f t="shared" si="100"/>
        <v>20.468158028528109</v>
      </c>
      <c r="BE242">
        <f t="shared" si="101"/>
        <v>32.603521347045898</v>
      </c>
      <c r="BF242">
        <f t="shared" si="102"/>
        <v>4.9406440565673977</v>
      </c>
      <c r="BG242">
        <f t="shared" si="103"/>
        <v>2.6382621620951858E-2</v>
      </c>
      <c r="BH242">
        <f t="shared" si="104"/>
        <v>2.7639405073440866</v>
      </c>
      <c r="BI242">
        <f t="shared" si="105"/>
        <v>2.1767035492233111</v>
      </c>
      <c r="BJ242">
        <f t="shared" si="106"/>
        <v>1.6511187353933577E-2</v>
      </c>
      <c r="BK242">
        <f t="shared" si="107"/>
        <v>49.187484930103494</v>
      </c>
      <c r="BL242">
        <f t="shared" si="108"/>
        <v>1.1737670015166894</v>
      </c>
      <c r="BM242">
        <f t="shared" si="109"/>
        <v>56.244594014570822</v>
      </c>
      <c r="BN242">
        <f t="shared" si="110"/>
        <v>420.72111041650351</v>
      </c>
      <c r="BO242">
        <f t="shared" si="111"/>
        <v>-1.9536112474451634E-3</v>
      </c>
    </row>
    <row r="243" spans="1:67" x14ac:dyDescent="0.25">
      <c r="A243" s="1">
        <v>231</v>
      </c>
      <c r="B243" s="1" t="s">
        <v>318</v>
      </c>
      <c r="C243" s="1" t="s">
        <v>469</v>
      </c>
      <c r="D243" s="1" t="s">
        <v>82</v>
      </c>
      <c r="E243" s="1" t="s">
        <v>83</v>
      </c>
      <c r="F243" s="1" t="s">
        <v>84</v>
      </c>
      <c r="G243" s="1" t="s">
        <v>85</v>
      </c>
      <c r="H243" s="1" t="s">
        <v>86</v>
      </c>
      <c r="I243" s="1">
        <v>1461.4999999217689</v>
      </c>
      <c r="J243" s="1">
        <v>0</v>
      </c>
      <c r="K243">
        <f t="shared" si="84"/>
        <v>-1.4024712612721024</v>
      </c>
      <c r="L243">
        <f t="shared" si="85"/>
        <v>2.5853905422171908E-2</v>
      </c>
      <c r="M243">
        <f t="shared" si="86"/>
        <v>491.96586313190005</v>
      </c>
      <c r="N243">
        <f t="shared" si="87"/>
        <v>0.54544293004849331</v>
      </c>
      <c r="O243">
        <f t="shared" si="88"/>
        <v>2.0434330958674178</v>
      </c>
      <c r="P243">
        <f t="shared" si="89"/>
        <v>32.115081787109375</v>
      </c>
      <c r="Q243" s="1">
        <v>6</v>
      </c>
      <c r="R243">
        <f t="shared" si="90"/>
        <v>1.4200000166893005</v>
      </c>
      <c r="S243" s="1">
        <v>1</v>
      </c>
      <c r="T243">
        <f t="shared" si="91"/>
        <v>2.8400000333786011</v>
      </c>
      <c r="U243" s="1">
        <v>33.092926025390625</v>
      </c>
      <c r="V243" s="1">
        <v>32.115081787109375</v>
      </c>
      <c r="W243" s="1">
        <v>33.231460571289063</v>
      </c>
      <c r="X243" s="1">
        <v>418.59890747070313</v>
      </c>
      <c r="Y243" s="1">
        <v>420.0076904296875</v>
      </c>
      <c r="Z243" s="1">
        <v>27.055610656738281</v>
      </c>
      <c r="AA243" s="1">
        <v>27.692344665527344</v>
      </c>
      <c r="AB243" s="1">
        <v>53.139816284179688</v>
      </c>
      <c r="AC243" s="1">
        <v>54.408176422119141</v>
      </c>
      <c r="AD243" s="1">
        <v>499.742431640625</v>
      </c>
      <c r="AE243" s="1">
        <v>1.019824743270874</v>
      </c>
      <c r="AF243" s="1">
        <v>0.31076672673225403</v>
      </c>
      <c r="AG243" s="1">
        <v>99.769157409667969</v>
      </c>
      <c r="AH243" s="1">
        <v>0.33856016397476196</v>
      </c>
      <c r="AI243" s="1">
        <v>6.7369885742664337E-2</v>
      </c>
      <c r="AJ243" s="1">
        <v>2.7795081958174706E-2</v>
      </c>
      <c r="AK243" s="1">
        <v>3.8011719007045031E-3</v>
      </c>
      <c r="AL243" s="1">
        <v>2.3677952587604523E-2</v>
      </c>
      <c r="AM243" s="1">
        <v>3.0541864689439535E-3</v>
      </c>
      <c r="AN243" s="1">
        <v>0.66666668653488159</v>
      </c>
      <c r="AO243" s="1">
        <v>-0.21956524252891541</v>
      </c>
      <c r="AP243" s="1">
        <v>2.737391471862793</v>
      </c>
      <c r="AQ243" s="1">
        <v>1</v>
      </c>
      <c r="AR243" s="1">
        <v>0</v>
      </c>
      <c r="AS243" s="1">
        <v>0.15999999642372131</v>
      </c>
      <c r="AT243" s="1">
        <v>111115</v>
      </c>
      <c r="AU243" s="1" t="s">
        <v>87</v>
      </c>
      <c r="AV243">
        <f t="shared" si="92"/>
        <v>0.83290405273437496</v>
      </c>
      <c r="AW243">
        <f t="shared" si="93"/>
        <v>5.4544293004849334E-4</v>
      </c>
      <c r="AX243">
        <f t="shared" si="94"/>
        <v>305.26508178710935</v>
      </c>
      <c r="AY243">
        <f t="shared" si="95"/>
        <v>306.2429260253906</v>
      </c>
      <c r="AZ243">
        <f t="shared" si="96"/>
        <v>0.16317195527616235</v>
      </c>
      <c r="BA243">
        <f t="shared" si="97"/>
        <v>-0.13338654561540644</v>
      </c>
      <c r="BB243">
        <f t="shared" si="98"/>
        <v>4.8062749898451944</v>
      </c>
      <c r="BC243">
        <f t="shared" si="99"/>
        <v>48.17395590613107</v>
      </c>
      <c r="BD243">
        <f t="shared" si="100"/>
        <v>20.481611240603726</v>
      </c>
      <c r="BE243">
        <f t="shared" si="101"/>
        <v>32.60400390625</v>
      </c>
      <c r="BF243">
        <f t="shared" si="102"/>
        <v>4.9407784078587476</v>
      </c>
      <c r="BG243">
        <f t="shared" si="103"/>
        <v>2.5620667985843136E-2</v>
      </c>
      <c r="BH243">
        <f t="shared" si="104"/>
        <v>2.7628418939777766</v>
      </c>
      <c r="BI243">
        <f t="shared" si="105"/>
        <v>2.177936513880971</v>
      </c>
      <c r="BJ243">
        <f t="shared" si="106"/>
        <v>1.6033710339700444E-2</v>
      </c>
      <c r="BK243">
        <f t="shared" si="107"/>
        <v>49.083019638989704</v>
      </c>
      <c r="BL243">
        <f t="shared" si="108"/>
        <v>1.1713258455543896</v>
      </c>
      <c r="BM243">
        <f t="shared" si="109"/>
        <v>56.20637952879698</v>
      </c>
      <c r="BN243">
        <f t="shared" si="110"/>
        <v>420.6743580988653</v>
      </c>
      <c r="BO243">
        <f t="shared" si="111"/>
        <v>-1.8738444707096828E-3</v>
      </c>
    </row>
    <row r="244" spans="1:67" x14ac:dyDescent="0.25">
      <c r="A244" s="1">
        <v>232</v>
      </c>
      <c r="B244" s="1" t="s">
        <v>319</v>
      </c>
      <c r="C244" s="1" t="s">
        <v>469</v>
      </c>
      <c r="D244" s="1" t="s">
        <v>82</v>
      </c>
      <c r="E244" s="1" t="s">
        <v>83</v>
      </c>
      <c r="F244" s="1" t="s">
        <v>84</v>
      </c>
      <c r="G244" s="1" t="s">
        <v>85</v>
      </c>
      <c r="H244" s="1" t="s">
        <v>86</v>
      </c>
      <c r="I244" s="1">
        <v>1466.9999997988343</v>
      </c>
      <c r="J244" s="1">
        <v>0</v>
      </c>
      <c r="K244">
        <f t="shared" si="84"/>
        <v>-1.3759934376654963</v>
      </c>
      <c r="L244">
        <f t="shared" si="85"/>
        <v>2.5895806298117354E-2</v>
      </c>
      <c r="M244">
        <f t="shared" si="86"/>
        <v>490.17695918321772</v>
      </c>
      <c r="N244">
        <f t="shared" si="87"/>
        <v>0.54652378845169169</v>
      </c>
      <c r="O244">
        <f t="shared" si="88"/>
        <v>2.0442196271778319</v>
      </c>
      <c r="P244">
        <f t="shared" si="89"/>
        <v>32.114231109619141</v>
      </c>
      <c r="Q244" s="1">
        <v>6</v>
      </c>
      <c r="R244">
        <f t="shared" si="90"/>
        <v>1.4200000166893005</v>
      </c>
      <c r="S244" s="1">
        <v>1</v>
      </c>
      <c r="T244">
        <f t="shared" si="91"/>
        <v>2.8400000333786011</v>
      </c>
      <c r="U244" s="1">
        <v>33.089363098144531</v>
      </c>
      <c r="V244" s="1">
        <v>32.114231109619141</v>
      </c>
      <c r="W244" s="1">
        <v>33.219009399414063</v>
      </c>
      <c r="X244" s="1">
        <v>418.60635375976563</v>
      </c>
      <c r="Y244" s="1">
        <v>419.98287963867188</v>
      </c>
      <c r="Z244" s="1">
        <v>27.044021606445313</v>
      </c>
      <c r="AA244" s="1">
        <v>27.682052612304688</v>
      </c>
      <c r="AB244" s="1">
        <v>53.128364562988281</v>
      </c>
      <c r="AC244" s="1">
        <v>54.397869110107422</v>
      </c>
      <c r="AD244" s="1">
        <v>499.72012329101563</v>
      </c>
      <c r="AE244" s="1">
        <v>1.0116201639175415</v>
      </c>
      <c r="AF244" s="1">
        <v>0.26248067617416382</v>
      </c>
      <c r="AG244" s="1">
        <v>99.769485473632813</v>
      </c>
      <c r="AH244" s="1">
        <v>0.33856016397476196</v>
      </c>
      <c r="AI244" s="1">
        <v>6.7369885742664337E-2</v>
      </c>
      <c r="AJ244" s="1">
        <v>2.7795081958174706E-2</v>
      </c>
      <c r="AK244" s="1">
        <v>3.8011719007045031E-3</v>
      </c>
      <c r="AL244" s="1">
        <v>2.3677952587604523E-2</v>
      </c>
      <c r="AM244" s="1">
        <v>3.0541864689439535E-3</v>
      </c>
      <c r="AN244" s="1">
        <v>0.66666668653488159</v>
      </c>
      <c r="AO244" s="1">
        <v>-0.21956524252891541</v>
      </c>
      <c r="AP244" s="1">
        <v>2.737391471862793</v>
      </c>
      <c r="AQ244" s="1">
        <v>1</v>
      </c>
      <c r="AR244" s="1">
        <v>0</v>
      </c>
      <c r="AS244" s="1">
        <v>0.15999999642372131</v>
      </c>
      <c r="AT244" s="1">
        <v>111115</v>
      </c>
      <c r="AU244" s="1" t="s">
        <v>87</v>
      </c>
      <c r="AV244">
        <f t="shared" si="92"/>
        <v>0.83286687215169253</v>
      </c>
      <c r="AW244">
        <f t="shared" si="93"/>
        <v>5.4652378845169167E-4</v>
      </c>
      <c r="AX244">
        <f t="shared" si="94"/>
        <v>305.26423110961912</v>
      </c>
      <c r="AY244">
        <f t="shared" si="95"/>
        <v>306.23936309814451</v>
      </c>
      <c r="AZ244">
        <f t="shared" si="96"/>
        <v>0.16185922260897101</v>
      </c>
      <c r="BA244">
        <f t="shared" si="97"/>
        <v>-0.13431726325139562</v>
      </c>
      <c r="BB244">
        <f t="shared" si="98"/>
        <v>4.8060437731615036</v>
      </c>
      <c r="BC244">
        <f t="shared" si="99"/>
        <v>48.171479990559341</v>
      </c>
      <c r="BD244">
        <f t="shared" si="100"/>
        <v>20.489427378254653</v>
      </c>
      <c r="BE244">
        <f t="shared" si="101"/>
        <v>32.601797103881836</v>
      </c>
      <c r="BF244">
        <f t="shared" si="102"/>
        <v>4.9401640289169659</v>
      </c>
      <c r="BG244">
        <f t="shared" si="103"/>
        <v>2.566181566435264E-2</v>
      </c>
      <c r="BH244">
        <f t="shared" si="104"/>
        <v>2.7618241459836717</v>
      </c>
      <c r="BI244">
        <f t="shared" si="105"/>
        <v>2.1783398829332943</v>
      </c>
      <c r="BJ244">
        <f t="shared" si="106"/>
        <v>1.6059494523969833E-2</v>
      </c>
      <c r="BK244">
        <f t="shared" si="107"/>
        <v>48.904703008739546</v>
      </c>
      <c r="BL244">
        <f t="shared" si="108"/>
        <v>1.1671355737284734</v>
      </c>
      <c r="BM244">
        <f t="shared" si="109"/>
        <v>56.18834664652784</v>
      </c>
      <c r="BN244">
        <f t="shared" si="110"/>
        <v>420.63696101860711</v>
      </c>
      <c r="BO244">
        <f t="shared" si="111"/>
        <v>-1.8380409574962754E-3</v>
      </c>
    </row>
    <row r="245" spans="1:67" x14ac:dyDescent="0.25">
      <c r="A245" s="1">
        <v>233</v>
      </c>
      <c r="B245" s="1" t="s">
        <v>320</v>
      </c>
      <c r="C245" s="1" t="s">
        <v>469</v>
      </c>
      <c r="D245" s="1" t="s">
        <v>82</v>
      </c>
      <c r="E245" s="1" t="s">
        <v>83</v>
      </c>
      <c r="F245" s="1" t="s">
        <v>84</v>
      </c>
      <c r="G245" s="1" t="s">
        <v>85</v>
      </c>
      <c r="H245" s="1" t="s">
        <v>86</v>
      </c>
      <c r="I245" s="1">
        <v>1471.9999996870756</v>
      </c>
      <c r="J245" s="1">
        <v>0</v>
      </c>
      <c r="K245">
        <f t="shared" si="84"/>
        <v>-1.3670105047199179</v>
      </c>
      <c r="L245">
        <f t="shared" si="85"/>
        <v>2.6524513441774117E-2</v>
      </c>
      <c r="M245">
        <f t="shared" si="86"/>
        <v>487.62675917201409</v>
      </c>
      <c r="N245">
        <f t="shared" si="87"/>
        <v>0.55970006980314069</v>
      </c>
      <c r="O245">
        <f t="shared" si="88"/>
        <v>2.0443532955336874</v>
      </c>
      <c r="P245">
        <f t="shared" si="89"/>
        <v>32.11175537109375</v>
      </c>
      <c r="Q245" s="1">
        <v>6</v>
      </c>
      <c r="R245">
        <f t="shared" si="90"/>
        <v>1.4200000166893005</v>
      </c>
      <c r="S245" s="1">
        <v>1</v>
      </c>
      <c r="T245">
        <f t="shared" si="91"/>
        <v>2.8400000333786011</v>
      </c>
      <c r="U245" s="1">
        <v>33.084419250488281</v>
      </c>
      <c r="V245" s="1">
        <v>32.11175537109375</v>
      </c>
      <c r="W245" s="1">
        <v>33.211372375488281</v>
      </c>
      <c r="X245" s="1">
        <v>418.59130859375</v>
      </c>
      <c r="Y245" s="1">
        <v>419.950439453125</v>
      </c>
      <c r="Z245" s="1">
        <v>27.020452499389648</v>
      </c>
      <c r="AA245" s="1">
        <v>27.673877716064453</v>
      </c>
      <c r="AB245" s="1">
        <v>53.120170593261719</v>
      </c>
      <c r="AC245" s="1">
        <v>54.391391754150391</v>
      </c>
      <c r="AD245" s="1">
        <v>499.71533203125</v>
      </c>
      <c r="AE245" s="1">
        <v>0.97646218538284302</v>
      </c>
      <c r="AF245" s="1">
        <v>0.24902375042438507</v>
      </c>
      <c r="AG245" s="1">
        <v>99.769813537597656</v>
      </c>
      <c r="AH245" s="1">
        <v>0.33856016397476196</v>
      </c>
      <c r="AI245" s="1">
        <v>6.7369885742664337E-2</v>
      </c>
      <c r="AJ245" s="1">
        <v>2.7795081958174706E-2</v>
      </c>
      <c r="AK245" s="1">
        <v>3.8011719007045031E-3</v>
      </c>
      <c r="AL245" s="1">
        <v>2.3677952587604523E-2</v>
      </c>
      <c r="AM245" s="1">
        <v>3.0541864689439535E-3</v>
      </c>
      <c r="AN245" s="1">
        <v>0.66666668653488159</v>
      </c>
      <c r="AO245" s="1">
        <v>-0.21956524252891541</v>
      </c>
      <c r="AP245" s="1">
        <v>2.737391471862793</v>
      </c>
      <c r="AQ245" s="1">
        <v>1</v>
      </c>
      <c r="AR245" s="1">
        <v>0</v>
      </c>
      <c r="AS245" s="1">
        <v>0.15999999642372131</v>
      </c>
      <c r="AT245" s="1">
        <v>111115</v>
      </c>
      <c r="AU245" s="1" t="s">
        <v>87</v>
      </c>
      <c r="AV245">
        <f t="shared" si="92"/>
        <v>0.83285888671874997</v>
      </c>
      <c r="AW245">
        <f t="shared" si="93"/>
        <v>5.597000698031407E-4</v>
      </c>
      <c r="AX245">
        <f t="shared" si="94"/>
        <v>305.26175537109373</v>
      </c>
      <c r="AY245">
        <f t="shared" si="95"/>
        <v>306.23441925048826</v>
      </c>
      <c r="AZ245">
        <f t="shared" si="96"/>
        <v>0.15623394616915398</v>
      </c>
      <c r="BA245">
        <f t="shared" si="97"/>
        <v>-0.14127093123367768</v>
      </c>
      <c r="BB245">
        <f t="shared" si="98"/>
        <v>4.8053709151277166</v>
      </c>
      <c r="BC245">
        <f t="shared" si="99"/>
        <v>48.164577488328582</v>
      </c>
      <c r="BD245">
        <f t="shared" si="100"/>
        <v>20.490699772264129</v>
      </c>
      <c r="BE245">
        <f t="shared" si="101"/>
        <v>32.598087310791016</v>
      </c>
      <c r="BF245">
        <f t="shared" si="102"/>
        <v>4.9391313636698051</v>
      </c>
      <c r="BG245">
        <f t="shared" si="103"/>
        <v>2.6279076920358923E-2</v>
      </c>
      <c r="BH245">
        <f t="shared" si="104"/>
        <v>2.7610176195940292</v>
      </c>
      <c r="BI245">
        <f t="shared" si="105"/>
        <v>2.1781137440757758</v>
      </c>
      <c r="BJ245">
        <f t="shared" si="106"/>
        <v>1.6446299069335309E-2</v>
      </c>
      <c r="BK245">
        <f t="shared" si="107"/>
        <v>48.650430838534888</v>
      </c>
      <c r="BL245">
        <f t="shared" si="108"/>
        <v>1.1611531108456981</v>
      </c>
      <c r="BM245">
        <f t="shared" si="109"/>
        <v>56.189301232515788</v>
      </c>
      <c r="BN245">
        <f t="shared" si="110"/>
        <v>420.60025077695673</v>
      </c>
      <c r="BO245">
        <f t="shared" si="111"/>
        <v>-1.8262320313844462E-3</v>
      </c>
    </row>
    <row r="246" spans="1:67" x14ac:dyDescent="0.25">
      <c r="A246" s="1">
        <v>234</v>
      </c>
      <c r="B246" s="1" t="s">
        <v>321</v>
      </c>
      <c r="C246" s="1" t="s">
        <v>469</v>
      </c>
      <c r="D246" s="1" t="s">
        <v>82</v>
      </c>
      <c r="E246" s="1" t="s">
        <v>83</v>
      </c>
      <c r="F246" s="1" t="s">
        <v>84</v>
      </c>
      <c r="G246" s="1" t="s">
        <v>85</v>
      </c>
      <c r="H246" s="1" t="s">
        <v>86</v>
      </c>
      <c r="I246" s="1">
        <v>1476.9999995753169</v>
      </c>
      <c r="J246" s="1">
        <v>0</v>
      </c>
      <c r="K246">
        <f t="shared" si="84"/>
        <v>-1.3836717027969423</v>
      </c>
      <c r="L246">
        <f t="shared" si="85"/>
        <v>2.7140369900461054E-2</v>
      </c>
      <c r="M246">
        <f t="shared" si="86"/>
        <v>486.77940045697193</v>
      </c>
      <c r="N246">
        <f t="shared" si="87"/>
        <v>0.57240176163664103</v>
      </c>
      <c r="O246">
        <f t="shared" si="88"/>
        <v>2.0437562958660238</v>
      </c>
      <c r="P246">
        <f t="shared" si="89"/>
        <v>32.108600616455078</v>
      </c>
      <c r="Q246" s="1">
        <v>6</v>
      </c>
      <c r="R246">
        <f t="shared" si="90"/>
        <v>1.4200000166893005</v>
      </c>
      <c r="S246" s="1">
        <v>1</v>
      </c>
      <c r="T246">
        <f t="shared" si="91"/>
        <v>2.8400000333786011</v>
      </c>
      <c r="U246" s="1">
        <v>33.082962036132813</v>
      </c>
      <c r="V246" s="1">
        <v>32.108600616455078</v>
      </c>
      <c r="W246" s="1">
        <v>33.213798522949219</v>
      </c>
      <c r="X246" s="1">
        <v>418.59188842773438</v>
      </c>
      <c r="Y246" s="1">
        <v>419.9647216796875</v>
      </c>
      <c r="Z246" s="1">
        <v>27.002954483032227</v>
      </c>
      <c r="AA246" s="1">
        <v>27.6712646484375</v>
      </c>
      <c r="AB246" s="1">
        <v>53.081947326660156</v>
      </c>
      <c r="AC246" s="1">
        <v>54.392593383789063</v>
      </c>
      <c r="AD246" s="1">
        <v>499.67459106445313</v>
      </c>
      <c r="AE246" s="1">
        <v>0.96987080574035645</v>
      </c>
      <c r="AF246" s="1">
        <v>0.24960647523403168</v>
      </c>
      <c r="AG246" s="1">
        <v>99.769828796386719</v>
      </c>
      <c r="AH246" s="1">
        <v>0.33856016397476196</v>
      </c>
      <c r="AI246" s="1">
        <v>6.7369885742664337E-2</v>
      </c>
      <c r="AJ246" s="1">
        <v>2.7795081958174706E-2</v>
      </c>
      <c r="AK246" s="1">
        <v>3.8011719007045031E-3</v>
      </c>
      <c r="AL246" s="1">
        <v>2.3677952587604523E-2</v>
      </c>
      <c r="AM246" s="1">
        <v>3.0541864689439535E-3</v>
      </c>
      <c r="AN246" s="1">
        <v>1</v>
      </c>
      <c r="AO246" s="1">
        <v>-0.21956524252891541</v>
      </c>
      <c r="AP246" s="1">
        <v>2.737391471862793</v>
      </c>
      <c r="AQ246" s="1">
        <v>1</v>
      </c>
      <c r="AR246" s="1">
        <v>0</v>
      </c>
      <c r="AS246" s="1">
        <v>0.15999999642372131</v>
      </c>
      <c r="AT246" s="1">
        <v>111115</v>
      </c>
      <c r="AU246" s="1" t="s">
        <v>87</v>
      </c>
      <c r="AV246">
        <f t="shared" si="92"/>
        <v>0.83279098510742178</v>
      </c>
      <c r="AW246">
        <f t="shared" si="93"/>
        <v>5.7240176163664107E-4</v>
      </c>
      <c r="AX246">
        <f t="shared" si="94"/>
        <v>305.25860061645506</v>
      </c>
      <c r="AY246">
        <f t="shared" si="95"/>
        <v>306.23296203613279</v>
      </c>
      <c r="AZ246">
        <f t="shared" si="96"/>
        <v>0.15517932544992874</v>
      </c>
      <c r="BA246">
        <f t="shared" si="97"/>
        <v>-0.14735809824209328</v>
      </c>
      <c r="BB246">
        <f t="shared" si="98"/>
        <v>4.8045136324201412</v>
      </c>
      <c r="BC246">
        <f t="shared" si="99"/>
        <v>48.155977517264638</v>
      </c>
      <c r="BD246">
        <f t="shared" si="100"/>
        <v>20.484712868827138</v>
      </c>
      <c r="BE246">
        <f t="shared" si="101"/>
        <v>32.595781326293945</v>
      </c>
      <c r="BF246">
        <f t="shared" si="102"/>
        <v>4.9384895600059426</v>
      </c>
      <c r="BG246">
        <f t="shared" si="103"/>
        <v>2.6883458980615123E-2</v>
      </c>
      <c r="BH246">
        <f t="shared" si="104"/>
        <v>2.7607573365541174</v>
      </c>
      <c r="BI246">
        <f t="shared" si="105"/>
        <v>2.1777322234518253</v>
      </c>
      <c r="BJ246">
        <f t="shared" si="106"/>
        <v>1.6825056363913644E-2</v>
      </c>
      <c r="BK246">
        <f t="shared" si="107"/>
        <v>48.565897445199859</v>
      </c>
      <c r="BL246">
        <f t="shared" si="108"/>
        <v>1.1590959319393614</v>
      </c>
      <c r="BM246">
        <f t="shared" si="109"/>
        <v>56.203944623133395</v>
      </c>
      <c r="BN246">
        <f t="shared" si="110"/>
        <v>420.62245293913179</v>
      </c>
      <c r="BO246">
        <f t="shared" si="111"/>
        <v>-1.8488743816975886E-3</v>
      </c>
    </row>
    <row r="247" spans="1:67" x14ac:dyDescent="0.25">
      <c r="A247" s="1">
        <v>235</v>
      </c>
      <c r="B247" s="1" t="s">
        <v>322</v>
      </c>
      <c r="C247" s="1" t="s">
        <v>469</v>
      </c>
      <c r="D247" s="1" t="s">
        <v>82</v>
      </c>
      <c r="E247" s="1" t="s">
        <v>83</v>
      </c>
      <c r="F247" s="1" t="s">
        <v>84</v>
      </c>
      <c r="G247" s="1" t="s">
        <v>85</v>
      </c>
      <c r="H247" s="1" t="s">
        <v>86</v>
      </c>
      <c r="I247" s="1">
        <v>1482.4999994523823</v>
      </c>
      <c r="J247" s="1">
        <v>0</v>
      </c>
      <c r="K247">
        <f t="shared" si="84"/>
        <v>-1.3888719273687389</v>
      </c>
      <c r="L247">
        <f t="shared" si="85"/>
        <v>2.7181203776022737E-2</v>
      </c>
      <c r="M247">
        <f t="shared" si="86"/>
        <v>486.95226700702187</v>
      </c>
      <c r="N247">
        <f t="shared" si="87"/>
        <v>0.57321270983666139</v>
      </c>
      <c r="O247">
        <f t="shared" si="88"/>
        <v>2.0436193158886091</v>
      </c>
      <c r="P247">
        <f t="shared" si="89"/>
        <v>32.106002807617188</v>
      </c>
      <c r="Q247" s="1">
        <v>6</v>
      </c>
      <c r="R247">
        <f t="shared" si="90"/>
        <v>1.4200000166893005</v>
      </c>
      <c r="S247" s="1">
        <v>1</v>
      </c>
      <c r="T247">
        <f t="shared" si="91"/>
        <v>2.8400000333786011</v>
      </c>
      <c r="U247" s="1">
        <v>33.085037231445313</v>
      </c>
      <c r="V247" s="1">
        <v>32.106002807617188</v>
      </c>
      <c r="W247" s="1">
        <v>33.226909637451172</v>
      </c>
      <c r="X247" s="1">
        <v>418.574462890625</v>
      </c>
      <c r="Y247" s="1">
        <v>419.95309448242188</v>
      </c>
      <c r="Z247" s="1">
        <v>26.996330261230469</v>
      </c>
      <c r="AA247" s="1">
        <v>27.665569305419922</v>
      </c>
      <c r="AB247" s="1">
        <v>53.063602447509766</v>
      </c>
      <c r="AC247" s="1">
        <v>54.376987457275391</v>
      </c>
      <c r="AD247" s="1">
        <v>499.69091796875</v>
      </c>
      <c r="AE247" s="1">
        <v>0.99221324920654297</v>
      </c>
      <c r="AF247" s="1">
        <v>0.25493583083152771</v>
      </c>
      <c r="AG247" s="1">
        <v>99.769805908203125</v>
      </c>
      <c r="AH247" s="1">
        <v>0.33856016397476196</v>
      </c>
      <c r="AI247" s="1">
        <v>6.7369885742664337E-2</v>
      </c>
      <c r="AJ247" s="1">
        <v>2.7795081958174706E-2</v>
      </c>
      <c r="AK247" s="1">
        <v>3.8011719007045031E-3</v>
      </c>
      <c r="AL247" s="1">
        <v>2.3677952587604523E-2</v>
      </c>
      <c r="AM247" s="1">
        <v>3.0541864689439535E-3</v>
      </c>
      <c r="AN247" s="1">
        <v>1</v>
      </c>
      <c r="AO247" s="1">
        <v>-0.21956524252891541</v>
      </c>
      <c r="AP247" s="1">
        <v>2.737391471862793</v>
      </c>
      <c r="AQ247" s="1">
        <v>1</v>
      </c>
      <c r="AR247" s="1">
        <v>0</v>
      </c>
      <c r="AS247" s="1">
        <v>0.15999999642372131</v>
      </c>
      <c r="AT247" s="1">
        <v>111115</v>
      </c>
      <c r="AU247" s="1" t="s">
        <v>87</v>
      </c>
      <c r="AV247">
        <f t="shared" si="92"/>
        <v>0.83281819661458323</v>
      </c>
      <c r="AW247">
        <f t="shared" si="93"/>
        <v>5.7321270983666137E-4</v>
      </c>
      <c r="AX247">
        <f t="shared" si="94"/>
        <v>305.25600280761716</v>
      </c>
      <c r="AY247">
        <f t="shared" si="95"/>
        <v>306.23503723144529</v>
      </c>
      <c r="AZ247">
        <f t="shared" si="96"/>
        <v>0.15875411632461578</v>
      </c>
      <c r="BA247">
        <f t="shared" si="97"/>
        <v>-0.14707334883823869</v>
      </c>
      <c r="BB247">
        <f t="shared" si="98"/>
        <v>4.8038077958302967</v>
      </c>
      <c r="BC247">
        <f t="shared" si="99"/>
        <v>48.148913913395965</v>
      </c>
      <c r="BD247">
        <f t="shared" si="100"/>
        <v>20.483344607976044</v>
      </c>
      <c r="BE247">
        <f t="shared" si="101"/>
        <v>32.59552001953125</v>
      </c>
      <c r="BF247">
        <f t="shared" si="102"/>
        <v>4.9384168374528334</v>
      </c>
      <c r="BG247">
        <f t="shared" si="103"/>
        <v>2.692352287704794E-2</v>
      </c>
      <c r="BH247">
        <f t="shared" si="104"/>
        <v>2.7601884799416876</v>
      </c>
      <c r="BI247">
        <f t="shared" si="105"/>
        <v>2.1782283575111459</v>
      </c>
      <c r="BJ247">
        <f t="shared" si="106"/>
        <v>1.6850164635120603E-2</v>
      </c>
      <c r="BK247">
        <f t="shared" si="107"/>
        <v>48.583133165850079</v>
      </c>
      <c r="BL247">
        <f t="shared" si="108"/>
        <v>1.1595396567018377</v>
      </c>
      <c r="BM247">
        <f t="shared" si="109"/>
        <v>56.201359559932875</v>
      </c>
      <c r="BN247">
        <f t="shared" si="110"/>
        <v>420.61329767957369</v>
      </c>
      <c r="BO247">
        <f t="shared" si="111"/>
        <v>-1.8557780032958319E-3</v>
      </c>
    </row>
    <row r="248" spans="1:67" x14ac:dyDescent="0.25">
      <c r="A248" s="1">
        <v>236</v>
      </c>
      <c r="B248" s="1" t="s">
        <v>323</v>
      </c>
      <c r="C248" s="1" t="s">
        <v>469</v>
      </c>
      <c r="D248" s="1" t="s">
        <v>82</v>
      </c>
      <c r="E248" s="1" t="s">
        <v>83</v>
      </c>
      <c r="F248" s="1" t="s">
        <v>84</v>
      </c>
      <c r="G248" s="1" t="s">
        <v>85</v>
      </c>
      <c r="H248" s="1" t="s">
        <v>86</v>
      </c>
      <c r="I248" s="1">
        <v>1487.4999993406236</v>
      </c>
      <c r="J248" s="1">
        <v>0</v>
      </c>
      <c r="K248">
        <f t="shared" si="84"/>
        <v>-1.4115974146147048</v>
      </c>
      <c r="L248">
        <f t="shared" si="85"/>
        <v>2.7207266955728004E-2</v>
      </c>
      <c r="M248">
        <f t="shared" si="86"/>
        <v>488.21090266888791</v>
      </c>
      <c r="N248">
        <f t="shared" si="87"/>
        <v>0.57392008596414967</v>
      </c>
      <c r="O248">
        <f t="shared" si="88"/>
        <v>2.044207017060963</v>
      </c>
      <c r="P248">
        <f t="shared" si="89"/>
        <v>32.106781005859375</v>
      </c>
      <c r="Q248" s="1">
        <v>6</v>
      </c>
      <c r="R248">
        <f t="shared" si="90"/>
        <v>1.4200000166893005</v>
      </c>
      <c r="S248" s="1">
        <v>1</v>
      </c>
      <c r="T248">
        <f t="shared" si="91"/>
        <v>2.8400000333786011</v>
      </c>
      <c r="U248" s="1">
        <v>33.088344573974609</v>
      </c>
      <c r="V248" s="1">
        <v>32.106781005859375</v>
      </c>
      <c r="W248" s="1">
        <v>33.234710693359375</v>
      </c>
      <c r="X248" s="1">
        <v>418.56326293945313</v>
      </c>
      <c r="Y248" s="1">
        <v>419.96868896484375</v>
      </c>
      <c r="Z248" s="1">
        <v>26.991718292236328</v>
      </c>
      <c r="AA248" s="1">
        <v>27.661725997924805</v>
      </c>
      <c r="AB248" s="1">
        <v>53.043655395507813</v>
      </c>
      <c r="AC248" s="1">
        <v>54.359851837158203</v>
      </c>
      <c r="AD248" s="1">
        <v>499.73556518554688</v>
      </c>
      <c r="AE248" s="1">
        <v>1.0020016431808472</v>
      </c>
      <c r="AF248" s="1">
        <v>0.26454013586044312</v>
      </c>
      <c r="AG248" s="1">
        <v>99.770065307617188</v>
      </c>
      <c r="AH248" s="1">
        <v>0.33856016397476196</v>
      </c>
      <c r="AI248" s="1">
        <v>6.7369885742664337E-2</v>
      </c>
      <c r="AJ248" s="1">
        <v>2.7795081958174706E-2</v>
      </c>
      <c r="AK248" s="1">
        <v>3.8011719007045031E-3</v>
      </c>
      <c r="AL248" s="1">
        <v>2.3677952587604523E-2</v>
      </c>
      <c r="AM248" s="1">
        <v>3.0541864689439535E-3</v>
      </c>
      <c r="AN248" s="1">
        <v>1</v>
      </c>
      <c r="AO248" s="1">
        <v>-0.21956524252891541</v>
      </c>
      <c r="AP248" s="1">
        <v>2.737391471862793</v>
      </c>
      <c r="AQ248" s="1">
        <v>1</v>
      </c>
      <c r="AR248" s="1">
        <v>0</v>
      </c>
      <c r="AS248" s="1">
        <v>0.15999999642372131</v>
      </c>
      <c r="AT248" s="1">
        <v>111115</v>
      </c>
      <c r="AU248" s="1" t="s">
        <v>87</v>
      </c>
      <c r="AV248">
        <f t="shared" si="92"/>
        <v>0.83289260864257808</v>
      </c>
      <c r="AW248">
        <f t="shared" si="93"/>
        <v>5.7392008596414965E-4</v>
      </c>
      <c r="AX248">
        <f t="shared" si="94"/>
        <v>305.25678100585935</v>
      </c>
      <c r="AY248">
        <f t="shared" si="95"/>
        <v>306.23834457397459</v>
      </c>
      <c r="AZ248">
        <f t="shared" si="96"/>
        <v>0.16032025932549843</v>
      </c>
      <c r="BA248">
        <f t="shared" si="97"/>
        <v>-0.14705334416635518</v>
      </c>
      <c r="BB248">
        <f t="shared" si="98"/>
        <v>4.804019226395333</v>
      </c>
      <c r="BC248">
        <f t="shared" si="99"/>
        <v>48.150907905926353</v>
      </c>
      <c r="BD248">
        <f t="shared" si="100"/>
        <v>20.489181908001548</v>
      </c>
      <c r="BE248">
        <f t="shared" si="101"/>
        <v>32.597562789916992</v>
      </c>
      <c r="BF248">
        <f t="shared" si="102"/>
        <v>4.9389853721745949</v>
      </c>
      <c r="BG248">
        <f t="shared" si="103"/>
        <v>2.6949094002864105E-2</v>
      </c>
      <c r="BH248">
        <f t="shared" si="104"/>
        <v>2.75981220933437</v>
      </c>
      <c r="BI248">
        <f t="shared" si="105"/>
        <v>2.1791731628402249</v>
      </c>
      <c r="BJ248">
        <f t="shared" si="106"/>
        <v>1.6866190258066547E-2</v>
      </c>
      <c r="BK248">
        <f t="shared" si="107"/>
        <v>48.70883364316569</v>
      </c>
      <c r="BL248">
        <f t="shared" si="108"/>
        <v>1.1624935751097312</v>
      </c>
      <c r="BM248">
        <f t="shared" si="109"/>
        <v>56.191132527636789</v>
      </c>
      <c r="BN248">
        <f t="shared" si="110"/>
        <v>420.63969477024256</v>
      </c>
      <c r="BO248">
        <f t="shared" si="111"/>
        <v>-1.8856816982907251E-3</v>
      </c>
    </row>
    <row r="249" spans="1:67" x14ac:dyDescent="0.25">
      <c r="A249" s="1">
        <v>237</v>
      </c>
      <c r="B249" s="1" t="s">
        <v>324</v>
      </c>
      <c r="C249" s="1" t="s">
        <v>469</v>
      </c>
      <c r="D249" s="1" t="s">
        <v>82</v>
      </c>
      <c r="E249" s="1" t="s">
        <v>83</v>
      </c>
      <c r="F249" s="1" t="s">
        <v>84</v>
      </c>
      <c r="G249" s="1" t="s">
        <v>85</v>
      </c>
      <c r="H249" s="1" t="s">
        <v>86</v>
      </c>
      <c r="I249" s="1">
        <v>1492.4999992288649</v>
      </c>
      <c r="J249" s="1">
        <v>0</v>
      </c>
      <c r="K249">
        <f t="shared" si="84"/>
        <v>-1.4433832915570888</v>
      </c>
      <c r="L249">
        <f t="shared" si="85"/>
        <v>2.7229935454695112E-2</v>
      </c>
      <c r="M249">
        <f t="shared" si="86"/>
        <v>489.99393570349116</v>
      </c>
      <c r="N249">
        <f t="shared" si="87"/>
        <v>0.57457314262538073</v>
      </c>
      <c r="O249">
        <f t="shared" si="88"/>
        <v>2.0448501078583949</v>
      </c>
      <c r="P249">
        <f t="shared" si="89"/>
        <v>32.107486724853516</v>
      </c>
      <c r="Q249" s="1">
        <v>6</v>
      </c>
      <c r="R249">
        <f t="shared" si="90"/>
        <v>1.4200000166893005</v>
      </c>
      <c r="S249" s="1">
        <v>1</v>
      </c>
      <c r="T249">
        <f t="shared" si="91"/>
        <v>2.8400000333786011</v>
      </c>
      <c r="U249" s="1">
        <v>33.088298797607422</v>
      </c>
      <c r="V249" s="1">
        <v>32.107486724853516</v>
      </c>
      <c r="W249" s="1">
        <v>33.227752685546875</v>
      </c>
      <c r="X249" s="1">
        <v>418.52975463867188</v>
      </c>
      <c r="Y249" s="1">
        <v>419.9730224609375</v>
      </c>
      <c r="Z249" s="1">
        <v>26.986400604248047</v>
      </c>
      <c r="AA249" s="1">
        <v>27.65717887878418</v>
      </c>
      <c r="AB249" s="1">
        <v>53.03204345703125</v>
      </c>
      <c r="AC249" s="1">
        <v>54.349838256835938</v>
      </c>
      <c r="AD249" s="1">
        <v>499.7318115234375</v>
      </c>
      <c r="AE249" s="1">
        <v>1.0054999589920044</v>
      </c>
      <c r="AF249" s="1">
        <v>0.23266512155532837</v>
      </c>
      <c r="AG249" s="1">
        <v>99.770149230957031</v>
      </c>
      <c r="AH249" s="1">
        <v>0.33856016397476196</v>
      </c>
      <c r="AI249" s="1">
        <v>6.7369885742664337E-2</v>
      </c>
      <c r="AJ249" s="1">
        <v>2.7795081958174706E-2</v>
      </c>
      <c r="AK249" s="1">
        <v>3.8011719007045031E-3</v>
      </c>
      <c r="AL249" s="1">
        <v>2.3677952587604523E-2</v>
      </c>
      <c r="AM249" s="1">
        <v>3.0541864689439535E-3</v>
      </c>
      <c r="AN249" s="1">
        <v>1</v>
      </c>
      <c r="AO249" s="1">
        <v>-0.21956524252891541</v>
      </c>
      <c r="AP249" s="1">
        <v>2.737391471862793</v>
      </c>
      <c r="AQ249" s="1">
        <v>1</v>
      </c>
      <c r="AR249" s="1">
        <v>0</v>
      </c>
      <c r="AS249" s="1">
        <v>0.15999999642372131</v>
      </c>
      <c r="AT249" s="1">
        <v>111115</v>
      </c>
      <c r="AU249" s="1" t="s">
        <v>87</v>
      </c>
      <c r="AV249">
        <f t="shared" si="92"/>
        <v>0.83288635253906229</v>
      </c>
      <c r="AW249">
        <f t="shared" si="93"/>
        <v>5.7457314262538068E-4</v>
      </c>
      <c r="AX249">
        <f t="shared" si="94"/>
        <v>305.25748672485349</v>
      </c>
      <c r="AY249">
        <f t="shared" si="95"/>
        <v>306.2382987976074</v>
      </c>
      <c r="AZ249">
        <f t="shared" si="96"/>
        <v>0.16087998984277263</v>
      </c>
      <c r="BA249">
        <f t="shared" si="97"/>
        <v>-0.14747495533194074</v>
      </c>
      <c r="BB249">
        <f t="shared" si="98"/>
        <v>4.8042109719019654</v>
      </c>
      <c r="BC249">
        <f t="shared" si="99"/>
        <v>48.152789275484999</v>
      </c>
      <c r="BD249">
        <f t="shared" si="100"/>
        <v>20.495610396700819</v>
      </c>
      <c r="BE249">
        <f t="shared" si="101"/>
        <v>32.597892761230469</v>
      </c>
      <c r="BF249">
        <f t="shared" si="102"/>
        <v>4.9390772136588934</v>
      </c>
      <c r="BG249">
        <f t="shared" si="103"/>
        <v>2.6971334159045086E-2</v>
      </c>
      <c r="BH249">
        <f t="shared" si="104"/>
        <v>2.7593608640435705</v>
      </c>
      <c r="BI249">
        <f t="shared" si="105"/>
        <v>2.1797163496153229</v>
      </c>
      <c r="BJ249">
        <f t="shared" si="106"/>
        <v>1.6880128370274972E-2</v>
      </c>
      <c r="BK249">
        <f t="shared" si="107"/>
        <v>48.886768087401279</v>
      </c>
      <c r="BL249">
        <f t="shared" si="108"/>
        <v>1.1667271693601853</v>
      </c>
      <c r="BM249">
        <f t="shared" si="109"/>
        <v>56.179506823812808</v>
      </c>
      <c r="BN249">
        <f t="shared" si="110"/>
        <v>420.65913774991657</v>
      </c>
      <c r="BO249">
        <f t="shared" si="111"/>
        <v>-1.9276548207450639E-3</v>
      </c>
    </row>
    <row r="250" spans="1:67" x14ac:dyDescent="0.25">
      <c r="A250" s="1">
        <v>238</v>
      </c>
      <c r="B250" s="1" t="s">
        <v>325</v>
      </c>
      <c r="C250" s="1" t="s">
        <v>469</v>
      </c>
      <c r="D250" s="1" t="s">
        <v>82</v>
      </c>
      <c r="E250" s="1" t="s">
        <v>83</v>
      </c>
      <c r="F250" s="1" t="s">
        <v>84</v>
      </c>
      <c r="G250" s="1" t="s">
        <v>85</v>
      </c>
      <c r="H250" s="1" t="s">
        <v>86</v>
      </c>
      <c r="I250" s="1">
        <v>1497.9999991059303</v>
      </c>
      <c r="J250" s="1">
        <v>0</v>
      </c>
      <c r="K250">
        <f t="shared" si="84"/>
        <v>-1.4161010792591158</v>
      </c>
      <c r="L250">
        <f t="shared" si="85"/>
        <v>2.7255399087525233E-2</v>
      </c>
      <c r="M250">
        <f t="shared" si="86"/>
        <v>488.32119179847155</v>
      </c>
      <c r="N250">
        <f t="shared" si="87"/>
        <v>0.57524379433686534</v>
      </c>
      <c r="O250">
        <f t="shared" si="88"/>
        <v>2.0453486252372661</v>
      </c>
      <c r="P250">
        <f t="shared" si="89"/>
        <v>32.107498168945313</v>
      </c>
      <c r="Q250" s="1">
        <v>6</v>
      </c>
      <c r="R250">
        <f t="shared" si="90"/>
        <v>1.4200000166893005</v>
      </c>
      <c r="S250" s="1">
        <v>1</v>
      </c>
      <c r="T250">
        <f t="shared" si="91"/>
        <v>2.8400000333786011</v>
      </c>
      <c r="U250" s="1">
        <v>33.085430145263672</v>
      </c>
      <c r="V250" s="1">
        <v>32.107498168945313</v>
      </c>
      <c r="W250" s="1">
        <v>33.214138031005859</v>
      </c>
      <c r="X250" s="1">
        <v>418.55923461914063</v>
      </c>
      <c r="Y250" s="1">
        <v>419.96942138671875</v>
      </c>
      <c r="Z250" s="1">
        <v>26.980630874633789</v>
      </c>
      <c r="AA250" s="1">
        <v>27.652200698852539</v>
      </c>
      <c r="AB250" s="1">
        <v>53.027683258056641</v>
      </c>
      <c r="AC250" s="1">
        <v>54.347259521484375</v>
      </c>
      <c r="AD250" s="1">
        <v>499.72796630859375</v>
      </c>
      <c r="AE250" s="1">
        <v>0.98171520233154297</v>
      </c>
      <c r="AF250" s="1">
        <v>0.23699291050434113</v>
      </c>
      <c r="AG250" s="1">
        <v>99.770195007324219</v>
      </c>
      <c r="AH250" s="1">
        <v>0.33856016397476196</v>
      </c>
      <c r="AI250" s="1">
        <v>6.7369885742664337E-2</v>
      </c>
      <c r="AJ250" s="1">
        <v>2.7795081958174706E-2</v>
      </c>
      <c r="AK250" s="1">
        <v>3.8011719007045031E-3</v>
      </c>
      <c r="AL250" s="1">
        <v>2.3677952587604523E-2</v>
      </c>
      <c r="AM250" s="1">
        <v>3.0541864689439535E-3</v>
      </c>
      <c r="AN250" s="1">
        <v>1</v>
      </c>
      <c r="AO250" s="1">
        <v>-0.21956524252891541</v>
      </c>
      <c r="AP250" s="1">
        <v>2.737391471862793</v>
      </c>
      <c r="AQ250" s="1">
        <v>1</v>
      </c>
      <c r="AR250" s="1">
        <v>0</v>
      </c>
      <c r="AS250" s="1">
        <v>0.15999999642372131</v>
      </c>
      <c r="AT250" s="1">
        <v>111115</v>
      </c>
      <c r="AU250" s="1" t="s">
        <v>87</v>
      </c>
      <c r="AV250">
        <f t="shared" si="92"/>
        <v>0.83287994384765618</v>
      </c>
      <c r="AW250">
        <f t="shared" si="93"/>
        <v>5.7524379433686529E-4</v>
      </c>
      <c r="AX250">
        <f t="shared" si="94"/>
        <v>305.25749816894529</v>
      </c>
      <c r="AY250">
        <f t="shared" si="95"/>
        <v>306.23543014526365</v>
      </c>
      <c r="AZ250">
        <f t="shared" si="96"/>
        <v>0.15707442886215972</v>
      </c>
      <c r="BA250">
        <f t="shared" si="97"/>
        <v>-0.14825213196150663</v>
      </c>
      <c r="BB250">
        <f t="shared" si="98"/>
        <v>4.8042140813434511</v>
      </c>
      <c r="BC250">
        <f t="shared" si="99"/>
        <v>48.152798348151663</v>
      </c>
      <c r="BD250">
        <f t="shared" si="100"/>
        <v>20.500597649299124</v>
      </c>
      <c r="BE250">
        <f t="shared" si="101"/>
        <v>32.596464157104492</v>
      </c>
      <c r="BF250">
        <f t="shared" si="102"/>
        <v>4.9386795985225262</v>
      </c>
      <c r="BG250">
        <f t="shared" si="103"/>
        <v>2.6996316213007372E-2</v>
      </c>
      <c r="BH250">
        <f t="shared" si="104"/>
        <v>2.7588654561061849</v>
      </c>
      <c r="BI250">
        <f t="shared" si="105"/>
        <v>2.1798141424163413</v>
      </c>
      <c r="BJ250">
        <f t="shared" si="106"/>
        <v>1.6895784892733964E-2</v>
      </c>
      <c r="BK250">
        <f t="shared" si="107"/>
        <v>48.719900531942478</v>
      </c>
      <c r="BL250">
        <f t="shared" si="108"/>
        <v>1.1627541600196951</v>
      </c>
      <c r="BM250">
        <f t="shared" si="109"/>
        <v>56.169354569892008</v>
      </c>
      <c r="BN250">
        <f t="shared" si="110"/>
        <v>420.64256801859591</v>
      </c>
      <c r="BO250">
        <f t="shared" si="111"/>
        <v>-1.8909518359586377E-3</v>
      </c>
    </row>
    <row r="251" spans="1:67" x14ac:dyDescent="0.25">
      <c r="A251" s="1">
        <v>239</v>
      </c>
      <c r="B251" s="1" t="s">
        <v>326</v>
      </c>
      <c r="C251" s="1" t="s">
        <v>469</v>
      </c>
      <c r="D251" s="1" t="s">
        <v>82</v>
      </c>
      <c r="E251" s="1" t="s">
        <v>83</v>
      </c>
      <c r="F251" s="1" t="s">
        <v>84</v>
      </c>
      <c r="G251" s="1" t="s">
        <v>85</v>
      </c>
      <c r="H251" s="1" t="s">
        <v>86</v>
      </c>
      <c r="I251" s="1">
        <v>1502.9999989941716</v>
      </c>
      <c r="J251" s="1">
        <v>0</v>
      </c>
      <c r="K251">
        <f t="shared" si="84"/>
        <v>-1.4017150212864866</v>
      </c>
      <c r="L251">
        <f t="shared" si="85"/>
        <v>2.727422662262774E-2</v>
      </c>
      <c r="M251">
        <f t="shared" si="86"/>
        <v>487.43420856167944</v>
      </c>
      <c r="N251">
        <f t="shared" si="87"/>
        <v>0.57554294660789684</v>
      </c>
      <c r="O251">
        <f t="shared" si="88"/>
        <v>2.0450255927309153</v>
      </c>
      <c r="P251">
        <f t="shared" si="89"/>
        <v>32.104095458984375</v>
      </c>
      <c r="Q251" s="1">
        <v>6</v>
      </c>
      <c r="R251">
        <f t="shared" si="90"/>
        <v>1.4200000166893005</v>
      </c>
      <c r="S251" s="1">
        <v>1</v>
      </c>
      <c r="T251">
        <f t="shared" si="91"/>
        <v>2.8400000333786011</v>
      </c>
      <c r="U251" s="1">
        <v>33.081912994384766</v>
      </c>
      <c r="V251" s="1">
        <v>32.104095458984375</v>
      </c>
      <c r="W251" s="1">
        <v>33.206912994384766</v>
      </c>
      <c r="X251" s="1">
        <v>418.5802001953125</v>
      </c>
      <c r="Y251" s="1">
        <v>419.97311401367188</v>
      </c>
      <c r="Z251" s="1">
        <v>26.974224090576172</v>
      </c>
      <c r="AA251" s="1">
        <v>27.646221160888672</v>
      </c>
      <c r="AB251" s="1">
        <v>53.025531768798828</v>
      </c>
      <c r="AC251" s="1">
        <v>54.346519470214844</v>
      </c>
      <c r="AD251" s="1">
        <v>499.67303466796875</v>
      </c>
      <c r="AE251" s="1">
        <v>0.97303789854049683</v>
      </c>
      <c r="AF251" s="1">
        <v>0.19504000246524811</v>
      </c>
      <c r="AG251" s="1">
        <v>99.77001953125</v>
      </c>
      <c r="AH251" s="1">
        <v>0.33856016397476196</v>
      </c>
      <c r="AI251" s="1">
        <v>6.7369885742664337E-2</v>
      </c>
      <c r="AJ251" s="1">
        <v>2.7795081958174706E-2</v>
      </c>
      <c r="AK251" s="1">
        <v>3.8011719007045031E-3</v>
      </c>
      <c r="AL251" s="1">
        <v>2.3677952587604523E-2</v>
      </c>
      <c r="AM251" s="1">
        <v>3.0541864689439535E-3</v>
      </c>
      <c r="AN251" s="1">
        <v>1</v>
      </c>
      <c r="AO251" s="1">
        <v>-0.21956524252891541</v>
      </c>
      <c r="AP251" s="1">
        <v>2.737391471862793</v>
      </c>
      <c r="AQ251" s="1">
        <v>1</v>
      </c>
      <c r="AR251" s="1">
        <v>0</v>
      </c>
      <c r="AS251" s="1">
        <v>0.15999999642372131</v>
      </c>
      <c r="AT251" s="1">
        <v>111115</v>
      </c>
      <c r="AU251" s="1" t="s">
        <v>87</v>
      </c>
      <c r="AV251">
        <f t="shared" si="92"/>
        <v>0.83278839111328118</v>
      </c>
      <c r="AW251">
        <f t="shared" si="93"/>
        <v>5.7554294660789684E-4</v>
      </c>
      <c r="AX251">
        <f t="shared" si="94"/>
        <v>305.25409545898435</v>
      </c>
      <c r="AY251">
        <f t="shared" si="95"/>
        <v>306.23191299438474</v>
      </c>
      <c r="AZ251">
        <f t="shared" si="96"/>
        <v>0.15568606028662479</v>
      </c>
      <c r="BA251">
        <f t="shared" si="97"/>
        <v>-0.14843746850370398</v>
      </c>
      <c r="BB251">
        <f t="shared" si="98"/>
        <v>4.8032896179180353</v>
      </c>
      <c r="BC251">
        <f t="shared" si="99"/>
        <v>48.14361709544967</v>
      </c>
      <c r="BD251">
        <f t="shared" si="100"/>
        <v>20.497395934560998</v>
      </c>
      <c r="BE251">
        <f t="shared" si="101"/>
        <v>32.59300422668457</v>
      </c>
      <c r="BF251">
        <f t="shared" si="102"/>
        <v>4.9377167314993526</v>
      </c>
      <c r="BG251">
        <f t="shared" si="103"/>
        <v>2.7014787388565022E-2</v>
      </c>
      <c r="BH251">
        <f t="shared" si="104"/>
        <v>2.75826402518712</v>
      </c>
      <c r="BI251">
        <f t="shared" si="105"/>
        <v>2.1794527063122326</v>
      </c>
      <c r="BJ251">
        <f t="shared" si="106"/>
        <v>1.6907361003022363E-2</v>
      </c>
      <c r="BK251">
        <f t="shared" si="107"/>
        <v>48.631320508398147</v>
      </c>
      <c r="BL251">
        <f t="shared" si="108"/>
        <v>1.1606319364191762</v>
      </c>
      <c r="BM251">
        <f t="shared" si="109"/>
        <v>56.168475620919267</v>
      </c>
      <c r="BN251">
        <f t="shared" si="110"/>
        <v>420.63942220257906</v>
      </c>
      <c r="BO251">
        <f t="shared" si="111"/>
        <v>-1.8717265155116414E-3</v>
      </c>
    </row>
    <row r="252" spans="1:67" x14ac:dyDescent="0.25">
      <c r="A252" s="1">
        <v>240</v>
      </c>
      <c r="B252" s="1" t="s">
        <v>327</v>
      </c>
      <c r="C252" s="1" t="s">
        <v>469</v>
      </c>
      <c r="D252" s="1" t="s">
        <v>82</v>
      </c>
      <c r="E252" s="1" t="s">
        <v>83</v>
      </c>
      <c r="F252" s="1" t="s">
        <v>84</v>
      </c>
      <c r="G252" s="1" t="s">
        <v>85</v>
      </c>
      <c r="H252" s="1" t="s">
        <v>86</v>
      </c>
      <c r="I252" s="1">
        <v>1507.9999988824129</v>
      </c>
      <c r="J252" s="1">
        <v>0</v>
      </c>
      <c r="K252">
        <f t="shared" si="84"/>
        <v>-1.3797790844427331</v>
      </c>
      <c r="L252">
        <f t="shared" si="85"/>
        <v>2.7256011114695985E-2</v>
      </c>
      <c r="M252">
        <f t="shared" si="86"/>
        <v>486.20355845079746</v>
      </c>
      <c r="N252">
        <f t="shared" si="87"/>
        <v>0.5751032409769482</v>
      </c>
      <c r="O252">
        <f t="shared" si="88"/>
        <v>2.044834482702365</v>
      </c>
      <c r="P252">
        <f t="shared" si="89"/>
        <v>32.101291656494141</v>
      </c>
      <c r="Q252" s="1">
        <v>6</v>
      </c>
      <c r="R252">
        <f t="shared" si="90"/>
        <v>1.4200000166893005</v>
      </c>
      <c r="S252" s="1">
        <v>1</v>
      </c>
      <c r="T252">
        <f t="shared" si="91"/>
        <v>2.8400000333786011</v>
      </c>
      <c r="U252" s="1">
        <v>33.081718444824219</v>
      </c>
      <c r="V252" s="1">
        <v>32.101291656494141</v>
      </c>
      <c r="W252" s="1">
        <v>33.214359283447266</v>
      </c>
      <c r="X252" s="1">
        <v>418.5963134765625</v>
      </c>
      <c r="Y252" s="1">
        <v>419.96310424804688</v>
      </c>
      <c r="Z252" s="1">
        <v>26.968963623046875</v>
      </c>
      <c r="AA252" s="1">
        <v>27.640445709228516</v>
      </c>
      <c r="AB252" s="1">
        <v>53.016738891601563</v>
      </c>
      <c r="AC252" s="1">
        <v>54.337165832519531</v>
      </c>
      <c r="AD252" s="1">
        <v>499.67718505859375</v>
      </c>
      <c r="AE252" s="1">
        <v>0.96982371807098389</v>
      </c>
      <c r="AF252" s="1">
        <v>0.15472455322742462</v>
      </c>
      <c r="AG252" s="1">
        <v>99.770225524902344</v>
      </c>
      <c r="AH252" s="1">
        <v>0.33856016397476196</v>
      </c>
      <c r="AI252" s="1">
        <v>6.7369885742664337E-2</v>
      </c>
      <c r="AJ252" s="1">
        <v>2.7795081958174706E-2</v>
      </c>
      <c r="AK252" s="1">
        <v>3.8011719007045031E-3</v>
      </c>
      <c r="AL252" s="1">
        <v>2.3677952587604523E-2</v>
      </c>
      <c r="AM252" s="1">
        <v>3.0541864689439535E-3</v>
      </c>
      <c r="AN252" s="1">
        <v>1</v>
      </c>
      <c r="AO252" s="1">
        <v>-0.21956524252891541</v>
      </c>
      <c r="AP252" s="1">
        <v>2.737391471862793</v>
      </c>
      <c r="AQ252" s="1">
        <v>1</v>
      </c>
      <c r="AR252" s="1">
        <v>0</v>
      </c>
      <c r="AS252" s="1">
        <v>0.15999999642372131</v>
      </c>
      <c r="AT252" s="1">
        <v>111115</v>
      </c>
      <c r="AU252" s="1" t="s">
        <v>87</v>
      </c>
      <c r="AV252">
        <f t="shared" si="92"/>
        <v>0.83279530843098937</v>
      </c>
      <c r="AW252">
        <f t="shared" si="93"/>
        <v>5.7510324097694823E-4</v>
      </c>
      <c r="AX252">
        <f t="shared" si="94"/>
        <v>305.25129165649412</v>
      </c>
      <c r="AY252">
        <f t="shared" si="95"/>
        <v>306.2317184448242</v>
      </c>
      <c r="AZ252">
        <f t="shared" si="96"/>
        <v>0.15517179142299753</v>
      </c>
      <c r="BA252">
        <f t="shared" si="97"/>
        <v>-0.14786564528038643</v>
      </c>
      <c r="BB252">
        <f t="shared" si="98"/>
        <v>4.8025279847209132</v>
      </c>
      <c r="BC252">
        <f t="shared" si="99"/>
        <v>48.135883821593815</v>
      </c>
      <c r="BD252">
        <f t="shared" si="100"/>
        <v>20.495438112365299</v>
      </c>
      <c r="BE252">
        <f t="shared" si="101"/>
        <v>32.59150505065918</v>
      </c>
      <c r="BF252">
        <f t="shared" si="102"/>
        <v>4.9372995752421351</v>
      </c>
      <c r="BG252">
        <f t="shared" si="103"/>
        <v>2.699691665980376E-2</v>
      </c>
      <c r="BH252">
        <f t="shared" si="104"/>
        <v>2.7576935020185482</v>
      </c>
      <c r="BI252">
        <f t="shared" si="105"/>
        <v>2.1796060732235869</v>
      </c>
      <c r="BJ252">
        <f t="shared" si="106"/>
        <v>1.6896161199700437E-2</v>
      </c>
      <c r="BK252">
        <f t="shared" si="107"/>
        <v>48.508638677646104</v>
      </c>
      <c r="BL252">
        <f t="shared" si="108"/>
        <v>1.157729223192965</v>
      </c>
      <c r="BM252">
        <f t="shared" si="109"/>
        <v>56.165650391055081</v>
      </c>
      <c r="BN252">
        <f t="shared" si="110"/>
        <v>420.61898514315436</v>
      </c>
      <c r="BO252">
        <f t="shared" si="111"/>
        <v>-1.8424320444624103E-3</v>
      </c>
    </row>
    <row r="253" spans="1:67" x14ac:dyDescent="0.25">
      <c r="A253" s="1">
        <v>241</v>
      </c>
      <c r="B253" s="1" t="s">
        <v>328</v>
      </c>
      <c r="C253" s="1" t="s">
        <v>469</v>
      </c>
      <c r="D253" s="1" t="s">
        <v>82</v>
      </c>
      <c r="E253" s="1" t="s">
        <v>83</v>
      </c>
      <c r="F253" s="1" t="s">
        <v>84</v>
      </c>
      <c r="G253" s="1" t="s">
        <v>85</v>
      </c>
      <c r="H253" s="1" t="s">
        <v>86</v>
      </c>
      <c r="I253" s="1">
        <v>1513.4999987594783</v>
      </c>
      <c r="J253" s="1">
        <v>0</v>
      </c>
      <c r="K253">
        <f t="shared" si="84"/>
        <v>-1.3798811753740106</v>
      </c>
      <c r="L253">
        <f t="shared" si="85"/>
        <v>2.7206004014696236E-2</v>
      </c>
      <c r="M253">
        <f t="shared" si="86"/>
        <v>486.34716248496363</v>
      </c>
      <c r="N253">
        <f t="shared" si="87"/>
        <v>0.57406021046676525</v>
      </c>
      <c r="O253">
        <f t="shared" si="88"/>
        <v>2.0448498104909847</v>
      </c>
      <c r="P253">
        <f t="shared" si="89"/>
        <v>32.099239349365234</v>
      </c>
      <c r="Q253" s="1">
        <v>6</v>
      </c>
      <c r="R253">
        <f t="shared" si="90"/>
        <v>1.4200000166893005</v>
      </c>
      <c r="S253" s="1">
        <v>1</v>
      </c>
      <c r="T253">
        <f t="shared" si="91"/>
        <v>2.8400000333786011</v>
      </c>
      <c r="U253" s="1">
        <v>33.084213256835938</v>
      </c>
      <c r="V253" s="1">
        <v>32.099239349365234</v>
      </c>
      <c r="W253" s="1">
        <v>33.228183746337891</v>
      </c>
      <c r="X253" s="1">
        <v>418.58673095703125</v>
      </c>
      <c r="Y253" s="1">
        <v>419.95416259765625</v>
      </c>
      <c r="Z253" s="1">
        <v>26.964498519897461</v>
      </c>
      <c r="AA253" s="1">
        <v>27.634759902954102</v>
      </c>
      <c r="AB253" s="1">
        <v>53.001842498779297</v>
      </c>
      <c r="AC253" s="1">
        <v>54.319629669189453</v>
      </c>
      <c r="AD253" s="1">
        <v>499.6822509765625</v>
      </c>
      <c r="AE253" s="1">
        <v>0.94958454370498657</v>
      </c>
      <c r="AF253" s="1">
        <v>0.12749360501766205</v>
      </c>
      <c r="AG253" s="1">
        <v>99.770027160644531</v>
      </c>
      <c r="AH253" s="1">
        <v>0.33856016397476196</v>
      </c>
      <c r="AI253" s="1">
        <v>6.7369885742664337E-2</v>
      </c>
      <c r="AJ253" s="1">
        <v>2.7795081958174706E-2</v>
      </c>
      <c r="AK253" s="1">
        <v>3.8011719007045031E-3</v>
      </c>
      <c r="AL253" s="1">
        <v>2.3677952587604523E-2</v>
      </c>
      <c r="AM253" s="1">
        <v>3.0541864689439535E-3</v>
      </c>
      <c r="AN253" s="1">
        <v>1</v>
      </c>
      <c r="AO253" s="1">
        <v>-0.21956524252891541</v>
      </c>
      <c r="AP253" s="1">
        <v>2.737391471862793</v>
      </c>
      <c r="AQ253" s="1">
        <v>1</v>
      </c>
      <c r="AR253" s="1">
        <v>0</v>
      </c>
      <c r="AS253" s="1">
        <v>0.15999999642372131</v>
      </c>
      <c r="AT253" s="1">
        <v>111115</v>
      </c>
      <c r="AU253" s="1" t="s">
        <v>87</v>
      </c>
      <c r="AV253">
        <f t="shared" si="92"/>
        <v>0.83280375162760401</v>
      </c>
      <c r="AW253">
        <f t="shared" si="93"/>
        <v>5.7406021046676526E-4</v>
      </c>
      <c r="AX253">
        <f t="shared" si="94"/>
        <v>305.24923934936521</v>
      </c>
      <c r="AY253">
        <f t="shared" si="95"/>
        <v>306.23421325683591</v>
      </c>
      <c r="AZ253">
        <f t="shared" si="96"/>
        <v>0.15193352359681889</v>
      </c>
      <c r="BA253">
        <f t="shared" si="97"/>
        <v>-0.14675373085010449</v>
      </c>
      <c r="BB253">
        <f t="shared" si="98"/>
        <v>4.801970556586606</v>
      </c>
      <c r="BC253">
        <f t="shared" si="99"/>
        <v>48.130392395851729</v>
      </c>
      <c r="BD253">
        <f t="shared" si="100"/>
        <v>20.495632492897627</v>
      </c>
      <c r="BE253">
        <f t="shared" si="101"/>
        <v>32.591726303100586</v>
      </c>
      <c r="BF253">
        <f t="shared" si="102"/>
        <v>4.9373611383584342</v>
      </c>
      <c r="BG253">
        <f t="shared" si="103"/>
        <v>2.6947854915958778E-2</v>
      </c>
      <c r="BH253">
        <f t="shared" si="104"/>
        <v>2.7571207460956213</v>
      </c>
      <c r="BI253">
        <f t="shared" si="105"/>
        <v>2.1802403922628129</v>
      </c>
      <c r="BJ253">
        <f t="shared" si="106"/>
        <v>1.6865413711731666E-2</v>
      </c>
      <c r="BK253">
        <f t="shared" si="107"/>
        <v>48.522869610627218</v>
      </c>
      <c r="BL253">
        <f t="shared" si="108"/>
        <v>1.1580958252125155</v>
      </c>
      <c r="BM253">
        <f t="shared" si="109"/>
        <v>56.159723388119723</v>
      </c>
      <c r="BN253">
        <f t="shared" si="110"/>
        <v>420.61009202190303</v>
      </c>
      <c r="BO253">
        <f t="shared" si="111"/>
        <v>-1.8424128804175842E-3</v>
      </c>
    </row>
    <row r="254" spans="1:67" x14ac:dyDescent="0.25">
      <c r="A254" s="1">
        <v>242</v>
      </c>
      <c r="B254" s="1" t="s">
        <v>329</v>
      </c>
      <c r="C254" s="1" t="s">
        <v>469</v>
      </c>
      <c r="D254" s="1" t="s">
        <v>82</v>
      </c>
      <c r="E254" s="1" t="s">
        <v>83</v>
      </c>
      <c r="F254" s="1" t="s">
        <v>84</v>
      </c>
      <c r="G254" s="1" t="s">
        <v>85</v>
      </c>
      <c r="H254" s="1" t="s">
        <v>86</v>
      </c>
      <c r="I254" s="1">
        <v>1518.4999986477196</v>
      </c>
      <c r="J254" s="1">
        <v>0</v>
      </c>
      <c r="K254">
        <f t="shared" si="84"/>
        <v>-1.3744364774621911</v>
      </c>
      <c r="L254">
        <f t="shared" si="85"/>
        <v>2.7118422274401435E-2</v>
      </c>
      <c r="M254">
        <f t="shared" si="86"/>
        <v>486.26169741062535</v>
      </c>
      <c r="N254">
        <f t="shared" si="87"/>
        <v>0.57232965935938285</v>
      </c>
      <c r="O254">
        <f t="shared" si="88"/>
        <v>2.0452225463448643</v>
      </c>
      <c r="P254">
        <f t="shared" si="89"/>
        <v>32.098354339599609</v>
      </c>
      <c r="Q254" s="1">
        <v>6</v>
      </c>
      <c r="R254">
        <f t="shared" si="90"/>
        <v>1.4200000166893005</v>
      </c>
      <c r="S254" s="1">
        <v>1</v>
      </c>
      <c r="T254">
        <f t="shared" si="91"/>
        <v>2.8400000333786011</v>
      </c>
      <c r="U254" s="1">
        <v>33.087131500244141</v>
      </c>
      <c r="V254" s="1">
        <v>32.098354339599609</v>
      </c>
      <c r="W254" s="1">
        <v>33.235397338867188</v>
      </c>
      <c r="X254" s="1">
        <v>418.56964111328125</v>
      </c>
      <c r="Y254" s="1">
        <v>419.931396484375</v>
      </c>
      <c r="Z254" s="1">
        <v>26.960300445556641</v>
      </c>
      <c r="AA254" s="1">
        <v>27.628532409667969</v>
      </c>
      <c r="AB254" s="1">
        <v>52.985054016113281</v>
      </c>
      <c r="AC254" s="1">
        <v>54.299259185791016</v>
      </c>
      <c r="AD254" s="1">
        <v>499.69207763671875</v>
      </c>
      <c r="AE254" s="1">
        <v>0.97013109922409058</v>
      </c>
      <c r="AF254" s="1">
        <v>0.1991041898727417</v>
      </c>
      <c r="AG254" s="1">
        <v>99.77032470703125</v>
      </c>
      <c r="AH254" s="1">
        <v>0.33856016397476196</v>
      </c>
      <c r="AI254" s="1">
        <v>6.7369885742664337E-2</v>
      </c>
      <c r="AJ254" s="1">
        <v>2.7795081958174706E-2</v>
      </c>
      <c r="AK254" s="1">
        <v>3.8011719007045031E-3</v>
      </c>
      <c r="AL254" s="1">
        <v>2.3677952587604523E-2</v>
      </c>
      <c r="AM254" s="1">
        <v>3.0541864689439535E-3</v>
      </c>
      <c r="AN254" s="1">
        <v>1</v>
      </c>
      <c r="AO254" s="1">
        <v>-0.21956524252891541</v>
      </c>
      <c r="AP254" s="1">
        <v>2.737391471862793</v>
      </c>
      <c r="AQ254" s="1">
        <v>1</v>
      </c>
      <c r="AR254" s="1">
        <v>0</v>
      </c>
      <c r="AS254" s="1">
        <v>0.15999999642372131</v>
      </c>
      <c r="AT254" s="1">
        <v>111115</v>
      </c>
      <c r="AU254" s="1" t="s">
        <v>87</v>
      </c>
      <c r="AV254">
        <f t="shared" si="92"/>
        <v>0.83282012939453109</v>
      </c>
      <c r="AW254">
        <f t="shared" si="93"/>
        <v>5.7232965935938285E-4</v>
      </c>
      <c r="AX254">
        <f t="shared" si="94"/>
        <v>305.24835433959959</v>
      </c>
      <c r="AY254">
        <f t="shared" si="95"/>
        <v>306.23713150024412</v>
      </c>
      <c r="AZ254">
        <f t="shared" si="96"/>
        <v>0.15522097240639532</v>
      </c>
      <c r="BA254">
        <f t="shared" si="97"/>
        <v>-0.14532878934216564</v>
      </c>
      <c r="BB254">
        <f t="shared" si="98"/>
        <v>4.801730196036174</v>
      </c>
      <c r="BC254">
        <f t="shared" si="99"/>
        <v>48.127839717231822</v>
      </c>
      <c r="BD254">
        <f t="shared" si="100"/>
        <v>20.499307307563853</v>
      </c>
      <c r="BE254">
        <f t="shared" si="101"/>
        <v>32.592742919921875</v>
      </c>
      <c r="BF254">
        <f t="shared" si="102"/>
        <v>4.9376440188503947</v>
      </c>
      <c r="BG254">
        <f t="shared" si="103"/>
        <v>2.6861924735835221E-2</v>
      </c>
      <c r="BH254">
        <f t="shared" si="104"/>
        <v>2.7565076496913097</v>
      </c>
      <c r="BI254">
        <f t="shared" si="105"/>
        <v>2.181136369159085</v>
      </c>
      <c r="BJ254">
        <f t="shared" si="106"/>
        <v>1.6811560772665001E-2</v>
      </c>
      <c r="BK254">
        <f t="shared" si="107"/>
        <v>48.514487443250268</v>
      </c>
      <c r="BL254">
        <f t="shared" si="108"/>
        <v>1.1579550885729459</v>
      </c>
      <c r="BM254">
        <f t="shared" si="109"/>
        <v>56.148397847291484</v>
      </c>
      <c r="BN254">
        <f t="shared" si="110"/>
        <v>420.58473775999693</v>
      </c>
      <c r="BO254">
        <f t="shared" si="111"/>
        <v>-1.8348836565822975E-3</v>
      </c>
    </row>
    <row r="255" spans="1:67" x14ac:dyDescent="0.25">
      <c r="A255" s="1">
        <v>243</v>
      </c>
      <c r="B255" s="1" t="s">
        <v>330</v>
      </c>
      <c r="C255" s="1" t="s">
        <v>469</v>
      </c>
      <c r="D255" s="1" t="s">
        <v>82</v>
      </c>
      <c r="E255" s="1" t="s">
        <v>83</v>
      </c>
      <c r="F255" s="1" t="s">
        <v>84</v>
      </c>
      <c r="G255" s="1" t="s">
        <v>85</v>
      </c>
      <c r="H255" s="1" t="s">
        <v>86</v>
      </c>
      <c r="I255" s="1">
        <v>1523.4999985359609</v>
      </c>
      <c r="J255" s="1">
        <v>0</v>
      </c>
      <c r="K255">
        <f t="shared" si="84"/>
        <v>-1.3807888214259325</v>
      </c>
      <c r="L255">
        <f t="shared" si="85"/>
        <v>2.7061998652986349E-2</v>
      </c>
      <c r="M255">
        <f t="shared" si="86"/>
        <v>486.79958916022116</v>
      </c>
      <c r="N255">
        <f t="shared" si="87"/>
        <v>0.57137069481319891</v>
      </c>
      <c r="O255">
        <f t="shared" si="88"/>
        <v>2.0460137390393047</v>
      </c>
      <c r="P255">
        <f t="shared" si="89"/>
        <v>32.099037170410156</v>
      </c>
      <c r="Q255" s="1">
        <v>6</v>
      </c>
      <c r="R255">
        <f t="shared" si="90"/>
        <v>1.4200000166893005</v>
      </c>
      <c r="S255" s="1">
        <v>1</v>
      </c>
      <c r="T255">
        <f t="shared" si="91"/>
        <v>2.8400000333786011</v>
      </c>
      <c r="U255" s="1">
        <v>33.087421417236328</v>
      </c>
      <c r="V255" s="1">
        <v>32.099037170410156</v>
      </c>
      <c r="W255" s="1">
        <v>33.231342315673828</v>
      </c>
      <c r="X255" s="1">
        <v>418.56698608398438</v>
      </c>
      <c r="Y255" s="1">
        <v>419.93682861328125</v>
      </c>
      <c r="Z255" s="1">
        <v>26.95539665222168</v>
      </c>
      <c r="AA255" s="1">
        <v>27.622503280639648</v>
      </c>
      <c r="AB255" s="1">
        <v>52.973876953125</v>
      </c>
      <c r="AC255" s="1">
        <v>54.285026550292969</v>
      </c>
      <c r="AD255" s="1">
        <v>499.69943237304688</v>
      </c>
      <c r="AE255" s="1">
        <v>0.9763714075088501</v>
      </c>
      <c r="AF255" s="1">
        <v>0.28986743092536926</v>
      </c>
      <c r="AG255" s="1">
        <v>99.770172119140625</v>
      </c>
      <c r="AH255" s="1">
        <v>0.33856016397476196</v>
      </c>
      <c r="AI255" s="1">
        <v>6.7369885742664337E-2</v>
      </c>
      <c r="AJ255" s="1">
        <v>2.7795081958174706E-2</v>
      </c>
      <c r="AK255" s="1">
        <v>3.8011719007045031E-3</v>
      </c>
      <c r="AL255" s="1">
        <v>2.3677952587604523E-2</v>
      </c>
      <c r="AM255" s="1">
        <v>3.0541864689439535E-3</v>
      </c>
      <c r="AN255" s="1">
        <v>1</v>
      </c>
      <c r="AO255" s="1">
        <v>-0.21956524252891541</v>
      </c>
      <c r="AP255" s="1">
        <v>2.737391471862793</v>
      </c>
      <c r="AQ255" s="1">
        <v>1</v>
      </c>
      <c r="AR255" s="1">
        <v>0</v>
      </c>
      <c r="AS255" s="1">
        <v>0.15999999642372131</v>
      </c>
      <c r="AT255" s="1">
        <v>111115</v>
      </c>
      <c r="AU255" s="1" t="s">
        <v>87</v>
      </c>
      <c r="AV255">
        <f t="shared" si="92"/>
        <v>0.83283238728841125</v>
      </c>
      <c r="AW255">
        <f t="shared" si="93"/>
        <v>5.7137069481319892E-4</v>
      </c>
      <c r="AX255">
        <f t="shared" si="94"/>
        <v>305.24903717041013</v>
      </c>
      <c r="AY255">
        <f t="shared" si="95"/>
        <v>306.23742141723631</v>
      </c>
      <c r="AZ255">
        <f t="shared" si="96"/>
        <v>0.15621942170963976</v>
      </c>
      <c r="BA255">
        <f t="shared" si="97"/>
        <v>-0.14489506414081033</v>
      </c>
      <c r="BB255">
        <f t="shared" si="98"/>
        <v>4.801915645710249</v>
      </c>
      <c r="BC255">
        <f t="shared" si="99"/>
        <v>48.129772092364817</v>
      </c>
      <c r="BD255">
        <f t="shared" si="100"/>
        <v>20.507268811725169</v>
      </c>
      <c r="BE255">
        <f t="shared" si="101"/>
        <v>32.593229293823242</v>
      </c>
      <c r="BF255">
        <f t="shared" si="102"/>
        <v>4.9377793606592988</v>
      </c>
      <c r="BG255">
        <f t="shared" si="103"/>
        <v>2.6806562334234885E-2</v>
      </c>
      <c r="BH255">
        <f t="shared" si="104"/>
        <v>2.7559019066709443</v>
      </c>
      <c r="BI255">
        <f t="shared" si="105"/>
        <v>2.1818774539883545</v>
      </c>
      <c r="BJ255">
        <f t="shared" si="106"/>
        <v>1.6776865085021245E-2</v>
      </c>
      <c r="BK255">
        <f t="shared" si="107"/>
        <v>48.568078798042208</v>
      </c>
      <c r="BL255">
        <f t="shared" si="108"/>
        <v>1.1592209970431377</v>
      </c>
      <c r="BM255">
        <f t="shared" si="109"/>
        <v>56.132358189035735</v>
      </c>
      <c r="BN255">
        <f t="shared" si="110"/>
        <v>420.5931894889913</v>
      </c>
      <c r="BO255">
        <f t="shared" si="111"/>
        <v>-1.8428004695431625E-3</v>
      </c>
    </row>
    <row r="256" spans="1:67" x14ac:dyDescent="0.25">
      <c r="A256" s="1">
        <v>244</v>
      </c>
      <c r="B256" s="1" t="s">
        <v>331</v>
      </c>
      <c r="C256" s="1" t="s">
        <v>469</v>
      </c>
      <c r="D256" s="1" t="s">
        <v>82</v>
      </c>
      <c r="E256" s="1" t="s">
        <v>83</v>
      </c>
      <c r="F256" s="1" t="s">
        <v>84</v>
      </c>
      <c r="G256" s="1" t="s">
        <v>85</v>
      </c>
      <c r="H256" s="1" t="s">
        <v>86</v>
      </c>
      <c r="I256" s="1">
        <v>1528.9999984130263</v>
      </c>
      <c r="J256" s="1">
        <v>0</v>
      </c>
      <c r="K256">
        <f t="shared" si="84"/>
        <v>-1.3933059087063477</v>
      </c>
      <c r="L256">
        <f t="shared" si="85"/>
        <v>2.7171110944670656E-2</v>
      </c>
      <c r="M256">
        <f t="shared" si="86"/>
        <v>487.22087281585982</v>
      </c>
      <c r="N256">
        <f t="shared" si="87"/>
        <v>0.57378040188268142</v>
      </c>
      <c r="O256">
        <f t="shared" si="88"/>
        <v>2.0464762788728694</v>
      </c>
      <c r="P256">
        <f t="shared" si="89"/>
        <v>32.099266052246094</v>
      </c>
      <c r="Q256" s="1">
        <v>6</v>
      </c>
      <c r="R256">
        <f t="shared" si="90"/>
        <v>1.4200000166893005</v>
      </c>
      <c r="S256" s="1">
        <v>1</v>
      </c>
      <c r="T256">
        <f t="shared" si="91"/>
        <v>2.8400000333786011</v>
      </c>
      <c r="U256" s="1">
        <v>33.08538818359375</v>
      </c>
      <c r="V256" s="1">
        <v>32.099266052246094</v>
      </c>
      <c r="W256" s="1">
        <v>33.222625732421875</v>
      </c>
      <c r="X256" s="1">
        <v>418.56997680664063</v>
      </c>
      <c r="Y256" s="1">
        <v>419.95364379882813</v>
      </c>
      <c r="Z256" s="1">
        <v>26.948516845703125</v>
      </c>
      <c r="AA256" s="1">
        <v>27.618450164794922</v>
      </c>
      <c r="AB256" s="1">
        <v>52.965225219726563</v>
      </c>
      <c r="AC256" s="1">
        <v>54.281391143798828</v>
      </c>
      <c r="AD256" s="1">
        <v>499.691650390625</v>
      </c>
      <c r="AE256" s="1">
        <v>0.98890244960784912</v>
      </c>
      <c r="AF256" s="1">
        <v>0.33915558457374573</v>
      </c>
      <c r="AG256" s="1">
        <v>99.770317077636719</v>
      </c>
      <c r="AH256" s="1">
        <v>0.33856016397476196</v>
      </c>
      <c r="AI256" s="1">
        <v>6.7369885742664337E-2</v>
      </c>
      <c r="AJ256" s="1">
        <v>2.7795081958174706E-2</v>
      </c>
      <c r="AK256" s="1">
        <v>3.8011719007045031E-3</v>
      </c>
      <c r="AL256" s="1">
        <v>2.3677952587604523E-2</v>
      </c>
      <c r="AM256" s="1">
        <v>3.0541864689439535E-3</v>
      </c>
      <c r="AN256" s="1">
        <v>1</v>
      </c>
      <c r="AO256" s="1">
        <v>-0.21956524252891541</v>
      </c>
      <c r="AP256" s="1">
        <v>2.737391471862793</v>
      </c>
      <c r="AQ256" s="1">
        <v>1</v>
      </c>
      <c r="AR256" s="1">
        <v>0</v>
      </c>
      <c r="AS256" s="1">
        <v>0.15999999642372131</v>
      </c>
      <c r="AT256" s="1">
        <v>111115</v>
      </c>
      <c r="AU256" s="1" t="s">
        <v>87</v>
      </c>
      <c r="AV256">
        <f t="shared" si="92"/>
        <v>0.83281941731770814</v>
      </c>
      <c r="AW256">
        <f t="shared" si="93"/>
        <v>5.737804018826814E-4</v>
      </c>
      <c r="AX256">
        <f t="shared" si="94"/>
        <v>305.24926605224607</v>
      </c>
      <c r="AY256">
        <f t="shared" si="95"/>
        <v>306.23538818359373</v>
      </c>
      <c r="AZ256">
        <f t="shared" si="96"/>
        <v>0.15822438840066511</v>
      </c>
      <c r="BA256">
        <f t="shared" si="97"/>
        <v>-0.14638391516105967</v>
      </c>
      <c r="BB256">
        <f t="shared" si="98"/>
        <v>4.8019778090073668</v>
      </c>
      <c r="BC256">
        <f t="shared" si="99"/>
        <v>48.130325227599371</v>
      </c>
      <c r="BD256">
        <f t="shared" si="100"/>
        <v>20.511875062804449</v>
      </c>
      <c r="BE256">
        <f t="shared" si="101"/>
        <v>32.592327117919922</v>
      </c>
      <c r="BF256">
        <f t="shared" si="102"/>
        <v>4.9375283174323288</v>
      </c>
      <c r="BG256">
        <f t="shared" si="103"/>
        <v>2.6913620466144702E-2</v>
      </c>
      <c r="BH256">
        <f t="shared" si="104"/>
        <v>2.7555015301344974</v>
      </c>
      <c r="BI256">
        <f t="shared" si="105"/>
        <v>2.1820267872978314</v>
      </c>
      <c r="BJ256">
        <f t="shared" si="106"/>
        <v>1.6843958728536529E-2</v>
      </c>
      <c r="BK256">
        <f t="shared" si="107"/>
        <v>48.610180967681252</v>
      </c>
      <c r="BL256">
        <f t="shared" si="108"/>
        <v>1.1601777482117883</v>
      </c>
      <c r="BM256">
        <f t="shared" si="109"/>
        <v>56.124758670014209</v>
      </c>
      <c r="BN256">
        <f t="shared" si="110"/>
        <v>420.61595469835157</v>
      </c>
      <c r="BO256">
        <f t="shared" si="111"/>
        <v>-1.8591533917378309E-3</v>
      </c>
    </row>
    <row r="257" spans="1:67" x14ac:dyDescent="0.25">
      <c r="A257" s="1">
        <v>245</v>
      </c>
      <c r="B257" s="1" t="s">
        <v>332</v>
      </c>
      <c r="C257" s="1" t="s">
        <v>469</v>
      </c>
      <c r="D257" s="1" t="s">
        <v>82</v>
      </c>
      <c r="E257" s="1" t="s">
        <v>83</v>
      </c>
      <c r="F257" s="1" t="s">
        <v>84</v>
      </c>
      <c r="G257" s="1" t="s">
        <v>85</v>
      </c>
      <c r="H257" s="1" t="s">
        <v>86</v>
      </c>
      <c r="I257" s="1">
        <v>1533.9999983012676</v>
      </c>
      <c r="J257" s="1">
        <v>0</v>
      </c>
      <c r="K257">
        <f t="shared" si="84"/>
        <v>-1.3930802642274478</v>
      </c>
      <c r="L257">
        <f t="shared" si="85"/>
        <v>2.7314255544458189E-2</v>
      </c>
      <c r="M257">
        <f t="shared" si="86"/>
        <v>486.79961095595598</v>
      </c>
      <c r="N257">
        <f t="shared" si="87"/>
        <v>0.57682494919991534</v>
      </c>
      <c r="O257">
        <f t="shared" si="88"/>
        <v>2.0466481818836755</v>
      </c>
      <c r="P257">
        <f t="shared" si="89"/>
        <v>32.09930419921875</v>
      </c>
      <c r="Q257" s="1">
        <v>6</v>
      </c>
      <c r="R257">
        <f t="shared" si="90"/>
        <v>1.4200000166893005</v>
      </c>
      <c r="S257" s="1">
        <v>1</v>
      </c>
      <c r="T257">
        <f t="shared" si="91"/>
        <v>2.8400000333786011</v>
      </c>
      <c r="U257" s="1">
        <v>33.083122253417969</v>
      </c>
      <c r="V257" s="1">
        <v>32.09930419921875</v>
      </c>
      <c r="W257" s="1">
        <v>33.217926025390625</v>
      </c>
      <c r="X257" s="1">
        <v>418.58822631835938</v>
      </c>
      <c r="Y257" s="1">
        <v>419.97003173828125</v>
      </c>
      <c r="Z257" s="1">
        <v>26.943479537963867</v>
      </c>
      <c r="AA257" s="1">
        <v>27.616947174072266</v>
      </c>
      <c r="AB257" s="1">
        <v>52.961658477783203</v>
      </c>
      <c r="AC257" s="1">
        <v>54.283905029296875</v>
      </c>
      <c r="AD257" s="1">
        <v>499.70758056640625</v>
      </c>
      <c r="AE257" s="1">
        <v>0.9749295711517334</v>
      </c>
      <c r="AF257" s="1">
        <v>0.30501365661621094</v>
      </c>
      <c r="AG257" s="1">
        <v>99.7698974609375</v>
      </c>
      <c r="AH257" s="1">
        <v>0.33856016397476196</v>
      </c>
      <c r="AI257" s="1">
        <v>6.7369885742664337E-2</v>
      </c>
      <c r="AJ257" s="1">
        <v>2.7795081958174706E-2</v>
      </c>
      <c r="AK257" s="1">
        <v>3.8011719007045031E-3</v>
      </c>
      <c r="AL257" s="1">
        <v>2.3677952587604523E-2</v>
      </c>
      <c r="AM257" s="1">
        <v>3.0541864689439535E-3</v>
      </c>
      <c r="AN257" s="1">
        <v>1</v>
      </c>
      <c r="AO257" s="1">
        <v>-0.21956524252891541</v>
      </c>
      <c r="AP257" s="1">
        <v>2.737391471862793</v>
      </c>
      <c r="AQ257" s="1">
        <v>1</v>
      </c>
      <c r="AR257" s="1">
        <v>0</v>
      </c>
      <c r="AS257" s="1">
        <v>0.15999999642372131</v>
      </c>
      <c r="AT257" s="1">
        <v>111115</v>
      </c>
      <c r="AU257" s="1" t="s">
        <v>87</v>
      </c>
      <c r="AV257">
        <f t="shared" si="92"/>
        <v>0.83284596761067697</v>
      </c>
      <c r="AW257">
        <f t="shared" si="93"/>
        <v>5.7682494919991537E-4</v>
      </c>
      <c r="AX257">
        <f t="shared" si="94"/>
        <v>305.24930419921873</v>
      </c>
      <c r="AY257">
        <f t="shared" si="95"/>
        <v>306.23312225341795</v>
      </c>
      <c r="AZ257">
        <f t="shared" si="96"/>
        <v>0.1559887278976575</v>
      </c>
      <c r="BA257">
        <f t="shared" si="97"/>
        <v>-0.14824188403234664</v>
      </c>
      <c r="BB257">
        <f t="shared" si="98"/>
        <v>4.8019881696249929</v>
      </c>
      <c r="BC257">
        <f t="shared" si="99"/>
        <v>48.130631501401474</v>
      </c>
      <c r="BD257">
        <f t="shared" si="100"/>
        <v>20.513684327329209</v>
      </c>
      <c r="BE257">
        <f t="shared" si="101"/>
        <v>32.591213226318359</v>
      </c>
      <c r="BF257">
        <f t="shared" si="102"/>
        <v>4.9372183766362463</v>
      </c>
      <c r="BG257">
        <f t="shared" si="103"/>
        <v>2.705405785394684E-2</v>
      </c>
      <c r="BH257">
        <f t="shared" si="104"/>
        <v>2.7553399877413174</v>
      </c>
      <c r="BI257">
        <f t="shared" si="105"/>
        <v>2.1818783888949289</v>
      </c>
      <c r="BJ257">
        <f t="shared" si="106"/>
        <v>1.6931972353143514E-2</v>
      </c>
      <c r="BK257">
        <f t="shared" si="107"/>
        <v>48.567947269099996</v>
      </c>
      <c r="BL257">
        <f t="shared" si="108"/>
        <v>1.1591294001171062</v>
      </c>
      <c r="BM257">
        <f t="shared" si="109"/>
        <v>56.123385688196414</v>
      </c>
      <c r="BN257">
        <f t="shared" si="110"/>
        <v>420.63223537722621</v>
      </c>
      <c r="BO257">
        <f t="shared" si="111"/>
        <v>-1.8587348849698898E-3</v>
      </c>
    </row>
    <row r="258" spans="1:67" x14ac:dyDescent="0.25">
      <c r="A258" s="1">
        <v>246</v>
      </c>
      <c r="B258" s="1" t="s">
        <v>333</v>
      </c>
      <c r="C258" s="1" t="s">
        <v>469</v>
      </c>
      <c r="D258" s="1" t="s">
        <v>82</v>
      </c>
      <c r="E258" s="1" t="s">
        <v>83</v>
      </c>
      <c r="F258" s="1" t="s">
        <v>84</v>
      </c>
      <c r="G258" s="1" t="s">
        <v>85</v>
      </c>
      <c r="H258" s="1" t="s">
        <v>86</v>
      </c>
      <c r="I258" s="1">
        <v>1538.9999981895089</v>
      </c>
      <c r="J258" s="1">
        <v>0</v>
      </c>
      <c r="K258">
        <f t="shared" si="84"/>
        <v>-1.3912152244937421</v>
      </c>
      <c r="L258">
        <f t="shared" si="85"/>
        <v>2.7375896643978829E-2</v>
      </c>
      <c r="M258">
        <f t="shared" si="86"/>
        <v>486.51545650176104</v>
      </c>
      <c r="N258">
        <f t="shared" si="87"/>
        <v>0.57805647629740542</v>
      </c>
      <c r="O258">
        <f t="shared" si="88"/>
        <v>2.0464510920846797</v>
      </c>
      <c r="P258">
        <f t="shared" si="89"/>
        <v>32.097507476806641</v>
      </c>
      <c r="Q258" s="1">
        <v>6</v>
      </c>
      <c r="R258">
        <f t="shared" si="90"/>
        <v>1.4200000166893005</v>
      </c>
      <c r="S258" s="1">
        <v>1</v>
      </c>
      <c r="T258">
        <f t="shared" si="91"/>
        <v>2.8400000333786011</v>
      </c>
      <c r="U258" s="1">
        <v>33.081333160400391</v>
      </c>
      <c r="V258" s="1">
        <v>32.097507476806641</v>
      </c>
      <c r="W258" s="1">
        <v>33.215560913085938</v>
      </c>
      <c r="X258" s="1">
        <v>418.59414672851563</v>
      </c>
      <c r="Y258" s="1">
        <v>419.97314453125</v>
      </c>
      <c r="Z258" s="1">
        <v>26.939107894897461</v>
      </c>
      <c r="AA258" s="1">
        <v>27.614042282104492</v>
      </c>
      <c r="AB258" s="1">
        <v>52.958202362060547</v>
      </c>
      <c r="AC258" s="1">
        <v>54.284080505371094</v>
      </c>
      <c r="AD258" s="1">
        <v>499.68768310546875</v>
      </c>
      <c r="AE258" s="1">
        <v>0.96528416872024536</v>
      </c>
      <c r="AF258" s="1">
        <v>0.33477890491485596</v>
      </c>
      <c r="AG258" s="1">
        <v>99.769859313964844</v>
      </c>
      <c r="AH258" s="1">
        <v>0.33856016397476196</v>
      </c>
      <c r="AI258" s="1">
        <v>6.7369885742664337E-2</v>
      </c>
      <c r="AJ258" s="1">
        <v>2.7795081958174706E-2</v>
      </c>
      <c r="AK258" s="1">
        <v>3.8011719007045031E-3</v>
      </c>
      <c r="AL258" s="1">
        <v>2.3677952587604523E-2</v>
      </c>
      <c r="AM258" s="1">
        <v>3.0541864689439535E-3</v>
      </c>
      <c r="AN258" s="1">
        <v>1</v>
      </c>
      <c r="AO258" s="1">
        <v>-0.21956524252891541</v>
      </c>
      <c r="AP258" s="1">
        <v>2.737391471862793</v>
      </c>
      <c r="AQ258" s="1">
        <v>1</v>
      </c>
      <c r="AR258" s="1">
        <v>0</v>
      </c>
      <c r="AS258" s="1">
        <v>0.15999999642372131</v>
      </c>
      <c r="AT258" s="1">
        <v>111115</v>
      </c>
      <c r="AU258" s="1" t="s">
        <v>87</v>
      </c>
      <c r="AV258">
        <f t="shared" si="92"/>
        <v>0.83281280517578116</v>
      </c>
      <c r="AW258">
        <f t="shared" si="93"/>
        <v>5.7805647629740546E-4</v>
      </c>
      <c r="AX258">
        <f t="shared" si="94"/>
        <v>305.24750747680662</v>
      </c>
      <c r="AY258">
        <f t="shared" si="95"/>
        <v>306.23133316040037</v>
      </c>
      <c r="AZ258">
        <f t="shared" si="96"/>
        <v>0.15444546354311406</v>
      </c>
      <c r="BA258">
        <f t="shared" si="97"/>
        <v>-0.14887249044025055</v>
      </c>
      <c r="BB258">
        <f t="shared" si="98"/>
        <v>4.8015002056601217</v>
      </c>
      <c r="BC258">
        <f t="shared" si="99"/>
        <v>48.125759008543099</v>
      </c>
      <c r="BD258">
        <f t="shared" si="100"/>
        <v>20.511716726438607</v>
      </c>
      <c r="BE258">
        <f t="shared" si="101"/>
        <v>32.589420318603516</v>
      </c>
      <c r="BF258">
        <f t="shared" si="102"/>
        <v>4.9367195348873016</v>
      </c>
      <c r="BG258">
        <f t="shared" si="103"/>
        <v>2.7114528851491321E-2</v>
      </c>
      <c r="BH258">
        <f t="shared" si="104"/>
        <v>2.755049113575442</v>
      </c>
      <c r="BI258">
        <f t="shared" si="105"/>
        <v>2.1816704213118596</v>
      </c>
      <c r="BJ258">
        <f t="shared" si="106"/>
        <v>1.6969870564997998E-2</v>
      </c>
      <c r="BK258">
        <f t="shared" si="107"/>
        <v>48.539578649250089</v>
      </c>
      <c r="BL258">
        <f t="shared" si="108"/>
        <v>1.1584442072951635</v>
      </c>
      <c r="BM258">
        <f t="shared" si="109"/>
        <v>56.124272890877748</v>
      </c>
      <c r="BN258">
        <f t="shared" si="110"/>
        <v>420.6344616196277</v>
      </c>
      <c r="BO258">
        <f t="shared" si="111"/>
        <v>-1.8562659514102708E-3</v>
      </c>
    </row>
    <row r="259" spans="1:67" x14ac:dyDescent="0.25">
      <c r="A259" s="1">
        <v>247</v>
      </c>
      <c r="B259" s="1" t="s">
        <v>334</v>
      </c>
      <c r="C259" s="1" t="s">
        <v>469</v>
      </c>
      <c r="D259" s="1" t="s">
        <v>82</v>
      </c>
      <c r="E259" s="1" t="s">
        <v>83</v>
      </c>
      <c r="F259" s="1" t="s">
        <v>84</v>
      </c>
      <c r="G259" s="1" t="s">
        <v>85</v>
      </c>
      <c r="H259" s="1" t="s">
        <v>86</v>
      </c>
      <c r="I259" s="1">
        <v>1544.4999980665743</v>
      </c>
      <c r="J259" s="1">
        <v>0</v>
      </c>
      <c r="K259">
        <f t="shared" si="84"/>
        <v>-1.425839271988514</v>
      </c>
      <c r="L259">
        <f t="shared" si="85"/>
        <v>2.733797484330816E-2</v>
      </c>
      <c r="M259">
        <f t="shared" si="86"/>
        <v>488.65207035303843</v>
      </c>
      <c r="N259">
        <f t="shared" si="87"/>
        <v>0.57736693183723564</v>
      </c>
      <c r="O259">
        <f t="shared" si="88"/>
        <v>2.0468261195516075</v>
      </c>
      <c r="P259">
        <f t="shared" si="89"/>
        <v>32.097030639648438</v>
      </c>
      <c r="Q259" s="1">
        <v>6</v>
      </c>
      <c r="R259">
        <f t="shared" si="90"/>
        <v>1.4200000166893005</v>
      </c>
      <c r="S259" s="1">
        <v>1</v>
      </c>
      <c r="T259">
        <f t="shared" si="91"/>
        <v>2.8400000333786011</v>
      </c>
      <c r="U259" s="1">
        <v>33.080032348632813</v>
      </c>
      <c r="V259" s="1">
        <v>32.097030639648438</v>
      </c>
      <c r="W259" s="1">
        <v>33.2132568359375</v>
      </c>
      <c r="X259" s="1">
        <v>418.57257080078125</v>
      </c>
      <c r="Y259" s="1">
        <v>419.99337768554688</v>
      </c>
      <c r="Z259" s="1">
        <v>26.934885025024414</v>
      </c>
      <c r="AA259" s="1">
        <v>27.608970642089844</v>
      </c>
      <c r="AB259" s="1">
        <v>52.953834533691406</v>
      </c>
      <c r="AC259" s="1">
        <v>54.278911590576172</v>
      </c>
      <c r="AD259" s="1">
        <v>499.72265625</v>
      </c>
      <c r="AE259" s="1">
        <v>0.97715353965759277</v>
      </c>
      <c r="AF259" s="1">
        <v>0.26269498467445374</v>
      </c>
      <c r="AG259" s="1">
        <v>99.769912719726563</v>
      </c>
      <c r="AH259" s="1">
        <v>0.33856016397476196</v>
      </c>
      <c r="AI259" s="1">
        <v>6.7369885742664337E-2</v>
      </c>
      <c r="AJ259" s="1">
        <v>2.7795081958174706E-2</v>
      </c>
      <c r="AK259" s="1">
        <v>3.8011719007045031E-3</v>
      </c>
      <c r="AL259" s="1">
        <v>2.3677952587604523E-2</v>
      </c>
      <c r="AM259" s="1">
        <v>3.0541864689439535E-3</v>
      </c>
      <c r="AN259" s="1">
        <v>1</v>
      </c>
      <c r="AO259" s="1">
        <v>-0.21956524252891541</v>
      </c>
      <c r="AP259" s="1">
        <v>2.737391471862793</v>
      </c>
      <c r="AQ259" s="1">
        <v>1</v>
      </c>
      <c r="AR259" s="1">
        <v>0</v>
      </c>
      <c r="AS259" s="1">
        <v>0.15999999642372131</v>
      </c>
      <c r="AT259" s="1">
        <v>111115</v>
      </c>
      <c r="AU259" s="1" t="s">
        <v>87</v>
      </c>
      <c r="AV259">
        <f t="shared" si="92"/>
        <v>0.83287109374999979</v>
      </c>
      <c r="AW259">
        <f t="shared" si="93"/>
        <v>5.7736693183723568E-4</v>
      </c>
      <c r="AX259">
        <f t="shared" si="94"/>
        <v>305.24703063964841</v>
      </c>
      <c r="AY259">
        <f t="shared" si="95"/>
        <v>306.23003234863279</v>
      </c>
      <c r="AZ259">
        <f t="shared" si="96"/>
        <v>0.15634456285064147</v>
      </c>
      <c r="BA259">
        <f t="shared" si="97"/>
        <v>-0.14862425386406056</v>
      </c>
      <c r="BB259">
        <f t="shared" si="98"/>
        <v>4.8013707107944041</v>
      </c>
      <c r="BC259">
        <f t="shared" si="99"/>
        <v>48.12443531230106</v>
      </c>
      <c r="BD259">
        <f t="shared" si="100"/>
        <v>20.515464670211216</v>
      </c>
      <c r="BE259">
        <f t="shared" si="101"/>
        <v>32.588531494140625</v>
      </c>
      <c r="BF259">
        <f t="shared" si="102"/>
        <v>4.9364722530064737</v>
      </c>
      <c r="BG259">
        <f t="shared" si="103"/>
        <v>2.7077327209024955E-2</v>
      </c>
      <c r="BH259">
        <f t="shared" si="104"/>
        <v>2.7545445912427966</v>
      </c>
      <c r="BI259">
        <f t="shared" si="105"/>
        <v>2.1819276617636771</v>
      </c>
      <c r="BJ259">
        <f t="shared" si="106"/>
        <v>1.694655562977922E-2</v>
      </c>
      <c r="BK259">
        <f t="shared" si="107"/>
        <v>48.752774409436334</v>
      </c>
      <c r="BL259">
        <f t="shared" si="108"/>
        <v>1.1634756553683019</v>
      </c>
      <c r="BM259">
        <f t="shared" si="109"/>
        <v>56.11461422989894</v>
      </c>
      <c r="BN259">
        <f t="shared" si="110"/>
        <v>420.6711533878572</v>
      </c>
      <c r="BO259">
        <f t="shared" si="111"/>
        <v>-1.9019706974703376E-3</v>
      </c>
    </row>
    <row r="260" spans="1:67" x14ac:dyDescent="0.25">
      <c r="A260" s="1">
        <v>248</v>
      </c>
      <c r="B260" s="1" t="s">
        <v>335</v>
      </c>
      <c r="C260" s="1" t="s">
        <v>469</v>
      </c>
      <c r="D260" s="1" t="s">
        <v>82</v>
      </c>
      <c r="E260" s="1" t="s">
        <v>83</v>
      </c>
      <c r="F260" s="1" t="s">
        <v>84</v>
      </c>
      <c r="G260" s="1" t="s">
        <v>85</v>
      </c>
      <c r="H260" s="1" t="s">
        <v>86</v>
      </c>
      <c r="I260" s="1">
        <v>1549.4999979548156</v>
      </c>
      <c r="J260" s="1">
        <v>0</v>
      </c>
      <c r="K260">
        <f t="shared" si="84"/>
        <v>-1.4284330370128995</v>
      </c>
      <c r="L260">
        <f t="shared" si="85"/>
        <v>2.735103143225431E-2</v>
      </c>
      <c r="M260">
        <f t="shared" si="86"/>
        <v>488.76223631600163</v>
      </c>
      <c r="N260">
        <f t="shared" si="87"/>
        <v>0.57770848747723658</v>
      </c>
      <c r="O260">
        <f t="shared" si="88"/>
        <v>2.0470760894327062</v>
      </c>
      <c r="P260">
        <f t="shared" si="89"/>
        <v>32.096397399902344</v>
      </c>
      <c r="Q260" s="1">
        <v>6</v>
      </c>
      <c r="R260">
        <f t="shared" si="90"/>
        <v>1.4200000166893005</v>
      </c>
      <c r="S260" s="1">
        <v>1</v>
      </c>
      <c r="T260">
        <f t="shared" si="91"/>
        <v>2.8400000333786011</v>
      </c>
      <c r="U260" s="1">
        <v>33.078849792480469</v>
      </c>
      <c r="V260" s="1">
        <v>32.096397399902344</v>
      </c>
      <c r="W260" s="1">
        <v>33.212509155273438</v>
      </c>
      <c r="X260" s="1">
        <v>418.57025146484375</v>
      </c>
      <c r="Y260" s="1">
        <v>419.99411010742188</v>
      </c>
      <c r="Z260" s="1">
        <v>26.930187225341797</v>
      </c>
      <c r="AA260" s="1">
        <v>27.604726791381836</v>
      </c>
      <c r="AB260" s="1">
        <v>52.948619842529297</v>
      </c>
      <c r="AC260" s="1">
        <v>54.274074554443359</v>
      </c>
      <c r="AD260" s="1">
        <v>499.6839599609375</v>
      </c>
      <c r="AE260" s="1">
        <v>0.97720092535018921</v>
      </c>
      <c r="AF260" s="1">
        <v>0.2029576450586319</v>
      </c>
      <c r="AG260" s="1">
        <v>99.769966125488281</v>
      </c>
      <c r="AH260" s="1">
        <v>0.33856016397476196</v>
      </c>
      <c r="AI260" s="1">
        <v>6.7369885742664337E-2</v>
      </c>
      <c r="AJ260" s="1">
        <v>2.7795081958174706E-2</v>
      </c>
      <c r="AK260" s="1">
        <v>3.8011719007045031E-3</v>
      </c>
      <c r="AL260" s="1">
        <v>2.3677952587604523E-2</v>
      </c>
      <c r="AM260" s="1">
        <v>3.0541864689439535E-3</v>
      </c>
      <c r="AN260" s="1">
        <v>1</v>
      </c>
      <c r="AO260" s="1">
        <v>-0.21956524252891541</v>
      </c>
      <c r="AP260" s="1">
        <v>2.737391471862793</v>
      </c>
      <c r="AQ260" s="1">
        <v>1</v>
      </c>
      <c r="AR260" s="1">
        <v>0</v>
      </c>
      <c r="AS260" s="1">
        <v>0.15999999642372131</v>
      </c>
      <c r="AT260" s="1">
        <v>111115</v>
      </c>
      <c r="AU260" s="1" t="s">
        <v>87</v>
      </c>
      <c r="AV260">
        <f t="shared" si="92"/>
        <v>0.8328065999348957</v>
      </c>
      <c r="AW260">
        <f t="shared" si="93"/>
        <v>5.7770848747723655E-4</v>
      </c>
      <c r="AX260">
        <f t="shared" si="94"/>
        <v>305.24639739990232</v>
      </c>
      <c r="AY260">
        <f t="shared" si="95"/>
        <v>306.22884979248045</v>
      </c>
      <c r="AZ260">
        <f t="shared" si="96"/>
        <v>0.15635214456128743</v>
      </c>
      <c r="BA260">
        <f t="shared" si="97"/>
        <v>-0.14887128656494847</v>
      </c>
      <c r="BB260">
        <f t="shared" si="98"/>
        <v>4.801198746312231</v>
      </c>
      <c r="BC260">
        <f t="shared" si="99"/>
        <v>48.122685942114067</v>
      </c>
      <c r="BD260">
        <f t="shared" si="100"/>
        <v>20.517959150732231</v>
      </c>
      <c r="BE260">
        <f t="shared" si="101"/>
        <v>32.587623596191406</v>
      </c>
      <c r="BF260">
        <f t="shared" si="102"/>
        <v>4.9362196757766279</v>
      </c>
      <c r="BG260">
        <f t="shared" si="103"/>
        <v>2.7090135956430349E-2</v>
      </c>
      <c r="BH260">
        <f t="shared" si="104"/>
        <v>2.7541226568795247</v>
      </c>
      <c r="BI260">
        <f t="shared" si="105"/>
        <v>2.1820970188971032</v>
      </c>
      <c r="BJ260">
        <f t="shared" si="106"/>
        <v>1.695458309112146E-2</v>
      </c>
      <c r="BK260">
        <f t="shared" si="107"/>
        <v>48.763791760665377</v>
      </c>
      <c r="BL260">
        <f t="shared" si="108"/>
        <v>1.163735929989568</v>
      </c>
      <c r="BM260">
        <f t="shared" si="109"/>
        <v>56.108019235185203</v>
      </c>
      <c r="BN260">
        <f t="shared" si="110"/>
        <v>420.67311876140184</v>
      </c>
      <c r="BO260">
        <f t="shared" si="111"/>
        <v>-1.9051977590788598E-3</v>
      </c>
    </row>
    <row r="261" spans="1:67" x14ac:dyDescent="0.25">
      <c r="A261" s="1">
        <v>249</v>
      </c>
      <c r="B261" s="1" t="s">
        <v>336</v>
      </c>
      <c r="C261" s="1" t="s">
        <v>469</v>
      </c>
      <c r="D261" s="1" t="s">
        <v>82</v>
      </c>
      <c r="E261" s="1" t="s">
        <v>83</v>
      </c>
      <c r="F261" s="1" t="s">
        <v>84</v>
      </c>
      <c r="G261" s="1" t="s">
        <v>85</v>
      </c>
      <c r="H261" s="1" t="s">
        <v>86</v>
      </c>
      <c r="I261" s="1">
        <v>1554.4999978430569</v>
      </c>
      <c r="J261" s="1">
        <v>0</v>
      </c>
      <c r="K261">
        <f t="shared" si="84"/>
        <v>-1.4090331179346263</v>
      </c>
      <c r="L261">
        <f t="shared" si="85"/>
        <v>2.7318181220248039E-2</v>
      </c>
      <c r="M261">
        <f t="shared" si="86"/>
        <v>487.71477918170189</v>
      </c>
      <c r="N261">
        <f t="shared" si="87"/>
        <v>0.57707640340962518</v>
      </c>
      <c r="O261">
        <f t="shared" si="88"/>
        <v>2.0472833038273586</v>
      </c>
      <c r="P261">
        <f t="shared" si="89"/>
        <v>32.09521484375</v>
      </c>
      <c r="Q261" s="1">
        <v>6</v>
      </c>
      <c r="R261">
        <f t="shared" si="90"/>
        <v>1.4200000166893005</v>
      </c>
      <c r="S261" s="1">
        <v>1</v>
      </c>
      <c r="T261">
        <f t="shared" si="91"/>
        <v>2.8400000333786011</v>
      </c>
      <c r="U261" s="1">
        <v>33.079986572265625</v>
      </c>
      <c r="V261" s="1">
        <v>32.09521484375</v>
      </c>
      <c r="W261" s="1">
        <v>33.219383239746094</v>
      </c>
      <c r="X261" s="1">
        <v>418.57424926757813</v>
      </c>
      <c r="Y261" s="1">
        <v>419.97509765625</v>
      </c>
      <c r="Z261" s="1">
        <v>26.925617218017578</v>
      </c>
      <c r="AA261" s="1">
        <v>27.599399566650391</v>
      </c>
      <c r="AB261" s="1">
        <v>52.937408447265625</v>
      </c>
      <c r="AC261" s="1">
        <v>54.261737823486328</v>
      </c>
      <c r="AD261" s="1">
        <v>499.700927734375</v>
      </c>
      <c r="AE261" s="1">
        <v>0.97171604633331299</v>
      </c>
      <c r="AF261" s="1">
        <v>0.12886783480644226</v>
      </c>
      <c r="AG261" s="1">
        <v>99.77008056640625</v>
      </c>
      <c r="AH261" s="1">
        <v>0.33856016397476196</v>
      </c>
      <c r="AI261" s="1">
        <v>6.7369885742664337E-2</v>
      </c>
      <c r="AJ261" s="1">
        <v>2.7795081958174706E-2</v>
      </c>
      <c r="AK261" s="1">
        <v>3.8011719007045031E-3</v>
      </c>
      <c r="AL261" s="1">
        <v>2.3677952587604523E-2</v>
      </c>
      <c r="AM261" s="1">
        <v>3.0541864689439535E-3</v>
      </c>
      <c r="AN261" s="1">
        <v>1</v>
      </c>
      <c r="AO261" s="1">
        <v>-0.21956524252891541</v>
      </c>
      <c r="AP261" s="1">
        <v>2.737391471862793</v>
      </c>
      <c r="AQ261" s="1">
        <v>1</v>
      </c>
      <c r="AR261" s="1">
        <v>0</v>
      </c>
      <c r="AS261" s="1">
        <v>0.15999999642372131</v>
      </c>
      <c r="AT261" s="1">
        <v>111115</v>
      </c>
      <c r="AU261" s="1" t="s">
        <v>87</v>
      </c>
      <c r="AV261">
        <f t="shared" si="92"/>
        <v>0.83283487955729152</v>
      </c>
      <c r="AW261">
        <f t="shared" si="93"/>
        <v>5.7707640340962519E-4</v>
      </c>
      <c r="AX261">
        <f t="shared" si="94"/>
        <v>305.24521484374998</v>
      </c>
      <c r="AY261">
        <f t="shared" si="95"/>
        <v>306.2299865722656</v>
      </c>
      <c r="AZ261">
        <f t="shared" si="96"/>
        <v>0.15547456393820269</v>
      </c>
      <c r="BA261">
        <f t="shared" si="97"/>
        <v>-0.14824594851355552</v>
      </c>
      <c r="BB261">
        <f t="shared" si="98"/>
        <v>4.8008776221765057</v>
      </c>
      <c r="BC261">
        <f t="shared" si="99"/>
        <v>48.119412101517504</v>
      </c>
      <c r="BD261">
        <f t="shared" si="100"/>
        <v>20.520012534867114</v>
      </c>
      <c r="BE261">
        <f t="shared" si="101"/>
        <v>32.587600708007813</v>
      </c>
      <c r="BF261">
        <f t="shared" si="102"/>
        <v>4.9362133084287798</v>
      </c>
      <c r="BG261">
        <f t="shared" si="103"/>
        <v>2.7057909088127285E-2</v>
      </c>
      <c r="BH261">
        <f t="shared" si="104"/>
        <v>2.7535943183491471</v>
      </c>
      <c r="BI261">
        <f t="shared" si="105"/>
        <v>2.1826189900796327</v>
      </c>
      <c r="BJ261">
        <f t="shared" si="106"/>
        <v>1.6934385980765614E-2</v>
      </c>
      <c r="BK261">
        <f t="shared" si="107"/>
        <v>48.659342812385432</v>
      </c>
      <c r="BL261">
        <f t="shared" si="108"/>
        <v>1.1612945193738531</v>
      </c>
      <c r="BM261">
        <f t="shared" si="109"/>
        <v>56.100333393286341</v>
      </c>
      <c r="BN261">
        <f t="shared" si="110"/>
        <v>420.64488451781875</v>
      </c>
      <c r="BO261">
        <f t="shared" si="111"/>
        <v>-1.8791914650032029E-3</v>
      </c>
    </row>
    <row r="262" spans="1:67" x14ac:dyDescent="0.25">
      <c r="A262" s="1">
        <v>250</v>
      </c>
      <c r="B262" s="1" t="s">
        <v>337</v>
      </c>
      <c r="C262" s="1" t="s">
        <v>469</v>
      </c>
      <c r="D262" s="1" t="s">
        <v>82</v>
      </c>
      <c r="E262" s="1" t="s">
        <v>83</v>
      </c>
      <c r="F262" s="1" t="s">
        <v>84</v>
      </c>
      <c r="G262" s="1" t="s">
        <v>85</v>
      </c>
      <c r="H262" s="1" t="s">
        <v>86</v>
      </c>
      <c r="I262" s="1">
        <v>1559.9999977201223</v>
      </c>
      <c r="J262" s="1">
        <v>0</v>
      </c>
      <c r="K262">
        <f t="shared" si="84"/>
        <v>-1.3874263568065193</v>
      </c>
      <c r="L262">
        <f t="shared" si="85"/>
        <v>2.7308469011914169E-2</v>
      </c>
      <c r="M262">
        <f t="shared" si="86"/>
        <v>486.47016400535017</v>
      </c>
      <c r="N262">
        <f t="shared" si="87"/>
        <v>0.57690551102105003</v>
      </c>
      <c r="O262">
        <f t="shared" si="88"/>
        <v>2.0474065962624639</v>
      </c>
      <c r="P262">
        <f t="shared" si="89"/>
        <v>32.093254089355469</v>
      </c>
      <c r="Q262" s="1">
        <v>6</v>
      </c>
      <c r="R262">
        <f t="shared" si="90"/>
        <v>1.4200000166893005</v>
      </c>
      <c r="S262" s="1">
        <v>1</v>
      </c>
      <c r="T262">
        <f t="shared" si="91"/>
        <v>2.8400000333786011</v>
      </c>
      <c r="U262" s="1">
        <v>33.082542419433594</v>
      </c>
      <c r="V262" s="1">
        <v>32.093254089355469</v>
      </c>
      <c r="W262" s="1">
        <v>33.230861663818359</v>
      </c>
      <c r="X262" s="1">
        <v>418.58187866210938</v>
      </c>
      <c r="Y262" s="1">
        <v>419.95684814453125</v>
      </c>
      <c r="Z262" s="1">
        <v>26.919309616088867</v>
      </c>
      <c r="AA262" s="1">
        <v>27.592880249023438</v>
      </c>
      <c r="AB262" s="1">
        <v>52.918361663818359</v>
      </c>
      <c r="AC262" s="1">
        <v>54.242485046386719</v>
      </c>
      <c r="AD262" s="1">
        <v>499.71331787109375</v>
      </c>
      <c r="AE262" s="1">
        <v>0.99214440584182739</v>
      </c>
      <c r="AF262" s="1">
        <v>0.22691711783409119</v>
      </c>
      <c r="AG262" s="1">
        <v>99.769889831542969</v>
      </c>
      <c r="AH262" s="1">
        <v>0.33856016397476196</v>
      </c>
      <c r="AI262" s="1">
        <v>6.7369885742664337E-2</v>
      </c>
      <c r="AJ262" s="1">
        <v>2.7795081958174706E-2</v>
      </c>
      <c r="AK262" s="1">
        <v>3.8011719007045031E-3</v>
      </c>
      <c r="AL262" s="1">
        <v>2.3677952587604523E-2</v>
      </c>
      <c r="AM262" s="1">
        <v>3.0541864689439535E-3</v>
      </c>
      <c r="AN262" s="1">
        <v>1</v>
      </c>
      <c r="AO262" s="1">
        <v>-0.21956524252891541</v>
      </c>
      <c r="AP262" s="1">
        <v>2.737391471862793</v>
      </c>
      <c r="AQ262" s="1">
        <v>1</v>
      </c>
      <c r="AR262" s="1">
        <v>0</v>
      </c>
      <c r="AS262" s="1">
        <v>0.15999999642372131</v>
      </c>
      <c r="AT262" s="1">
        <v>111115</v>
      </c>
      <c r="AU262" s="1" t="s">
        <v>87</v>
      </c>
      <c r="AV262">
        <f t="shared" si="92"/>
        <v>0.8328555297851562</v>
      </c>
      <c r="AW262">
        <f t="shared" si="93"/>
        <v>5.7690551102105008E-4</v>
      </c>
      <c r="AX262">
        <f t="shared" si="94"/>
        <v>305.24325408935545</v>
      </c>
      <c r="AY262">
        <f t="shared" si="95"/>
        <v>306.23254241943357</v>
      </c>
      <c r="AZ262">
        <f t="shared" si="96"/>
        <v>0.15874310138650749</v>
      </c>
      <c r="BA262">
        <f t="shared" si="97"/>
        <v>-0.147497964343281</v>
      </c>
      <c r="BB262">
        <f t="shared" si="98"/>
        <v>4.80034521884249</v>
      </c>
      <c r="BC262">
        <f t="shared" si="99"/>
        <v>48.114167780957359</v>
      </c>
      <c r="BD262">
        <f t="shared" si="100"/>
        <v>20.521287531933922</v>
      </c>
      <c r="BE262">
        <f t="shared" si="101"/>
        <v>32.587898254394531</v>
      </c>
      <c r="BF262">
        <f t="shared" si="102"/>
        <v>4.9362960845083279</v>
      </c>
      <c r="BG262">
        <f t="shared" si="103"/>
        <v>2.7048381030745441E-2</v>
      </c>
      <c r="BH262">
        <f t="shared" si="104"/>
        <v>2.7529386225800261</v>
      </c>
      <c r="BI262">
        <f t="shared" si="105"/>
        <v>2.1833574619283018</v>
      </c>
      <c r="BJ262">
        <f t="shared" si="106"/>
        <v>1.6928414602556133E-2</v>
      </c>
      <c r="BK262">
        <f t="shared" si="107"/>
        <v>48.535074669146425</v>
      </c>
      <c r="BL262">
        <f t="shared" si="108"/>
        <v>1.1583813102576859</v>
      </c>
      <c r="BM262">
        <f t="shared" si="109"/>
        <v>56.09294016128441</v>
      </c>
      <c r="BN262">
        <f t="shared" si="110"/>
        <v>420.61636418667035</v>
      </c>
      <c r="BO262">
        <f t="shared" si="111"/>
        <v>-1.8502566765566475E-3</v>
      </c>
    </row>
    <row r="263" spans="1:67" x14ac:dyDescent="0.25">
      <c r="A263" s="1">
        <v>251</v>
      </c>
      <c r="B263" s="1" t="s">
        <v>338</v>
      </c>
      <c r="C263" s="1" t="s">
        <v>469</v>
      </c>
      <c r="D263" s="1" t="s">
        <v>82</v>
      </c>
      <c r="E263" s="1" t="s">
        <v>83</v>
      </c>
      <c r="F263" s="1" t="s">
        <v>84</v>
      </c>
      <c r="G263" s="1" t="s">
        <v>85</v>
      </c>
      <c r="H263" s="1" t="s">
        <v>86</v>
      </c>
      <c r="I263" s="1">
        <v>1564.9999976083636</v>
      </c>
      <c r="J263" s="1">
        <v>0</v>
      </c>
      <c r="K263">
        <f t="shared" si="84"/>
        <v>-1.410640443406453</v>
      </c>
      <c r="L263">
        <f t="shared" si="85"/>
        <v>2.7268282221696426E-2</v>
      </c>
      <c r="M263">
        <f t="shared" si="86"/>
        <v>487.9427238546358</v>
      </c>
      <c r="N263">
        <f t="shared" si="87"/>
        <v>0.57625528657075031</v>
      </c>
      <c r="O263">
        <f t="shared" si="88"/>
        <v>2.0480881874077865</v>
      </c>
      <c r="P263">
        <f t="shared" si="89"/>
        <v>32.093437194824219</v>
      </c>
      <c r="Q263" s="1">
        <v>6</v>
      </c>
      <c r="R263">
        <f t="shared" si="90"/>
        <v>1.4200000166893005</v>
      </c>
      <c r="S263" s="1">
        <v>1</v>
      </c>
      <c r="T263">
        <f t="shared" si="91"/>
        <v>2.8400000333786011</v>
      </c>
      <c r="U263" s="1">
        <v>33.084987640380859</v>
      </c>
      <c r="V263" s="1">
        <v>32.093437194824219</v>
      </c>
      <c r="W263" s="1">
        <v>33.236133575439453</v>
      </c>
      <c r="X263" s="1">
        <v>418.5635986328125</v>
      </c>
      <c r="Y263" s="1">
        <v>419.96670532226563</v>
      </c>
      <c r="Z263" s="1">
        <v>26.913787841796875</v>
      </c>
      <c r="AA263" s="1">
        <v>27.586576461791992</v>
      </c>
      <c r="AB263" s="1">
        <v>52.900199890136719</v>
      </c>
      <c r="AC263" s="1">
        <v>54.222339630126953</v>
      </c>
      <c r="AD263" s="1">
        <v>499.7335205078125</v>
      </c>
      <c r="AE263" s="1">
        <v>1.010467529296875</v>
      </c>
      <c r="AF263" s="1">
        <v>0.26232603192329407</v>
      </c>
      <c r="AG263" s="1">
        <v>99.769783020019531</v>
      </c>
      <c r="AH263" s="1">
        <v>0.33856016397476196</v>
      </c>
      <c r="AI263" s="1">
        <v>6.7369885742664337E-2</v>
      </c>
      <c r="AJ263" s="1">
        <v>2.7795081958174706E-2</v>
      </c>
      <c r="AK263" s="1">
        <v>3.8011719007045031E-3</v>
      </c>
      <c r="AL263" s="1">
        <v>2.3677952587604523E-2</v>
      </c>
      <c r="AM263" s="1">
        <v>3.0541864689439535E-3</v>
      </c>
      <c r="AN263" s="1">
        <v>1</v>
      </c>
      <c r="AO263" s="1">
        <v>-0.21956524252891541</v>
      </c>
      <c r="AP263" s="1">
        <v>2.737391471862793</v>
      </c>
      <c r="AQ263" s="1">
        <v>1</v>
      </c>
      <c r="AR263" s="1">
        <v>0</v>
      </c>
      <c r="AS263" s="1">
        <v>0.15999999642372131</v>
      </c>
      <c r="AT263" s="1">
        <v>111115</v>
      </c>
      <c r="AU263" s="1" t="s">
        <v>87</v>
      </c>
      <c r="AV263">
        <f t="shared" si="92"/>
        <v>0.83288920084635398</v>
      </c>
      <c r="AW263">
        <f t="shared" si="93"/>
        <v>5.7625528657075033E-4</v>
      </c>
      <c r="AX263">
        <f t="shared" si="94"/>
        <v>305.2434371948242</v>
      </c>
      <c r="AY263">
        <f t="shared" si="95"/>
        <v>306.23498764038084</v>
      </c>
      <c r="AZ263">
        <f t="shared" si="96"/>
        <v>0.16167480107378651</v>
      </c>
      <c r="BA263">
        <f t="shared" si="97"/>
        <v>-0.14682657957008888</v>
      </c>
      <c r="BB263">
        <f t="shared" si="98"/>
        <v>4.8003949352659516</v>
      </c>
      <c r="BC263">
        <f t="shared" si="99"/>
        <v>48.114717602450014</v>
      </c>
      <c r="BD263">
        <f t="shared" si="100"/>
        <v>20.528141140658022</v>
      </c>
      <c r="BE263">
        <f t="shared" si="101"/>
        <v>32.589212417602539</v>
      </c>
      <c r="BF263">
        <f t="shared" si="102"/>
        <v>4.9366616933098477</v>
      </c>
      <c r="BG263">
        <f t="shared" si="103"/>
        <v>2.7008955526919894E-2</v>
      </c>
      <c r="BH263">
        <f t="shared" si="104"/>
        <v>2.7523067478581651</v>
      </c>
      <c r="BI263">
        <f t="shared" si="105"/>
        <v>2.1843549454516826</v>
      </c>
      <c r="BJ263">
        <f t="shared" si="106"/>
        <v>1.6903706102086087E-2</v>
      </c>
      <c r="BK263">
        <f t="shared" si="107"/>
        <v>48.681939685174321</v>
      </c>
      <c r="BL263">
        <f t="shared" si="108"/>
        <v>1.1618604943461128</v>
      </c>
      <c r="BM263">
        <f t="shared" si="109"/>
        <v>56.078293929265023</v>
      </c>
      <c r="BN263">
        <f t="shared" si="110"/>
        <v>420.63725622938415</v>
      </c>
      <c r="BO263">
        <f t="shared" si="111"/>
        <v>-1.8806301211397485E-3</v>
      </c>
    </row>
    <row r="264" spans="1:67" x14ac:dyDescent="0.25">
      <c r="A264" s="1">
        <v>252</v>
      </c>
      <c r="B264" s="1" t="s">
        <v>339</v>
      </c>
      <c r="C264" s="1" t="s">
        <v>469</v>
      </c>
      <c r="D264" s="1" t="s">
        <v>82</v>
      </c>
      <c r="E264" s="1" t="s">
        <v>83</v>
      </c>
      <c r="F264" s="1" t="s">
        <v>84</v>
      </c>
      <c r="G264" s="1" t="s">
        <v>85</v>
      </c>
      <c r="H264" s="1" t="s">
        <v>86</v>
      </c>
      <c r="I264" s="1">
        <v>1569.9999974966049</v>
      </c>
      <c r="J264" s="1">
        <v>0</v>
      </c>
      <c r="K264">
        <f t="shared" si="84"/>
        <v>-1.428677019080123</v>
      </c>
      <c r="L264">
        <f t="shared" si="85"/>
        <v>2.7379103422352429E-2</v>
      </c>
      <c r="M264">
        <f t="shared" si="86"/>
        <v>488.66322432749757</v>
      </c>
      <c r="N264">
        <f t="shared" si="87"/>
        <v>0.57880647094109994</v>
      </c>
      <c r="O264">
        <f t="shared" si="88"/>
        <v>2.048907046749052</v>
      </c>
      <c r="P264">
        <f t="shared" si="89"/>
        <v>32.095188140869141</v>
      </c>
      <c r="Q264" s="1">
        <v>6</v>
      </c>
      <c r="R264">
        <f t="shared" si="90"/>
        <v>1.4200000166893005</v>
      </c>
      <c r="S264" s="1">
        <v>1</v>
      </c>
      <c r="T264">
        <f t="shared" si="91"/>
        <v>2.8400000333786011</v>
      </c>
      <c r="U264" s="1">
        <v>33.084735870361328</v>
      </c>
      <c r="V264" s="1">
        <v>32.095188140869141</v>
      </c>
      <c r="W264" s="1">
        <v>33.228366851806641</v>
      </c>
      <c r="X264" s="1">
        <v>418.55459594726563</v>
      </c>
      <c r="Y264" s="1">
        <v>419.97808837890625</v>
      </c>
      <c r="Z264" s="1">
        <v>26.907346725463867</v>
      </c>
      <c r="AA264" s="1">
        <v>27.583127975463867</v>
      </c>
      <c r="AB264" s="1">
        <v>52.886993408203125</v>
      </c>
      <c r="AC264" s="1">
        <v>54.214881896972656</v>
      </c>
      <c r="AD264" s="1">
        <v>499.72488403320313</v>
      </c>
      <c r="AE264" s="1">
        <v>1.0094262361526489</v>
      </c>
      <c r="AF264" s="1">
        <v>0.24343274533748627</v>
      </c>
      <c r="AG264" s="1">
        <v>99.769805908203125</v>
      </c>
      <c r="AH264" s="1">
        <v>0.33856016397476196</v>
      </c>
      <c r="AI264" s="1">
        <v>6.7369885742664337E-2</v>
      </c>
      <c r="AJ264" s="1">
        <v>2.7795081958174706E-2</v>
      </c>
      <c r="AK264" s="1">
        <v>3.8011719007045031E-3</v>
      </c>
      <c r="AL264" s="1">
        <v>2.3677952587604523E-2</v>
      </c>
      <c r="AM264" s="1">
        <v>3.0541864689439535E-3</v>
      </c>
      <c r="AN264" s="1">
        <v>1</v>
      </c>
      <c r="AO264" s="1">
        <v>-0.21956524252891541</v>
      </c>
      <c r="AP264" s="1">
        <v>2.737391471862793</v>
      </c>
      <c r="AQ264" s="1">
        <v>1</v>
      </c>
      <c r="AR264" s="1">
        <v>0</v>
      </c>
      <c r="AS264" s="1">
        <v>0.15999999642372131</v>
      </c>
      <c r="AT264" s="1">
        <v>111115</v>
      </c>
      <c r="AU264" s="1" t="s">
        <v>87</v>
      </c>
      <c r="AV264">
        <f t="shared" si="92"/>
        <v>0.83287480672200509</v>
      </c>
      <c r="AW264">
        <f t="shared" si="93"/>
        <v>5.7880647094109999E-4</v>
      </c>
      <c r="AX264">
        <f t="shared" si="94"/>
        <v>305.24518814086912</v>
      </c>
      <c r="AY264">
        <f t="shared" si="95"/>
        <v>306.23473587036131</v>
      </c>
      <c r="AZ264">
        <f t="shared" si="96"/>
        <v>0.16150819417443429</v>
      </c>
      <c r="BA264">
        <f t="shared" si="97"/>
        <v>-0.14837163535661049</v>
      </c>
      <c r="BB264">
        <f t="shared" si="98"/>
        <v>4.8008703712022101</v>
      </c>
      <c r="BC264">
        <f t="shared" si="99"/>
        <v>48.119471893324388</v>
      </c>
      <c r="BD264">
        <f t="shared" si="100"/>
        <v>20.53634391786052</v>
      </c>
      <c r="BE264">
        <f t="shared" si="101"/>
        <v>32.589962005615234</v>
      </c>
      <c r="BF264">
        <f t="shared" si="102"/>
        <v>4.936870244153015</v>
      </c>
      <c r="BG264">
        <f t="shared" si="103"/>
        <v>2.7117674686057653E-2</v>
      </c>
      <c r="BH264">
        <f t="shared" si="104"/>
        <v>2.7519633244531581</v>
      </c>
      <c r="BI264">
        <f t="shared" si="105"/>
        <v>2.184906919699857</v>
      </c>
      <c r="BJ264">
        <f t="shared" si="106"/>
        <v>1.6971842119861011E-2</v>
      </c>
      <c r="BK264">
        <f t="shared" si="107"/>
        <v>48.753835045631163</v>
      </c>
      <c r="BL264">
        <f t="shared" si="108"/>
        <v>1.1635445701791549</v>
      </c>
      <c r="BM264">
        <f t="shared" si="109"/>
        <v>56.06675289288853</v>
      </c>
      <c r="BN264">
        <f t="shared" si="110"/>
        <v>420.65721301027594</v>
      </c>
      <c r="BO264">
        <f t="shared" si="111"/>
        <v>-1.9041936977449883E-3</v>
      </c>
    </row>
    <row r="265" spans="1:67" x14ac:dyDescent="0.25">
      <c r="A265" s="1">
        <v>253</v>
      </c>
      <c r="B265" s="1" t="s">
        <v>340</v>
      </c>
      <c r="C265" s="1" t="s">
        <v>469</v>
      </c>
      <c r="D265" s="1" t="s">
        <v>82</v>
      </c>
      <c r="E265" s="1" t="s">
        <v>83</v>
      </c>
      <c r="F265" s="1" t="s">
        <v>84</v>
      </c>
      <c r="G265" s="1" t="s">
        <v>85</v>
      </c>
      <c r="H265" s="1" t="s">
        <v>86</v>
      </c>
      <c r="I265" s="1">
        <v>1575.4999973736703</v>
      </c>
      <c r="J265" s="1">
        <v>0</v>
      </c>
      <c r="K265">
        <f t="shared" si="84"/>
        <v>-1.4344035843223386</v>
      </c>
      <c r="L265">
        <f t="shared" si="85"/>
        <v>2.7324854808038094E-2</v>
      </c>
      <c r="M265">
        <f t="shared" si="86"/>
        <v>489.17141689749968</v>
      </c>
      <c r="N265">
        <f t="shared" si="87"/>
        <v>0.57784542568232289</v>
      </c>
      <c r="O265">
        <f t="shared" si="88"/>
        <v>2.0495416905473638</v>
      </c>
      <c r="P265">
        <f t="shared" si="89"/>
        <v>32.095161437988281</v>
      </c>
      <c r="Q265" s="1">
        <v>6</v>
      </c>
      <c r="R265">
        <f t="shared" si="90"/>
        <v>1.4200000166893005</v>
      </c>
      <c r="S265" s="1">
        <v>1</v>
      </c>
      <c r="T265">
        <f t="shared" si="91"/>
        <v>2.8400000333786011</v>
      </c>
      <c r="U265" s="1">
        <v>33.081668853759766</v>
      </c>
      <c r="V265" s="1">
        <v>32.095161437988281</v>
      </c>
      <c r="W265" s="1">
        <v>33.213916778564453</v>
      </c>
      <c r="X265" s="1">
        <v>418.565185546875</v>
      </c>
      <c r="Y265" s="1">
        <v>419.99615478515625</v>
      </c>
      <c r="Z265" s="1">
        <v>26.901872634887695</v>
      </c>
      <c r="AA265" s="1">
        <v>27.576597213745117</v>
      </c>
      <c r="AB265" s="1">
        <v>52.884082794189453</v>
      </c>
      <c r="AC265" s="1">
        <v>54.209491729736328</v>
      </c>
      <c r="AD265" s="1">
        <v>499.6798095703125</v>
      </c>
      <c r="AE265" s="1">
        <v>0.96916061639785767</v>
      </c>
      <c r="AF265" s="1">
        <v>0.15145154297351837</v>
      </c>
      <c r="AG265" s="1">
        <v>99.770156860351563</v>
      </c>
      <c r="AH265" s="1">
        <v>0.33856016397476196</v>
      </c>
      <c r="AI265" s="1">
        <v>6.7369885742664337E-2</v>
      </c>
      <c r="AJ265" s="1">
        <v>2.7795081958174706E-2</v>
      </c>
      <c r="AK265" s="1">
        <v>3.8011719007045031E-3</v>
      </c>
      <c r="AL265" s="1">
        <v>2.3677952587604523E-2</v>
      </c>
      <c r="AM265" s="1">
        <v>3.0541864689439535E-3</v>
      </c>
      <c r="AN265" s="1">
        <v>1</v>
      </c>
      <c r="AO265" s="1">
        <v>-0.21956524252891541</v>
      </c>
      <c r="AP265" s="1">
        <v>2.737391471862793</v>
      </c>
      <c r="AQ265" s="1">
        <v>1</v>
      </c>
      <c r="AR265" s="1">
        <v>0</v>
      </c>
      <c r="AS265" s="1">
        <v>0.15999999642372131</v>
      </c>
      <c r="AT265" s="1">
        <v>111115</v>
      </c>
      <c r="AU265" s="1" t="s">
        <v>87</v>
      </c>
      <c r="AV265">
        <f t="shared" si="92"/>
        <v>0.83279968261718729</v>
      </c>
      <c r="AW265">
        <f t="shared" si="93"/>
        <v>5.7784542568232284E-4</v>
      </c>
      <c r="AX265">
        <f t="shared" si="94"/>
        <v>305.24516143798826</v>
      </c>
      <c r="AY265">
        <f t="shared" si="95"/>
        <v>306.23166885375974</v>
      </c>
      <c r="AZ265">
        <f t="shared" si="96"/>
        <v>0.15506569515766877</v>
      </c>
      <c r="BA265">
        <f t="shared" si="97"/>
        <v>-0.14839064955204048</v>
      </c>
      <c r="BB265">
        <f t="shared" si="98"/>
        <v>4.8008631202374481</v>
      </c>
      <c r="BC265">
        <f t="shared" si="99"/>
        <v>48.119229951269126</v>
      </c>
      <c r="BD265">
        <f t="shared" si="100"/>
        <v>20.542632737524009</v>
      </c>
      <c r="BE265">
        <f t="shared" si="101"/>
        <v>32.588415145874023</v>
      </c>
      <c r="BF265">
        <f t="shared" si="102"/>
        <v>4.9364398842877852</v>
      </c>
      <c r="BG265">
        <f t="shared" si="103"/>
        <v>2.70644561021375E-2</v>
      </c>
      <c r="BH265">
        <f t="shared" si="104"/>
        <v>2.7513214296900843</v>
      </c>
      <c r="BI265">
        <f t="shared" si="105"/>
        <v>2.1851184545977009</v>
      </c>
      <c r="BJ265">
        <f t="shared" si="106"/>
        <v>1.6938489097181101E-2</v>
      </c>
      <c r="BK265">
        <f t="shared" si="107"/>
        <v>48.804708995463976</v>
      </c>
      <c r="BL265">
        <f t="shared" si="108"/>
        <v>1.1647045129442415</v>
      </c>
      <c r="BM265">
        <f t="shared" si="109"/>
        <v>56.052401524228792</v>
      </c>
      <c r="BN265">
        <f t="shared" si="110"/>
        <v>420.67800155138019</v>
      </c>
      <c r="BO265">
        <f t="shared" si="111"/>
        <v>-1.9112424552679796E-3</v>
      </c>
    </row>
    <row r="266" spans="1:67" x14ac:dyDescent="0.25">
      <c r="A266" s="1">
        <v>254</v>
      </c>
      <c r="B266" s="1" t="s">
        <v>341</v>
      </c>
      <c r="C266" s="1" t="s">
        <v>469</v>
      </c>
      <c r="D266" s="1" t="s">
        <v>82</v>
      </c>
      <c r="E266" s="1" t="s">
        <v>83</v>
      </c>
      <c r="F266" s="1" t="s">
        <v>84</v>
      </c>
      <c r="G266" s="1" t="s">
        <v>85</v>
      </c>
      <c r="H266" s="1" t="s">
        <v>86</v>
      </c>
      <c r="I266" s="1">
        <v>1580.4999972619116</v>
      </c>
      <c r="J266" s="1">
        <v>0</v>
      </c>
      <c r="K266">
        <f t="shared" si="84"/>
        <v>-1.4198938263487724</v>
      </c>
      <c r="L266">
        <f t="shared" si="85"/>
        <v>2.7394545672839898E-2</v>
      </c>
      <c r="M266">
        <f t="shared" si="86"/>
        <v>488.12131637599657</v>
      </c>
      <c r="N266">
        <f t="shared" si="87"/>
        <v>0.5791941202040316</v>
      </c>
      <c r="O266">
        <f t="shared" si="88"/>
        <v>2.0491641076580813</v>
      </c>
      <c r="P266">
        <f t="shared" si="89"/>
        <v>32.092449188232422</v>
      </c>
      <c r="Q266" s="1">
        <v>6</v>
      </c>
      <c r="R266">
        <f t="shared" si="90"/>
        <v>1.4200000166893005</v>
      </c>
      <c r="S266" s="1">
        <v>1</v>
      </c>
      <c r="T266">
        <f t="shared" si="91"/>
        <v>2.8400000333786011</v>
      </c>
      <c r="U266" s="1">
        <v>33.078582763671875</v>
      </c>
      <c r="V266" s="1">
        <v>32.092449188232422</v>
      </c>
      <c r="W266" s="1">
        <v>33.20703125</v>
      </c>
      <c r="X266" s="1">
        <v>418.580322265625</v>
      </c>
      <c r="Y266" s="1">
        <v>419.99319458007813</v>
      </c>
      <c r="Z266" s="1">
        <v>26.896652221679688</v>
      </c>
      <c r="AA266" s="1">
        <v>27.572956085205078</v>
      </c>
      <c r="AB266" s="1">
        <v>52.882545471191406</v>
      </c>
      <c r="AC266" s="1">
        <v>54.2120361328125</v>
      </c>
      <c r="AD266" s="1">
        <v>499.67837524414063</v>
      </c>
      <c r="AE266" s="1">
        <v>0.96221089363098145</v>
      </c>
      <c r="AF266" s="1">
        <v>0.15155872702598572</v>
      </c>
      <c r="AG266" s="1">
        <v>99.770317077636719</v>
      </c>
      <c r="AH266" s="1">
        <v>0.33856016397476196</v>
      </c>
      <c r="AI266" s="1">
        <v>6.7369885742664337E-2</v>
      </c>
      <c r="AJ266" s="1">
        <v>2.7795081958174706E-2</v>
      </c>
      <c r="AK266" s="1">
        <v>3.8011719007045031E-3</v>
      </c>
      <c r="AL266" s="1">
        <v>2.3677952587604523E-2</v>
      </c>
      <c r="AM266" s="1">
        <v>3.0541864689439535E-3</v>
      </c>
      <c r="AN266" s="1">
        <v>1</v>
      </c>
      <c r="AO266" s="1">
        <v>-0.21956524252891541</v>
      </c>
      <c r="AP266" s="1">
        <v>2.737391471862793</v>
      </c>
      <c r="AQ266" s="1">
        <v>1</v>
      </c>
      <c r="AR266" s="1">
        <v>0</v>
      </c>
      <c r="AS266" s="1">
        <v>0.15999999642372131</v>
      </c>
      <c r="AT266" s="1">
        <v>111115</v>
      </c>
      <c r="AU266" s="1" t="s">
        <v>87</v>
      </c>
      <c r="AV266">
        <f t="shared" si="92"/>
        <v>0.83279729207356756</v>
      </c>
      <c r="AW266">
        <f t="shared" si="93"/>
        <v>5.7919412020403162E-4</v>
      </c>
      <c r="AX266">
        <f t="shared" si="94"/>
        <v>305.2424491882324</v>
      </c>
      <c r="AY266">
        <f t="shared" si="95"/>
        <v>306.22858276367185</v>
      </c>
      <c r="AZ266">
        <f t="shared" si="96"/>
        <v>0.15395373953982272</v>
      </c>
      <c r="BA266">
        <f t="shared" si="97"/>
        <v>-0.1491291581057852</v>
      </c>
      <c r="BB266">
        <f t="shared" si="98"/>
        <v>4.8001266790467447</v>
      </c>
      <c r="BC266">
        <f t="shared" si="99"/>
        <v>48.111771312819464</v>
      </c>
      <c r="BD266">
        <f t="shared" si="100"/>
        <v>20.538815227614386</v>
      </c>
      <c r="BE266">
        <f t="shared" si="101"/>
        <v>32.585515975952148</v>
      </c>
      <c r="BF266">
        <f t="shared" si="102"/>
        <v>4.9356333791371982</v>
      </c>
      <c r="BG266">
        <f t="shared" si="103"/>
        <v>2.7132823362940865E-2</v>
      </c>
      <c r="BH266">
        <f t="shared" si="104"/>
        <v>2.7509625713886634</v>
      </c>
      <c r="BI266">
        <f t="shared" si="105"/>
        <v>2.1846708077485348</v>
      </c>
      <c r="BJ266">
        <f t="shared" si="106"/>
        <v>1.6981336095034157E-2</v>
      </c>
      <c r="BK266">
        <f t="shared" si="107"/>
        <v>48.700018507186606</v>
      </c>
      <c r="BL266">
        <f t="shared" si="108"/>
        <v>1.1622124421897717</v>
      </c>
      <c r="BM266">
        <f t="shared" si="109"/>
        <v>56.055078228303913</v>
      </c>
      <c r="BN266">
        <f t="shared" si="110"/>
        <v>420.66814410227602</v>
      </c>
      <c r="BO266">
        <f t="shared" si="111"/>
        <v>-1.8920438979690159E-3</v>
      </c>
    </row>
    <row r="267" spans="1:67" x14ac:dyDescent="0.25">
      <c r="A267" s="1">
        <v>255</v>
      </c>
      <c r="B267" s="1" t="s">
        <v>342</v>
      </c>
      <c r="C267" s="1" t="s">
        <v>469</v>
      </c>
      <c r="D267" s="1" t="s">
        <v>82</v>
      </c>
      <c r="E267" s="1" t="s">
        <v>83</v>
      </c>
      <c r="F267" s="1" t="s">
        <v>84</v>
      </c>
      <c r="G267" s="1" t="s">
        <v>85</v>
      </c>
      <c r="H267" s="1" t="s">
        <v>86</v>
      </c>
      <c r="I267" s="1">
        <v>1585.4999971501529</v>
      </c>
      <c r="J267" s="1">
        <v>0</v>
      </c>
      <c r="K267">
        <f t="shared" si="84"/>
        <v>-1.4109013989830606</v>
      </c>
      <c r="L267">
        <f t="shared" si="85"/>
        <v>2.7290804475582995E-2</v>
      </c>
      <c r="M267">
        <f t="shared" si="86"/>
        <v>487.91999085030034</v>
      </c>
      <c r="N267">
        <f t="shared" si="87"/>
        <v>0.57707370875954711</v>
      </c>
      <c r="O267">
        <f t="shared" si="88"/>
        <v>2.049356308394239</v>
      </c>
      <c r="P267">
        <f t="shared" si="89"/>
        <v>32.090652465820313</v>
      </c>
      <c r="Q267" s="1">
        <v>6</v>
      </c>
      <c r="R267">
        <f t="shared" si="90"/>
        <v>1.4200000166893005</v>
      </c>
      <c r="S267" s="1">
        <v>1</v>
      </c>
      <c r="T267">
        <f t="shared" si="91"/>
        <v>2.8400000333786011</v>
      </c>
      <c r="U267" s="1">
        <v>33.077415466308594</v>
      </c>
      <c r="V267" s="1">
        <v>32.090652465820313</v>
      </c>
      <c r="W267" s="1">
        <v>33.214378356933594</v>
      </c>
      <c r="X267" s="1">
        <v>418.60330200195313</v>
      </c>
      <c r="Y267" s="1">
        <v>420.00643920898438</v>
      </c>
      <c r="Z267" s="1">
        <v>26.892374038696289</v>
      </c>
      <c r="AA267" s="1">
        <v>27.566207885742188</v>
      </c>
      <c r="AB267" s="1">
        <v>52.878406524658203</v>
      </c>
      <c r="AC267" s="1">
        <v>54.203445434570313</v>
      </c>
      <c r="AD267" s="1">
        <v>499.67745971679688</v>
      </c>
      <c r="AE267" s="1">
        <v>0.98041695356369019</v>
      </c>
      <c r="AF267" s="1">
        <v>0.14163854718208313</v>
      </c>
      <c r="AG267" s="1">
        <v>99.770072937011719</v>
      </c>
      <c r="AH267" s="1">
        <v>0.33856016397476196</v>
      </c>
      <c r="AI267" s="1">
        <v>6.7369885742664337E-2</v>
      </c>
      <c r="AJ267" s="1">
        <v>2.7795081958174706E-2</v>
      </c>
      <c r="AK267" s="1">
        <v>3.8011719007045031E-3</v>
      </c>
      <c r="AL267" s="1">
        <v>2.3677952587604523E-2</v>
      </c>
      <c r="AM267" s="1">
        <v>3.0541864689439535E-3</v>
      </c>
      <c r="AN267" s="1">
        <v>1</v>
      </c>
      <c r="AO267" s="1">
        <v>-0.21956524252891541</v>
      </c>
      <c r="AP267" s="1">
        <v>2.737391471862793</v>
      </c>
      <c r="AQ267" s="1">
        <v>1</v>
      </c>
      <c r="AR267" s="1">
        <v>0</v>
      </c>
      <c r="AS267" s="1">
        <v>0.15999999642372131</v>
      </c>
      <c r="AT267" s="1">
        <v>111115</v>
      </c>
      <c r="AU267" s="1" t="s">
        <v>87</v>
      </c>
      <c r="AV267">
        <f t="shared" si="92"/>
        <v>0.83279576619466134</v>
      </c>
      <c r="AW267">
        <f t="shared" si="93"/>
        <v>5.7707370875954714E-4</v>
      </c>
      <c r="AX267">
        <f t="shared" si="94"/>
        <v>305.24065246582029</v>
      </c>
      <c r="AY267">
        <f t="shared" si="95"/>
        <v>306.22741546630857</v>
      </c>
      <c r="AZ267">
        <f t="shared" si="96"/>
        <v>0.15686670906394617</v>
      </c>
      <c r="BA267">
        <f t="shared" si="97"/>
        <v>-0.14795851109222599</v>
      </c>
      <c r="BB267">
        <f t="shared" si="98"/>
        <v>4.7996388797515648</v>
      </c>
      <c r="BC267">
        <f t="shared" si="99"/>
        <v>48.106999809268878</v>
      </c>
      <c r="BD267">
        <f t="shared" si="100"/>
        <v>20.54079192352669</v>
      </c>
      <c r="BE267">
        <f t="shared" si="101"/>
        <v>32.584033966064453</v>
      </c>
      <c r="BF267">
        <f t="shared" si="102"/>
        <v>4.9352211507319357</v>
      </c>
      <c r="BG267">
        <f t="shared" si="103"/>
        <v>2.7031051262169217E-2</v>
      </c>
      <c r="BH267">
        <f t="shared" si="104"/>
        <v>2.7502825713573258</v>
      </c>
      <c r="BI267">
        <f t="shared" si="105"/>
        <v>2.1849385793746099</v>
      </c>
      <c r="BJ267">
        <f t="shared" si="106"/>
        <v>1.6917553788285914E-2</v>
      </c>
      <c r="BK267">
        <f t="shared" si="107"/>
        <v>48.679813074560556</v>
      </c>
      <c r="BL267">
        <f t="shared" si="108"/>
        <v>1.1616964534382386</v>
      </c>
      <c r="BM267">
        <f t="shared" si="109"/>
        <v>56.045162629082036</v>
      </c>
      <c r="BN267">
        <f t="shared" si="110"/>
        <v>420.6771141618861</v>
      </c>
      <c r="BO267">
        <f t="shared" si="111"/>
        <v>-1.8796886186010929E-3</v>
      </c>
    </row>
    <row r="268" spans="1:67" x14ac:dyDescent="0.25">
      <c r="A268" s="1">
        <v>256</v>
      </c>
      <c r="B268" s="1" t="s">
        <v>343</v>
      </c>
      <c r="C268" s="1" t="s">
        <v>469</v>
      </c>
      <c r="D268" s="1" t="s">
        <v>82</v>
      </c>
      <c r="E268" s="1" t="s">
        <v>83</v>
      </c>
      <c r="F268" s="1" t="s">
        <v>84</v>
      </c>
      <c r="G268" s="1" t="s">
        <v>85</v>
      </c>
      <c r="H268" s="1" t="s">
        <v>86</v>
      </c>
      <c r="I268" s="1">
        <v>1590.9999970272183</v>
      </c>
      <c r="J268" s="1">
        <v>0</v>
      </c>
      <c r="K268">
        <f t="shared" si="84"/>
        <v>-1.3914600002818851</v>
      </c>
      <c r="L268">
        <f t="shared" si="85"/>
        <v>2.7371486449184506E-2</v>
      </c>
      <c r="M268">
        <f t="shared" si="86"/>
        <v>486.53232012676585</v>
      </c>
      <c r="N268">
        <f t="shared" si="87"/>
        <v>0.57888369383536853</v>
      </c>
      <c r="O268">
        <f t="shared" si="88"/>
        <v>2.049780504581094</v>
      </c>
      <c r="P268">
        <f t="shared" si="89"/>
        <v>32.090877532958984</v>
      </c>
      <c r="Q268" s="1">
        <v>6</v>
      </c>
      <c r="R268">
        <f t="shared" si="90"/>
        <v>1.4200000166893005</v>
      </c>
      <c r="S268" s="1">
        <v>1</v>
      </c>
      <c r="T268">
        <f t="shared" si="91"/>
        <v>2.8400000333786011</v>
      </c>
      <c r="U268" s="1">
        <v>33.079196929931641</v>
      </c>
      <c r="V268" s="1">
        <v>32.090877532958984</v>
      </c>
      <c r="W268" s="1">
        <v>33.229049682617188</v>
      </c>
      <c r="X268" s="1">
        <v>418.60870361328125</v>
      </c>
      <c r="Y268" s="1">
        <v>419.98757934570313</v>
      </c>
      <c r="Z268" s="1">
        <v>26.886688232421875</v>
      </c>
      <c r="AA268" s="1">
        <v>27.562629699707031</v>
      </c>
      <c r="AB268" s="1">
        <v>52.863452911376953</v>
      </c>
      <c r="AC268" s="1">
        <v>54.192451477050781</v>
      </c>
      <c r="AD268" s="1">
        <v>499.68362426757813</v>
      </c>
      <c r="AE268" s="1">
        <v>0.99831539392471313</v>
      </c>
      <c r="AF268" s="1">
        <v>0.2121938019990921</v>
      </c>
      <c r="AG268" s="1">
        <v>99.769851684570313</v>
      </c>
      <c r="AH268" s="1">
        <v>0.33856016397476196</v>
      </c>
      <c r="AI268" s="1">
        <v>6.7369885742664337E-2</v>
      </c>
      <c r="AJ268" s="1">
        <v>2.7795081958174706E-2</v>
      </c>
      <c r="AK268" s="1">
        <v>3.8011719007045031E-3</v>
      </c>
      <c r="AL268" s="1">
        <v>2.3677952587604523E-2</v>
      </c>
      <c r="AM268" s="1">
        <v>3.0541864689439535E-3</v>
      </c>
      <c r="AN268" s="1">
        <v>1</v>
      </c>
      <c r="AO268" s="1">
        <v>-0.21956524252891541</v>
      </c>
      <c r="AP268" s="1">
        <v>2.737391471862793</v>
      </c>
      <c r="AQ268" s="1">
        <v>1</v>
      </c>
      <c r="AR268" s="1">
        <v>0</v>
      </c>
      <c r="AS268" s="1">
        <v>0.15999999642372131</v>
      </c>
      <c r="AT268" s="1">
        <v>111115</v>
      </c>
      <c r="AU268" s="1" t="s">
        <v>87</v>
      </c>
      <c r="AV268">
        <f t="shared" si="92"/>
        <v>0.8328060404459634</v>
      </c>
      <c r="AW268">
        <f t="shared" si="93"/>
        <v>5.7888369383536848E-4</v>
      </c>
      <c r="AX268">
        <f t="shared" si="94"/>
        <v>305.24087753295896</v>
      </c>
      <c r="AY268">
        <f t="shared" si="95"/>
        <v>306.22919692993162</v>
      </c>
      <c r="AZ268">
        <f t="shared" si="96"/>
        <v>0.15973045945770004</v>
      </c>
      <c r="BA268">
        <f t="shared" si="97"/>
        <v>-0.148607825776985</v>
      </c>
      <c r="BB268">
        <f t="shared" si="98"/>
        <v>4.7996999817575974</v>
      </c>
      <c r="BC268">
        <f t="shared" si="99"/>
        <v>48.107718922267217</v>
      </c>
      <c r="BD268">
        <f t="shared" si="100"/>
        <v>20.545089222560186</v>
      </c>
      <c r="BE268">
        <f t="shared" si="101"/>
        <v>32.585037231445313</v>
      </c>
      <c r="BF268">
        <f t="shared" si="102"/>
        <v>4.9355002107002841</v>
      </c>
      <c r="BG268">
        <f t="shared" si="103"/>
        <v>2.7110202459559436E-2</v>
      </c>
      <c r="BH268">
        <f t="shared" si="104"/>
        <v>2.7499194771765034</v>
      </c>
      <c r="BI268">
        <f t="shared" si="105"/>
        <v>2.1855807335237807</v>
      </c>
      <c r="BJ268">
        <f t="shared" si="106"/>
        <v>1.6967159133216624E-2</v>
      </c>
      <c r="BK268">
        <f t="shared" si="107"/>
        <v>48.541257418797315</v>
      </c>
      <c r="BL268">
        <f t="shared" si="108"/>
        <v>1.1584445446808986</v>
      </c>
      <c r="BM268">
        <f t="shared" si="109"/>
        <v>56.037926452820699</v>
      </c>
      <c r="BN268">
        <f t="shared" si="110"/>
        <v>420.64901278876749</v>
      </c>
      <c r="BO268">
        <f t="shared" si="111"/>
        <v>-1.8536720825966548E-3</v>
      </c>
    </row>
    <row r="269" spans="1:67" x14ac:dyDescent="0.25">
      <c r="A269" s="1">
        <v>257</v>
      </c>
      <c r="B269" s="1" t="s">
        <v>344</v>
      </c>
      <c r="C269" s="1" t="s">
        <v>469</v>
      </c>
      <c r="D269" s="1" t="s">
        <v>82</v>
      </c>
      <c r="E269" s="1" t="s">
        <v>83</v>
      </c>
      <c r="F269" s="1" t="s">
        <v>84</v>
      </c>
      <c r="G269" s="1" t="s">
        <v>85</v>
      </c>
      <c r="H269" s="1" t="s">
        <v>86</v>
      </c>
      <c r="I269" s="1">
        <v>1595.9999969154596</v>
      </c>
      <c r="J269" s="1">
        <v>0</v>
      </c>
      <c r="K269">
        <f t="shared" si="84"/>
        <v>-1.4125976790613224</v>
      </c>
      <c r="L269">
        <f t="shared" si="85"/>
        <v>2.7347879769596135E-2</v>
      </c>
      <c r="M269">
        <f t="shared" si="86"/>
        <v>487.82436034468759</v>
      </c>
      <c r="N269">
        <f t="shared" si="87"/>
        <v>0.57860459366029315</v>
      </c>
      <c r="O269">
        <f t="shared" si="88"/>
        <v>2.0505457801302081</v>
      </c>
      <c r="P269">
        <f t="shared" si="89"/>
        <v>32.091648101806641</v>
      </c>
      <c r="Q269" s="1">
        <v>6</v>
      </c>
      <c r="R269">
        <f t="shared" si="90"/>
        <v>1.4200000166893005</v>
      </c>
      <c r="S269" s="1">
        <v>1</v>
      </c>
      <c r="T269">
        <f t="shared" si="91"/>
        <v>2.8400000333786011</v>
      </c>
      <c r="U269" s="1">
        <v>33.081535339355469</v>
      </c>
      <c r="V269" s="1">
        <v>32.091648101806641</v>
      </c>
      <c r="W269" s="1">
        <v>33.236564636230469</v>
      </c>
      <c r="X269" s="1">
        <v>418.58599853515625</v>
      </c>
      <c r="Y269" s="1">
        <v>419.99041748046875</v>
      </c>
      <c r="Z269" s="1">
        <v>26.881448745727539</v>
      </c>
      <c r="AA269" s="1">
        <v>27.557079315185547</v>
      </c>
      <c r="AB269" s="1">
        <v>52.84674072265625</v>
      </c>
      <c r="AC269" s="1">
        <v>54.174911499023438</v>
      </c>
      <c r="AD269" s="1">
        <v>499.67538452148438</v>
      </c>
      <c r="AE269" s="1">
        <v>0.99479007720947266</v>
      </c>
      <c r="AF269" s="1">
        <v>0.26638504862785339</v>
      </c>
      <c r="AG269" s="1">
        <v>99.769767761230469</v>
      </c>
      <c r="AH269" s="1">
        <v>0.33856016397476196</v>
      </c>
      <c r="AI269" s="1">
        <v>6.7369885742664337E-2</v>
      </c>
      <c r="AJ269" s="1">
        <v>2.7795081958174706E-2</v>
      </c>
      <c r="AK269" s="1">
        <v>3.8011719007045031E-3</v>
      </c>
      <c r="AL269" s="1">
        <v>2.3677952587604523E-2</v>
      </c>
      <c r="AM269" s="1">
        <v>3.0541864689439535E-3</v>
      </c>
      <c r="AN269" s="1">
        <v>1</v>
      </c>
      <c r="AO269" s="1">
        <v>-0.21956524252891541</v>
      </c>
      <c r="AP269" s="1">
        <v>2.737391471862793</v>
      </c>
      <c r="AQ269" s="1">
        <v>1</v>
      </c>
      <c r="AR269" s="1">
        <v>0</v>
      </c>
      <c r="AS269" s="1">
        <v>0.15999999642372131</v>
      </c>
      <c r="AT269" s="1">
        <v>111115</v>
      </c>
      <c r="AU269" s="1" t="s">
        <v>87</v>
      </c>
      <c r="AV269">
        <f t="shared" si="92"/>
        <v>0.83279230753580713</v>
      </c>
      <c r="AW269">
        <f t="shared" si="93"/>
        <v>5.7860459366029316E-4</v>
      </c>
      <c r="AX269">
        <f t="shared" si="94"/>
        <v>305.24164810180662</v>
      </c>
      <c r="AY269">
        <f t="shared" si="95"/>
        <v>306.23153533935545</v>
      </c>
      <c r="AZ269">
        <f t="shared" si="96"/>
        <v>0.15916640879586907</v>
      </c>
      <c r="BA269">
        <f t="shared" si="97"/>
        <v>-0.14825593006590038</v>
      </c>
      <c r="BB269">
        <f t="shared" si="98"/>
        <v>4.7999091835840781</v>
      </c>
      <c r="BC269">
        <f t="shared" si="99"/>
        <v>48.109856234919242</v>
      </c>
      <c r="BD269">
        <f t="shared" si="100"/>
        <v>20.552776919733695</v>
      </c>
      <c r="BE269">
        <f t="shared" si="101"/>
        <v>32.586591720581055</v>
      </c>
      <c r="BF269">
        <f t="shared" si="102"/>
        <v>4.9359326216140609</v>
      </c>
      <c r="BG269">
        <f t="shared" si="103"/>
        <v>2.70870441296437E-2</v>
      </c>
      <c r="BH269">
        <f t="shared" si="104"/>
        <v>2.7493634034538701</v>
      </c>
      <c r="BI269">
        <f t="shared" si="105"/>
        <v>2.1865692181601908</v>
      </c>
      <c r="BJ269">
        <f t="shared" si="106"/>
        <v>1.6952645389373973E-2</v>
      </c>
      <c r="BK269">
        <f t="shared" si="107"/>
        <v>48.670123139860294</v>
      </c>
      <c r="BL269">
        <f t="shared" si="108"/>
        <v>1.1615130727771268</v>
      </c>
      <c r="BM269">
        <f t="shared" si="109"/>
        <v>56.023146152320777</v>
      </c>
      <c r="BN269">
        <f t="shared" si="110"/>
        <v>420.66189876367991</v>
      </c>
      <c r="BO269">
        <f t="shared" si="111"/>
        <v>-1.8812772552272421E-3</v>
      </c>
    </row>
    <row r="270" spans="1:67" x14ac:dyDescent="0.25">
      <c r="A270" s="1">
        <v>258</v>
      </c>
      <c r="B270" s="1" t="s">
        <v>345</v>
      </c>
      <c r="C270" s="1" t="s">
        <v>469</v>
      </c>
      <c r="D270" s="1" t="s">
        <v>82</v>
      </c>
      <c r="E270" s="1" t="s">
        <v>83</v>
      </c>
      <c r="F270" s="1" t="s">
        <v>84</v>
      </c>
      <c r="G270" s="1" t="s">
        <v>85</v>
      </c>
      <c r="H270" s="1" t="s">
        <v>86</v>
      </c>
      <c r="I270" s="1">
        <v>1600.9999968037009</v>
      </c>
      <c r="J270" s="1">
        <v>0</v>
      </c>
      <c r="K270">
        <f t="shared" ref="K270:K333" si="112">(X270-Y270*(1000-Z270)/(1000-AA270))*AV270</f>
        <v>-1.4265511742082668</v>
      </c>
      <c r="L270">
        <f t="shared" ref="L270:L333" si="113">IF(BG270&lt;&gt;0,1/(1/BG270-1/T270),0)</f>
        <v>2.7376412667057998E-2</v>
      </c>
      <c r="M270">
        <f t="shared" ref="M270:M333" si="114">((BJ270-AW270/2)*Y270-K270)/(BJ270+AW270/2)</f>
        <v>488.55163258032502</v>
      </c>
      <c r="N270">
        <f t="shared" ref="N270:N333" si="115">AW270*1000</f>
        <v>0.57931934956946107</v>
      </c>
      <c r="O270">
        <f t="shared" ref="O270:O333" si="116">(BB270-BH270)</f>
        <v>2.0509566624675157</v>
      </c>
      <c r="P270">
        <f t="shared" ref="P270:P333" si="117">(V270+BA270*J270)</f>
        <v>32.091590881347656</v>
      </c>
      <c r="Q270" s="1">
        <v>6</v>
      </c>
      <c r="R270">
        <f t="shared" ref="R270:R333" si="118">(Q270*AO270+AP270)</f>
        <v>1.4200000166893005</v>
      </c>
      <c r="S270" s="1">
        <v>1</v>
      </c>
      <c r="T270">
        <f t="shared" ref="T270:T333" si="119">R270*(S270+1)*(S270+1)/(S270*S270+1)</f>
        <v>2.8400000333786011</v>
      </c>
      <c r="U270" s="1">
        <v>33.082405090332031</v>
      </c>
      <c r="V270" s="1">
        <v>32.091590881347656</v>
      </c>
      <c r="W270" s="1">
        <v>33.232643127441406</v>
      </c>
      <c r="X270" s="1">
        <v>418.57644653320313</v>
      </c>
      <c r="Y270" s="1">
        <v>419.99722290039063</v>
      </c>
      <c r="Z270" s="1">
        <v>26.876449584960938</v>
      </c>
      <c r="AA270" s="1">
        <v>27.552902221679688</v>
      </c>
      <c r="AB270" s="1">
        <v>52.833393096923828</v>
      </c>
      <c r="AC270" s="1">
        <v>54.162696838378906</v>
      </c>
      <c r="AD270" s="1">
        <v>499.68679809570313</v>
      </c>
      <c r="AE270" s="1">
        <v>0.9804379940032959</v>
      </c>
      <c r="AF270" s="1">
        <v>0.28374591469764709</v>
      </c>
      <c r="AG270" s="1">
        <v>99.769416809082031</v>
      </c>
      <c r="AH270" s="1">
        <v>0.33856016397476196</v>
      </c>
      <c r="AI270" s="1">
        <v>6.7369885742664337E-2</v>
      </c>
      <c r="AJ270" s="1">
        <v>2.7795081958174706E-2</v>
      </c>
      <c r="AK270" s="1">
        <v>3.8011719007045031E-3</v>
      </c>
      <c r="AL270" s="1">
        <v>2.3677952587604523E-2</v>
      </c>
      <c r="AM270" s="1">
        <v>3.0541864689439535E-3</v>
      </c>
      <c r="AN270" s="1">
        <v>1</v>
      </c>
      <c r="AO270" s="1">
        <v>-0.21956524252891541</v>
      </c>
      <c r="AP270" s="1">
        <v>2.737391471862793</v>
      </c>
      <c r="AQ270" s="1">
        <v>1</v>
      </c>
      <c r="AR270" s="1">
        <v>0</v>
      </c>
      <c r="AS270" s="1">
        <v>0.15999999642372131</v>
      </c>
      <c r="AT270" s="1">
        <v>111115</v>
      </c>
      <c r="AU270" s="1" t="s">
        <v>87</v>
      </c>
      <c r="AV270">
        <f t="shared" ref="AV270:AV333" si="120">AD270*0.000001/(Q270*0.0001)</f>
        <v>0.83281133015950504</v>
      </c>
      <c r="AW270">
        <f t="shared" ref="AW270:AW333" si="121">(AA270-Z270)/(1000-AA270)*AV270</f>
        <v>5.7931934956946107E-4</v>
      </c>
      <c r="AX270">
        <f t="shared" ref="AX270:AX333" si="122">(V270+273.15)</f>
        <v>305.24159088134763</v>
      </c>
      <c r="AY270">
        <f t="shared" ref="AY270:AY333" si="123">(U270+273.15)</f>
        <v>306.23240509033201</v>
      </c>
      <c r="AZ270">
        <f t="shared" ref="AZ270:AZ333" si="124">(AE270*AQ270+AF270*AR270)*AS270</f>
        <v>0.15687007553420784</v>
      </c>
      <c r="BA270">
        <f t="shared" ref="BA270:BA333" si="125">((AZ270+0.00000010773*(AY270^4-AX270^4))-AW270*44100)/(R270*0.92*2*29.3+0.00000043092*AX270^3)</f>
        <v>-0.14850763003192088</v>
      </c>
      <c r="BB270">
        <f t="shared" ref="BB270:BB333" si="126">0.61365*EXP(17.502*P270/(240.97+P270))</f>
        <v>4.7998936485221586</v>
      </c>
      <c r="BC270">
        <f t="shared" ref="BC270:BC333" si="127">BB270*1000/AG270</f>
        <v>48.109869758056192</v>
      </c>
      <c r="BD270">
        <f t="shared" ref="BD270:BD333" si="128">(BC270-AA270)</f>
        <v>20.556967536376504</v>
      </c>
      <c r="BE270">
        <f t="shared" ref="BE270:BE333" si="129">IF(J270,V270,(U270+V270)/2)</f>
        <v>32.586997985839844</v>
      </c>
      <c r="BF270">
        <f t="shared" ref="BF270:BF333" si="130">0.61365*EXP(17.502*BE270/(240.97+BE270))</f>
        <v>4.936045637507914</v>
      </c>
      <c r="BG270">
        <f t="shared" ref="BG270:BG333" si="131">IF(BD270&lt;&gt;0,(1000-(BC270+AA270)/2)/BD270*AW270,0)</f>
        <v>2.7115035068190352E-2</v>
      </c>
      <c r="BH270">
        <f t="shared" ref="BH270:BH333" si="132">AA270*AG270/1000</f>
        <v>2.7489369860546429</v>
      </c>
      <c r="BI270">
        <f t="shared" ref="BI270:BI333" si="133">(BF270-BH270)</f>
        <v>2.1871086514532712</v>
      </c>
      <c r="BJ270">
        <f t="shared" ref="BJ270:BJ333" si="134">1/(1.6/L270+1.37/T270)</f>
        <v>1.6970187820670581E-2</v>
      </c>
      <c r="BK270">
        <f t="shared" ref="BK270:BK333" si="135">M270*AG270*0.001</f>
        <v>48.742511463663952</v>
      </c>
      <c r="BL270">
        <f t="shared" ref="BL270:BL333" si="136">M270/Y270</f>
        <v>1.1632258642248052</v>
      </c>
      <c r="BM270">
        <f t="shared" ref="BM270:BM333" si="137">(1-AW270*AG270/BB270/L270)*100</f>
        <v>56.014724703705312</v>
      </c>
      <c r="BN270">
        <f t="shared" ref="BN270:BN333" si="138">(Y270-K270/(T270/1.35))</f>
        <v>420.67533700692115</v>
      </c>
      <c r="BO270">
        <f t="shared" ref="BO270:BO333" si="139">K270*BM270/100/BN270</f>
        <v>-1.899514049660319E-3</v>
      </c>
    </row>
    <row r="271" spans="1:67" x14ac:dyDescent="0.25">
      <c r="A271" s="1">
        <v>259</v>
      </c>
      <c r="B271" s="1" t="s">
        <v>346</v>
      </c>
      <c r="C271" s="1" t="s">
        <v>469</v>
      </c>
      <c r="D271" s="1" t="s">
        <v>82</v>
      </c>
      <c r="E271" s="1" t="s">
        <v>83</v>
      </c>
      <c r="F271" s="1" t="s">
        <v>84</v>
      </c>
      <c r="G271" s="1" t="s">
        <v>85</v>
      </c>
      <c r="H271" s="1" t="s">
        <v>86</v>
      </c>
      <c r="I271" s="1">
        <v>1606.4999966807663</v>
      </c>
      <c r="J271" s="1">
        <v>0</v>
      </c>
      <c r="K271">
        <f t="shared" si="112"/>
        <v>-1.4256575721791545</v>
      </c>
      <c r="L271">
        <f t="shared" si="113"/>
        <v>2.7349787169824821E-2</v>
      </c>
      <c r="M271">
        <f t="shared" si="114"/>
        <v>488.57278262938752</v>
      </c>
      <c r="N271">
        <f t="shared" si="115"/>
        <v>0.57900523663795189</v>
      </c>
      <c r="O271">
        <f t="shared" si="116"/>
        <v>2.0518207571642622</v>
      </c>
      <c r="P271">
        <f t="shared" si="117"/>
        <v>32.092514038085938</v>
      </c>
      <c r="Q271" s="1">
        <v>6</v>
      </c>
      <c r="R271">
        <f t="shared" si="118"/>
        <v>1.4200000166893005</v>
      </c>
      <c r="S271" s="1">
        <v>1</v>
      </c>
      <c r="T271">
        <f t="shared" si="119"/>
        <v>2.8400000333786011</v>
      </c>
      <c r="U271" s="1">
        <v>33.081214904785156</v>
      </c>
      <c r="V271" s="1">
        <v>32.092514038085938</v>
      </c>
      <c r="W271" s="1">
        <v>33.223438262939453</v>
      </c>
      <c r="X271" s="1">
        <v>418.57699584960938</v>
      </c>
      <c r="Y271" s="1">
        <v>419.996826171875</v>
      </c>
      <c r="Z271" s="1">
        <v>26.870733261108398</v>
      </c>
      <c r="AA271" s="1">
        <v>27.546808242797852</v>
      </c>
      <c r="AB271" s="1">
        <v>52.824832916259766</v>
      </c>
      <c r="AC271" s="1">
        <v>54.153919219970703</v>
      </c>
      <c r="AD271" s="1">
        <v>499.69796752929688</v>
      </c>
      <c r="AE271" s="1">
        <v>0.99705952405929565</v>
      </c>
      <c r="AF271" s="1">
        <v>0.24379844963550568</v>
      </c>
      <c r="AG271" s="1">
        <v>99.769218444824219</v>
      </c>
      <c r="AH271" s="1">
        <v>0.33856016397476196</v>
      </c>
      <c r="AI271" s="1">
        <v>6.7369885742664337E-2</v>
      </c>
      <c r="AJ271" s="1">
        <v>2.7795081958174706E-2</v>
      </c>
      <c r="AK271" s="1">
        <v>3.8011719007045031E-3</v>
      </c>
      <c r="AL271" s="1">
        <v>2.3677952587604523E-2</v>
      </c>
      <c r="AM271" s="1">
        <v>3.0541864689439535E-3</v>
      </c>
      <c r="AN271" s="1">
        <v>1</v>
      </c>
      <c r="AO271" s="1">
        <v>-0.21956524252891541</v>
      </c>
      <c r="AP271" s="1">
        <v>2.737391471862793</v>
      </c>
      <c r="AQ271" s="1">
        <v>1</v>
      </c>
      <c r="AR271" s="1">
        <v>0</v>
      </c>
      <c r="AS271" s="1">
        <v>0.15999999642372131</v>
      </c>
      <c r="AT271" s="1">
        <v>111115</v>
      </c>
      <c r="AU271" s="1" t="s">
        <v>87</v>
      </c>
      <c r="AV271">
        <f t="shared" si="120"/>
        <v>0.8328299458821613</v>
      </c>
      <c r="AW271">
        <f t="shared" si="121"/>
        <v>5.7900523663795191E-4</v>
      </c>
      <c r="AX271">
        <f t="shared" si="122"/>
        <v>305.24251403808591</v>
      </c>
      <c r="AY271">
        <f t="shared" si="123"/>
        <v>306.23121490478513</v>
      </c>
      <c r="AZ271">
        <f t="shared" si="124"/>
        <v>0.15952952028372458</v>
      </c>
      <c r="BA271">
        <f t="shared" si="125"/>
        <v>-0.14861475694767898</v>
      </c>
      <c r="BB271">
        <f t="shared" si="126"/>
        <v>4.8001442861976455</v>
      </c>
      <c r="BC271">
        <f t="shared" si="127"/>
        <v>48.112477585982987</v>
      </c>
      <c r="BD271">
        <f t="shared" si="128"/>
        <v>20.565669343185135</v>
      </c>
      <c r="BE271">
        <f t="shared" si="129"/>
        <v>32.586864471435547</v>
      </c>
      <c r="BF271">
        <f t="shared" si="130"/>
        <v>4.9360084958859147</v>
      </c>
      <c r="BG271">
        <f t="shared" si="131"/>
        <v>2.7088915317749353E-2</v>
      </c>
      <c r="BH271">
        <f t="shared" si="132"/>
        <v>2.7483235290333834</v>
      </c>
      <c r="BI271">
        <f t="shared" si="133"/>
        <v>2.1876849668525313</v>
      </c>
      <c r="BJ271">
        <f t="shared" si="134"/>
        <v>1.6953818095507944E-2</v>
      </c>
      <c r="BK271">
        <f t="shared" si="135"/>
        <v>48.744524676346984</v>
      </c>
      <c r="BL271">
        <f t="shared" si="136"/>
        <v>1.1632773206468214</v>
      </c>
      <c r="BM271">
        <f t="shared" si="137"/>
        <v>55.998161904470578</v>
      </c>
      <c r="BN271">
        <f t="shared" si="138"/>
        <v>420.6745155027981</v>
      </c>
      <c r="BO271">
        <f t="shared" si="139"/>
        <v>-1.8977665773692849E-3</v>
      </c>
    </row>
    <row r="272" spans="1:67" x14ac:dyDescent="0.25">
      <c r="A272" s="1">
        <v>260</v>
      </c>
      <c r="B272" s="1" t="s">
        <v>347</v>
      </c>
      <c r="C272" s="1" t="s">
        <v>469</v>
      </c>
      <c r="D272" s="1" t="s">
        <v>82</v>
      </c>
      <c r="E272" s="1" t="s">
        <v>83</v>
      </c>
      <c r="F272" s="1" t="s">
        <v>84</v>
      </c>
      <c r="G272" s="1" t="s">
        <v>85</v>
      </c>
      <c r="H272" s="1" t="s">
        <v>86</v>
      </c>
      <c r="I272" s="1">
        <v>1611.4999965690076</v>
      </c>
      <c r="J272" s="1">
        <v>0</v>
      </c>
      <c r="K272">
        <f t="shared" si="112"/>
        <v>-1.4085479330322384</v>
      </c>
      <c r="L272">
        <f t="shared" si="113"/>
        <v>2.740217251671637E-2</v>
      </c>
      <c r="M272">
        <f t="shared" si="114"/>
        <v>487.42503629163508</v>
      </c>
      <c r="N272">
        <f t="shared" si="115"/>
        <v>0.58021502084274057</v>
      </c>
      <c r="O272">
        <f t="shared" si="116"/>
        <v>2.0522158023092687</v>
      </c>
      <c r="P272">
        <f t="shared" si="117"/>
        <v>32.092594146728516</v>
      </c>
      <c r="Q272" s="1">
        <v>6</v>
      </c>
      <c r="R272">
        <f t="shared" si="118"/>
        <v>1.4200000166893005</v>
      </c>
      <c r="S272" s="1">
        <v>1</v>
      </c>
      <c r="T272">
        <f t="shared" si="119"/>
        <v>2.8400000333786011</v>
      </c>
      <c r="U272" s="1">
        <v>33.078998565673828</v>
      </c>
      <c r="V272" s="1">
        <v>32.092594146728516</v>
      </c>
      <c r="W272" s="1">
        <v>33.217937469482422</v>
      </c>
      <c r="X272" s="1">
        <v>418.60052490234375</v>
      </c>
      <c r="Y272" s="1">
        <v>419.99917602539063</v>
      </c>
      <c r="Z272" s="1">
        <v>26.865621566772461</v>
      </c>
      <c r="AA272" s="1">
        <v>27.543100357055664</v>
      </c>
      <c r="AB272" s="1">
        <v>52.820560455322266</v>
      </c>
      <c r="AC272" s="1">
        <v>54.151878356933594</v>
      </c>
      <c r="AD272" s="1">
        <v>499.70635986328125</v>
      </c>
      <c r="AE272" s="1">
        <v>1.0070139169692993</v>
      </c>
      <c r="AF272" s="1">
        <v>0.20438055694103241</v>
      </c>
      <c r="AG272" s="1">
        <v>99.769096374511719</v>
      </c>
      <c r="AH272" s="1">
        <v>0.33856016397476196</v>
      </c>
      <c r="AI272" s="1">
        <v>6.7369885742664337E-2</v>
      </c>
      <c r="AJ272" s="1">
        <v>2.7795081958174706E-2</v>
      </c>
      <c r="AK272" s="1">
        <v>3.8011719007045031E-3</v>
      </c>
      <c r="AL272" s="1">
        <v>2.3677952587604523E-2</v>
      </c>
      <c r="AM272" s="1">
        <v>3.0541864689439535E-3</v>
      </c>
      <c r="AN272" s="1">
        <v>1</v>
      </c>
      <c r="AO272" s="1">
        <v>-0.21956524252891541</v>
      </c>
      <c r="AP272" s="1">
        <v>2.737391471862793</v>
      </c>
      <c r="AQ272" s="1">
        <v>1</v>
      </c>
      <c r="AR272" s="1">
        <v>0</v>
      </c>
      <c r="AS272" s="1">
        <v>0.15999999642372131</v>
      </c>
      <c r="AT272" s="1">
        <v>111115</v>
      </c>
      <c r="AU272" s="1" t="s">
        <v>87</v>
      </c>
      <c r="AV272">
        <f t="shared" si="120"/>
        <v>0.83284393310546867</v>
      </c>
      <c r="AW272">
        <f t="shared" si="121"/>
        <v>5.8021502084274054E-4</v>
      </c>
      <c r="AX272">
        <f t="shared" si="122"/>
        <v>305.24259414672849</v>
      </c>
      <c r="AY272">
        <f t="shared" si="123"/>
        <v>306.22899856567381</v>
      </c>
      <c r="AZ272">
        <f t="shared" si="124"/>
        <v>0.16112222311372548</v>
      </c>
      <c r="BA272">
        <f t="shared" si="125"/>
        <v>-0.1495174198545276</v>
      </c>
      <c r="BB272">
        <f t="shared" si="126"/>
        <v>4.8001660362852032</v>
      </c>
      <c r="BC272">
        <f t="shared" si="127"/>
        <v>48.11275445721602</v>
      </c>
      <c r="BD272">
        <f t="shared" si="128"/>
        <v>20.569654100160356</v>
      </c>
      <c r="BE272">
        <f t="shared" si="129"/>
        <v>32.585796356201172</v>
      </c>
      <c r="BF272">
        <f t="shared" si="130"/>
        <v>4.9357113716657341</v>
      </c>
      <c r="BG272">
        <f t="shared" si="131"/>
        <v>2.7140305152210581E-2</v>
      </c>
      <c r="BH272">
        <f t="shared" si="132"/>
        <v>2.7479502339759345</v>
      </c>
      <c r="BI272">
        <f t="shared" si="133"/>
        <v>2.1877611376897996</v>
      </c>
      <c r="BJ272">
        <f t="shared" si="134"/>
        <v>1.6986025085604213E-2</v>
      </c>
      <c r="BK272">
        <f t="shared" si="135"/>
        <v>48.629955421130013</v>
      </c>
      <c r="BL272">
        <f t="shared" si="136"/>
        <v>1.1605380774893908</v>
      </c>
      <c r="BM272">
        <f t="shared" si="137"/>
        <v>55.990771971741829</v>
      </c>
      <c r="BN272">
        <f t="shared" si="138"/>
        <v>420.66873225329368</v>
      </c>
      <c r="BO272">
        <f t="shared" si="139"/>
        <v>-1.8747693870004489E-3</v>
      </c>
    </row>
    <row r="273" spans="1:67" x14ac:dyDescent="0.25">
      <c r="A273" s="1">
        <v>261</v>
      </c>
      <c r="B273" s="1" t="s">
        <v>348</v>
      </c>
      <c r="C273" s="1" t="s">
        <v>469</v>
      </c>
      <c r="D273" s="1" t="s">
        <v>82</v>
      </c>
      <c r="E273" s="1" t="s">
        <v>83</v>
      </c>
      <c r="F273" s="1" t="s">
        <v>84</v>
      </c>
      <c r="G273" s="1" t="s">
        <v>85</v>
      </c>
      <c r="H273" s="1" t="s">
        <v>86</v>
      </c>
      <c r="I273" s="1">
        <v>1616.4999964572489</v>
      </c>
      <c r="J273" s="1">
        <v>0</v>
      </c>
      <c r="K273">
        <f t="shared" si="112"/>
        <v>-1.3942789991812272</v>
      </c>
      <c r="L273">
        <f t="shared" si="113"/>
        <v>2.7406237831403675E-2</v>
      </c>
      <c r="M273">
        <f t="shared" si="114"/>
        <v>486.58367249838494</v>
      </c>
      <c r="N273">
        <f t="shared" si="115"/>
        <v>0.58034941989189082</v>
      </c>
      <c r="O273">
        <f t="shared" si="116"/>
        <v>2.0524050233414908</v>
      </c>
      <c r="P273">
        <f t="shared" si="117"/>
        <v>32.091239929199219</v>
      </c>
      <c r="Q273" s="1">
        <v>6</v>
      </c>
      <c r="R273">
        <f t="shared" si="118"/>
        <v>1.4200000166893005</v>
      </c>
      <c r="S273" s="1">
        <v>1</v>
      </c>
      <c r="T273">
        <f t="shared" si="119"/>
        <v>2.8400000333786011</v>
      </c>
      <c r="U273" s="1">
        <v>33.077381134033203</v>
      </c>
      <c r="V273" s="1">
        <v>32.091239929199219</v>
      </c>
      <c r="W273" s="1">
        <v>33.215118408203125</v>
      </c>
      <c r="X273" s="1">
        <v>418.61538696289063</v>
      </c>
      <c r="Y273" s="1">
        <v>419.996826171875</v>
      </c>
      <c r="Z273" s="1">
        <v>26.859813690185547</v>
      </c>
      <c r="AA273" s="1">
        <v>27.537446975708008</v>
      </c>
      <c r="AB273" s="1">
        <v>52.814022064208984</v>
      </c>
      <c r="AC273" s="1">
        <v>54.146736145019531</v>
      </c>
      <c r="AD273" s="1">
        <v>499.7110595703125</v>
      </c>
      <c r="AE273" s="1">
        <v>0.99982655048370361</v>
      </c>
      <c r="AF273" s="1">
        <v>0.20670284330844879</v>
      </c>
      <c r="AG273" s="1">
        <v>99.769355773925781</v>
      </c>
      <c r="AH273" s="1">
        <v>0.33856016397476196</v>
      </c>
      <c r="AI273" s="1">
        <v>6.7369885742664337E-2</v>
      </c>
      <c r="AJ273" s="1">
        <v>2.7795081958174706E-2</v>
      </c>
      <c r="AK273" s="1">
        <v>3.8011719007045031E-3</v>
      </c>
      <c r="AL273" s="1">
        <v>2.3677952587604523E-2</v>
      </c>
      <c r="AM273" s="1">
        <v>3.0541864689439535E-3</v>
      </c>
      <c r="AN273" s="1">
        <v>1</v>
      </c>
      <c r="AO273" s="1">
        <v>-0.21956524252891541</v>
      </c>
      <c r="AP273" s="1">
        <v>2.737391471862793</v>
      </c>
      <c r="AQ273" s="1">
        <v>1</v>
      </c>
      <c r="AR273" s="1">
        <v>0</v>
      </c>
      <c r="AS273" s="1">
        <v>0.15999999642372131</v>
      </c>
      <c r="AT273" s="1">
        <v>111115</v>
      </c>
      <c r="AU273" s="1" t="s">
        <v>87</v>
      </c>
      <c r="AV273">
        <f t="shared" si="120"/>
        <v>0.83285176595052068</v>
      </c>
      <c r="AW273">
        <f t="shared" si="121"/>
        <v>5.8034941989189087E-4</v>
      </c>
      <c r="AX273">
        <f t="shared" si="122"/>
        <v>305.2412399291992</v>
      </c>
      <c r="AY273">
        <f t="shared" si="123"/>
        <v>306.22738113403318</v>
      </c>
      <c r="AZ273">
        <f t="shared" si="124"/>
        <v>0.1599722445017342</v>
      </c>
      <c r="BA273">
        <f t="shared" si="125"/>
        <v>-0.14963587374878035</v>
      </c>
      <c r="BB273">
        <f t="shared" si="126"/>
        <v>4.7997983677665195</v>
      </c>
      <c r="BC273">
        <f t="shared" si="127"/>
        <v>48.108944179640808</v>
      </c>
      <c r="BD273">
        <f t="shared" si="128"/>
        <v>20.5714972039328</v>
      </c>
      <c r="BE273">
        <f t="shared" si="129"/>
        <v>32.584310531616211</v>
      </c>
      <c r="BF273">
        <f t="shared" si="130"/>
        <v>4.9352980765385688</v>
      </c>
      <c r="BG273">
        <f t="shared" si="131"/>
        <v>2.7144293132595955E-2</v>
      </c>
      <c r="BH273">
        <f t="shared" si="132"/>
        <v>2.7473933444250287</v>
      </c>
      <c r="BI273">
        <f t="shared" si="133"/>
        <v>2.1879047321135401</v>
      </c>
      <c r="BJ273">
        <f t="shared" si="134"/>
        <v>1.6988524436042665E-2</v>
      </c>
      <c r="BK273">
        <f t="shared" si="135"/>
        <v>48.546139535274747</v>
      </c>
      <c r="BL273">
        <f t="shared" si="136"/>
        <v>1.1585413083556508</v>
      </c>
      <c r="BM273">
        <f t="shared" si="137"/>
        <v>55.983621594290447</v>
      </c>
      <c r="BN273">
        <f t="shared" si="138"/>
        <v>420.65959963200606</v>
      </c>
      <c r="BO273">
        <f t="shared" si="139"/>
        <v>-1.8555808058418749E-3</v>
      </c>
    </row>
    <row r="274" spans="1:67" x14ac:dyDescent="0.25">
      <c r="A274" s="1">
        <v>262</v>
      </c>
      <c r="B274" s="1" t="s">
        <v>349</v>
      </c>
      <c r="C274" s="1" t="s">
        <v>469</v>
      </c>
      <c r="D274" s="1" t="s">
        <v>82</v>
      </c>
      <c r="E274" s="1" t="s">
        <v>83</v>
      </c>
      <c r="F274" s="1" t="s">
        <v>84</v>
      </c>
      <c r="G274" s="1" t="s">
        <v>85</v>
      </c>
      <c r="H274" s="1" t="s">
        <v>86</v>
      </c>
      <c r="I274" s="1">
        <v>1621.9999963343143</v>
      </c>
      <c r="J274" s="1">
        <v>0</v>
      </c>
      <c r="K274">
        <f t="shared" si="112"/>
        <v>-1.3686599358262685</v>
      </c>
      <c r="L274">
        <f t="shared" si="113"/>
        <v>2.7399772183331034E-2</v>
      </c>
      <c r="M274">
        <f t="shared" si="114"/>
        <v>485.12101374817934</v>
      </c>
      <c r="N274">
        <f t="shared" si="115"/>
        <v>0.58010912569679385</v>
      </c>
      <c r="O274">
        <f t="shared" si="116"/>
        <v>2.052057594237823</v>
      </c>
      <c r="P274">
        <f t="shared" si="117"/>
        <v>32.087612152099609</v>
      </c>
      <c r="Q274" s="1">
        <v>6</v>
      </c>
      <c r="R274">
        <f t="shared" si="118"/>
        <v>1.4200000166893005</v>
      </c>
      <c r="S274" s="1">
        <v>1</v>
      </c>
      <c r="T274">
        <f t="shared" si="119"/>
        <v>2.8400000333786011</v>
      </c>
      <c r="U274" s="1">
        <v>33.075241088867188</v>
      </c>
      <c r="V274" s="1">
        <v>32.087612152099609</v>
      </c>
      <c r="W274" s="1">
        <v>33.211818695068359</v>
      </c>
      <c r="X274" s="1">
        <v>418.64471435546875</v>
      </c>
      <c r="Y274" s="1">
        <v>419.99554443359375</v>
      </c>
      <c r="Z274" s="1">
        <v>26.853614807128906</v>
      </c>
      <c r="AA274" s="1">
        <v>27.530986785888672</v>
      </c>
      <c r="AB274" s="1">
        <v>52.807968139648438</v>
      </c>
      <c r="AC274" s="1">
        <v>54.140754699707031</v>
      </c>
      <c r="AD274" s="1">
        <v>499.70016479492188</v>
      </c>
      <c r="AE274" s="1">
        <v>0.99658721685409546</v>
      </c>
      <c r="AF274" s="1">
        <v>0.19102968275547028</v>
      </c>
      <c r="AG274" s="1">
        <v>99.769615173339844</v>
      </c>
      <c r="AH274" s="1">
        <v>0.33856016397476196</v>
      </c>
      <c r="AI274" s="1">
        <v>6.7369885742664337E-2</v>
      </c>
      <c r="AJ274" s="1">
        <v>2.7795081958174706E-2</v>
      </c>
      <c r="AK274" s="1">
        <v>3.8011719007045031E-3</v>
      </c>
      <c r="AL274" s="1">
        <v>2.3677952587604523E-2</v>
      </c>
      <c r="AM274" s="1">
        <v>3.0541864689439535E-3</v>
      </c>
      <c r="AN274" s="1">
        <v>1</v>
      </c>
      <c r="AO274" s="1">
        <v>-0.21956524252891541</v>
      </c>
      <c r="AP274" s="1">
        <v>2.737391471862793</v>
      </c>
      <c r="AQ274" s="1">
        <v>1</v>
      </c>
      <c r="AR274" s="1">
        <v>0</v>
      </c>
      <c r="AS274" s="1">
        <v>0.15999999642372131</v>
      </c>
      <c r="AT274" s="1">
        <v>111115</v>
      </c>
      <c r="AU274" s="1" t="s">
        <v>87</v>
      </c>
      <c r="AV274">
        <f t="shared" si="120"/>
        <v>0.83283360799153638</v>
      </c>
      <c r="AW274">
        <f t="shared" si="121"/>
        <v>5.8010912569679389E-4</v>
      </c>
      <c r="AX274">
        <f t="shared" si="122"/>
        <v>305.23761215209959</v>
      </c>
      <c r="AY274">
        <f t="shared" si="123"/>
        <v>306.22524108886716</v>
      </c>
      <c r="AZ274">
        <f t="shared" si="124"/>
        <v>0.15945395113258165</v>
      </c>
      <c r="BA274">
        <f t="shared" si="125"/>
        <v>-0.14932070121322635</v>
      </c>
      <c r="BB274">
        <f t="shared" si="126"/>
        <v>4.7988135512082399</v>
      </c>
      <c r="BC274">
        <f t="shared" si="127"/>
        <v>48.098948190496429</v>
      </c>
      <c r="BD274">
        <f t="shared" si="128"/>
        <v>20.567961404607757</v>
      </c>
      <c r="BE274">
        <f t="shared" si="129"/>
        <v>32.581426620483398</v>
      </c>
      <c r="BF274">
        <f t="shared" si="130"/>
        <v>4.9344959773479049</v>
      </c>
      <c r="BG274">
        <f t="shared" si="131"/>
        <v>2.7137950474951822E-2</v>
      </c>
      <c r="BH274">
        <f t="shared" si="132"/>
        <v>2.746755956970417</v>
      </c>
      <c r="BI274">
        <f t="shared" si="133"/>
        <v>2.1877400203774879</v>
      </c>
      <c r="BJ274">
        <f t="shared" si="134"/>
        <v>1.698454936075644E-2</v>
      </c>
      <c r="BK274">
        <f t="shared" si="135"/>
        <v>48.400336854156365</v>
      </c>
      <c r="BL274">
        <f t="shared" si="136"/>
        <v>1.1550622862021402</v>
      </c>
      <c r="BM274">
        <f t="shared" si="137"/>
        <v>55.982318257884145</v>
      </c>
      <c r="BN274">
        <f t="shared" si="138"/>
        <v>420.64613981797737</v>
      </c>
      <c r="BO274">
        <f t="shared" si="139"/>
        <v>-1.8215014678940572E-3</v>
      </c>
    </row>
    <row r="275" spans="1:67" x14ac:dyDescent="0.25">
      <c r="A275" s="1">
        <v>263</v>
      </c>
      <c r="B275" s="1" t="s">
        <v>350</v>
      </c>
      <c r="C275" s="1" t="s">
        <v>469</v>
      </c>
      <c r="D275" s="1" t="s">
        <v>82</v>
      </c>
      <c r="E275" s="1" t="s">
        <v>83</v>
      </c>
      <c r="F275" s="1" t="s">
        <v>84</v>
      </c>
      <c r="G275" s="1" t="s">
        <v>85</v>
      </c>
      <c r="H275" s="1" t="s">
        <v>86</v>
      </c>
      <c r="I275" s="1">
        <v>1626.9999962225556</v>
      </c>
      <c r="J275" s="1">
        <v>0</v>
      </c>
      <c r="K275">
        <f t="shared" si="112"/>
        <v>-1.388184020670125</v>
      </c>
      <c r="L275">
        <f t="shared" si="113"/>
        <v>2.7303278458634787E-2</v>
      </c>
      <c r="M275">
        <f t="shared" si="114"/>
        <v>486.54184635925571</v>
      </c>
      <c r="N275">
        <f t="shared" si="115"/>
        <v>0.57806487482529278</v>
      </c>
      <c r="O275">
        <f t="shared" si="116"/>
        <v>2.0519982340420944</v>
      </c>
      <c r="P275">
        <f t="shared" si="117"/>
        <v>32.084766387939453</v>
      </c>
      <c r="Q275" s="1">
        <v>6</v>
      </c>
      <c r="R275">
        <f t="shared" si="118"/>
        <v>1.4200000166893005</v>
      </c>
      <c r="S275" s="1">
        <v>1</v>
      </c>
      <c r="T275">
        <f t="shared" si="119"/>
        <v>2.8400000333786011</v>
      </c>
      <c r="U275" s="1">
        <v>33.073596954345703</v>
      </c>
      <c r="V275" s="1">
        <v>32.084766387939453</v>
      </c>
      <c r="W275" s="1">
        <v>33.210193634033203</v>
      </c>
      <c r="X275" s="1">
        <v>418.62899780273438</v>
      </c>
      <c r="Y275" s="1">
        <v>420.00430297851563</v>
      </c>
      <c r="Z275" s="1">
        <v>26.848867416381836</v>
      </c>
      <c r="AA275" s="1">
        <v>27.523860931396484</v>
      </c>
      <c r="AB275" s="1">
        <v>52.803623199462891</v>
      </c>
      <c r="AC275" s="1">
        <v>54.132396697998047</v>
      </c>
      <c r="AD275" s="1">
        <v>499.697509765625</v>
      </c>
      <c r="AE275" s="1">
        <v>0.97790902853012085</v>
      </c>
      <c r="AF275" s="1">
        <v>0.15113531053066254</v>
      </c>
      <c r="AG275" s="1">
        <v>99.769538879394531</v>
      </c>
      <c r="AH275" s="1">
        <v>0.33856016397476196</v>
      </c>
      <c r="AI275" s="1">
        <v>6.7369885742664337E-2</v>
      </c>
      <c r="AJ275" s="1">
        <v>2.7795081958174706E-2</v>
      </c>
      <c r="AK275" s="1">
        <v>3.8011719007045031E-3</v>
      </c>
      <c r="AL275" s="1">
        <v>2.3677952587604523E-2</v>
      </c>
      <c r="AM275" s="1">
        <v>3.0541864689439535E-3</v>
      </c>
      <c r="AN275" s="1">
        <v>1</v>
      </c>
      <c r="AO275" s="1">
        <v>-0.21956524252891541</v>
      </c>
      <c r="AP275" s="1">
        <v>2.737391471862793</v>
      </c>
      <c r="AQ275" s="1">
        <v>1</v>
      </c>
      <c r="AR275" s="1">
        <v>0</v>
      </c>
      <c r="AS275" s="1">
        <v>0.15999999642372131</v>
      </c>
      <c r="AT275" s="1">
        <v>111115</v>
      </c>
      <c r="AU275" s="1" t="s">
        <v>87</v>
      </c>
      <c r="AV275">
        <f t="shared" si="120"/>
        <v>0.83282918294270825</v>
      </c>
      <c r="AW275">
        <f t="shared" si="121"/>
        <v>5.7806487482529281E-4</v>
      </c>
      <c r="AX275">
        <f t="shared" si="122"/>
        <v>305.23476638793943</v>
      </c>
      <c r="AY275">
        <f t="shared" si="123"/>
        <v>306.22359695434568</v>
      </c>
      <c r="AZ275">
        <f t="shared" si="124"/>
        <v>0.15646544106754412</v>
      </c>
      <c r="BA275">
        <f t="shared" si="125"/>
        <v>-0.14817621807732384</v>
      </c>
      <c r="BB275">
        <f t="shared" si="126"/>
        <v>4.7980411473481039</v>
      </c>
      <c r="BC275">
        <f t="shared" si="127"/>
        <v>48.091243091222168</v>
      </c>
      <c r="BD275">
        <f t="shared" si="128"/>
        <v>20.567382159825684</v>
      </c>
      <c r="BE275">
        <f t="shared" si="129"/>
        <v>32.579181671142578</v>
      </c>
      <c r="BF275">
        <f t="shared" si="130"/>
        <v>4.933871670464959</v>
      </c>
      <c r="BG275">
        <f t="shared" si="131"/>
        <v>2.70432888678886E-2</v>
      </c>
      <c r="BH275">
        <f t="shared" si="132"/>
        <v>2.7460429133060096</v>
      </c>
      <c r="BI275">
        <f t="shared" si="133"/>
        <v>2.1878287571589494</v>
      </c>
      <c r="BJ275">
        <f t="shared" si="134"/>
        <v>1.6925223269152995E-2</v>
      </c>
      <c r="BK275">
        <f t="shared" si="135"/>
        <v>48.542055656792165</v>
      </c>
      <c r="BL275">
        <f t="shared" si="136"/>
        <v>1.1584210992813178</v>
      </c>
      <c r="BM275">
        <f t="shared" si="137"/>
        <v>55.97536342930205</v>
      </c>
      <c r="BN275">
        <f t="shared" si="138"/>
        <v>420.66417917776874</v>
      </c>
      <c r="BO275">
        <f t="shared" si="139"/>
        <v>-1.8471766532543996E-3</v>
      </c>
    </row>
    <row r="276" spans="1:67" x14ac:dyDescent="0.25">
      <c r="A276" s="1">
        <v>264</v>
      </c>
      <c r="B276" s="1" t="s">
        <v>351</v>
      </c>
      <c r="C276" s="1" t="s">
        <v>469</v>
      </c>
      <c r="D276" s="1" t="s">
        <v>82</v>
      </c>
      <c r="E276" s="1" t="s">
        <v>83</v>
      </c>
      <c r="F276" s="1" t="s">
        <v>84</v>
      </c>
      <c r="G276" s="1" t="s">
        <v>85</v>
      </c>
      <c r="H276" s="1" t="s">
        <v>86</v>
      </c>
      <c r="I276" s="1">
        <v>1631.9999961107969</v>
      </c>
      <c r="J276" s="1">
        <v>0</v>
      </c>
      <c r="K276">
        <f t="shared" si="112"/>
        <v>-1.3988246346487887</v>
      </c>
      <c r="L276">
        <f t="shared" si="113"/>
        <v>2.7304622015078512E-2</v>
      </c>
      <c r="M276">
        <f t="shared" si="114"/>
        <v>487.15549419307138</v>
      </c>
      <c r="N276">
        <f t="shared" si="115"/>
        <v>0.57804656786370212</v>
      </c>
      <c r="O276">
        <f t="shared" si="116"/>
        <v>2.051844797665082</v>
      </c>
      <c r="P276">
        <f t="shared" si="117"/>
        <v>32.082744598388672</v>
      </c>
      <c r="Q276" s="1">
        <v>6</v>
      </c>
      <c r="R276">
        <f t="shared" si="118"/>
        <v>1.4200000166893005</v>
      </c>
      <c r="S276" s="1">
        <v>1</v>
      </c>
      <c r="T276">
        <f t="shared" si="119"/>
        <v>2.8400000333786011</v>
      </c>
      <c r="U276" s="1">
        <v>33.073307037353516</v>
      </c>
      <c r="V276" s="1">
        <v>32.082744598388672</v>
      </c>
      <c r="W276" s="1">
        <v>33.216259002685547</v>
      </c>
      <c r="X276" s="1">
        <v>418.6143798828125</v>
      </c>
      <c r="Y276" s="1">
        <v>420.00250244140625</v>
      </c>
      <c r="Z276" s="1">
        <v>26.844890594482422</v>
      </c>
      <c r="AA276" s="1">
        <v>27.519880294799805</v>
      </c>
      <c r="AB276" s="1">
        <v>52.797439575195313</v>
      </c>
      <c r="AC276" s="1">
        <v>54.125034332275391</v>
      </c>
      <c r="AD276" s="1">
        <v>499.68655395507813</v>
      </c>
      <c r="AE276" s="1">
        <v>0.95880472660064697</v>
      </c>
      <c r="AF276" s="1">
        <v>0.13931390643119812</v>
      </c>
      <c r="AG276" s="1">
        <v>99.769607543945313</v>
      </c>
      <c r="AH276" s="1">
        <v>0.33856016397476196</v>
      </c>
      <c r="AI276" s="1">
        <v>6.7369885742664337E-2</v>
      </c>
      <c r="AJ276" s="1">
        <v>2.7795081958174706E-2</v>
      </c>
      <c r="AK276" s="1">
        <v>3.8011719007045031E-3</v>
      </c>
      <c r="AL276" s="1">
        <v>2.3677952587604523E-2</v>
      </c>
      <c r="AM276" s="1">
        <v>3.0541864689439535E-3</v>
      </c>
      <c r="AN276" s="1">
        <v>1</v>
      </c>
      <c r="AO276" s="1">
        <v>-0.21956524252891541</v>
      </c>
      <c r="AP276" s="1">
        <v>2.737391471862793</v>
      </c>
      <c r="AQ276" s="1">
        <v>1</v>
      </c>
      <c r="AR276" s="1">
        <v>0</v>
      </c>
      <c r="AS276" s="1">
        <v>0.15999999642372131</v>
      </c>
      <c r="AT276" s="1">
        <v>111115</v>
      </c>
      <c r="AU276" s="1" t="s">
        <v>87</v>
      </c>
      <c r="AV276">
        <f t="shared" si="120"/>
        <v>0.83281092325846351</v>
      </c>
      <c r="AW276">
        <f t="shared" si="121"/>
        <v>5.7804656786370216E-4</v>
      </c>
      <c r="AX276">
        <f t="shared" si="122"/>
        <v>305.23274459838865</v>
      </c>
      <c r="AY276">
        <f t="shared" si="123"/>
        <v>306.22330703735349</v>
      </c>
      <c r="AZ276">
        <f t="shared" si="124"/>
        <v>0.15340875282715061</v>
      </c>
      <c r="BA276">
        <f t="shared" si="125"/>
        <v>-0.14796336820778272</v>
      </c>
      <c r="BB276">
        <f t="shared" si="126"/>
        <v>4.7974924543336126</v>
      </c>
      <c r="BC276">
        <f t="shared" si="127"/>
        <v>48.085710392520802</v>
      </c>
      <c r="BD276">
        <f t="shared" si="128"/>
        <v>20.565830097720998</v>
      </c>
      <c r="BE276">
        <f t="shared" si="129"/>
        <v>32.578025817871094</v>
      </c>
      <c r="BF276">
        <f t="shared" si="130"/>
        <v>4.9335502614437727</v>
      </c>
      <c r="BG276">
        <f t="shared" si="131"/>
        <v>2.7044606958086269E-2</v>
      </c>
      <c r="BH276">
        <f t="shared" si="132"/>
        <v>2.7456476566685306</v>
      </c>
      <c r="BI276">
        <f t="shared" si="133"/>
        <v>2.1879026047752421</v>
      </c>
      <c r="BJ276">
        <f t="shared" si="134"/>
        <v>1.6926049335520034E-2</v>
      </c>
      <c r="BK276">
        <f t="shared" si="135"/>
        <v>48.603312468519462</v>
      </c>
      <c r="BL276">
        <f t="shared" si="136"/>
        <v>1.1598871229607342</v>
      </c>
      <c r="BM276">
        <f t="shared" si="137"/>
        <v>55.973858853197342</v>
      </c>
      <c r="BN276">
        <f t="shared" si="138"/>
        <v>420.66743667893485</v>
      </c>
      <c r="BO276">
        <f t="shared" si="139"/>
        <v>-1.8612710619663572E-3</v>
      </c>
    </row>
    <row r="277" spans="1:67" x14ac:dyDescent="0.25">
      <c r="A277" s="1">
        <v>265</v>
      </c>
      <c r="B277" s="1" t="s">
        <v>352</v>
      </c>
      <c r="C277" s="1" t="s">
        <v>469</v>
      </c>
      <c r="D277" s="1" t="s">
        <v>82</v>
      </c>
      <c r="E277" s="1" t="s">
        <v>83</v>
      </c>
      <c r="F277" s="1" t="s">
        <v>84</v>
      </c>
      <c r="G277" s="1" t="s">
        <v>85</v>
      </c>
      <c r="H277" s="1" t="s">
        <v>86</v>
      </c>
      <c r="I277" s="1">
        <v>1637.4999959878623</v>
      </c>
      <c r="J277" s="1">
        <v>0</v>
      </c>
      <c r="K277">
        <f t="shared" si="112"/>
        <v>-1.435738193221936</v>
      </c>
      <c r="L277">
        <f t="shared" si="113"/>
        <v>2.7313941084737028E-2</v>
      </c>
      <c r="M277">
        <f t="shared" si="114"/>
        <v>489.29703462400084</v>
      </c>
      <c r="N277">
        <f t="shared" si="115"/>
        <v>0.57838547793239825</v>
      </c>
      <c r="O277">
        <f t="shared" si="116"/>
        <v>2.0523505836588778</v>
      </c>
      <c r="P277">
        <f t="shared" si="117"/>
        <v>32.083141326904297</v>
      </c>
      <c r="Q277" s="1">
        <v>6</v>
      </c>
      <c r="R277">
        <f t="shared" si="118"/>
        <v>1.4200000166893005</v>
      </c>
      <c r="S277" s="1">
        <v>1</v>
      </c>
      <c r="T277">
        <f t="shared" si="119"/>
        <v>2.8400000333786011</v>
      </c>
      <c r="U277" s="1">
        <v>33.075874328613281</v>
      </c>
      <c r="V277" s="1">
        <v>32.083141326904297</v>
      </c>
      <c r="W277" s="1">
        <v>33.228099822998047</v>
      </c>
      <c r="X277" s="1">
        <v>418.60055541992188</v>
      </c>
      <c r="Y277" s="1">
        <v>420.03280639648438</v>
      </c>
      <c r="Z277" s="1">
        <v>26.840587615966797</v>
      </c>
      <c r="AA277" s="1">
        <v>27.515974044799805</v>
      </c>
      <c r="AB277" s="1">
        <v>52.782562255859375</v>
      </c>
      <c r="AC277" s="1">
        <v>54.110137939453125</v>
      </c>
      <c r="AD277" s="1">
        <v>499.68783569335938</v>
      </c>
      <c r="AE277" s="1">
        <v>0.9462733268737793</v>
      </c>
      <c r="AF277" s="1">
        <v>0.19767750799655914</v>
      </c>
      <c r="AG277" s="1">
        <v>99.769302368164063</v>
      </c>
      <c r="AH277" s="1">
        <v>0.33856016397476196</v>
      </c>
      <c r="AI277" s="1">
        <v>6.7369885742664337E-2</v>
      </c>
      <c r="AJ277" s="1">
        <v>2.7795081958174706E-2</v>
      </c>
      <c r="AK277" s="1">
        <v>3.8011719007045031E-3</v>
      </c>
      <c r="AL277" s="1">
        <v>2.3677952587604523E-2</v>
      </c>
      <c r="AM277" s="1">
        <v>3.0541864689439535E-3</v>
      </c>
      <c r="AN277" s="1">
        <v>1</v>
      </c>
      <c r="AO277" s="1">
        <v>-0.21956524252891541</v>
      </c>
      <c r="AP277" s="1">
        <v>2.737391471862793</v>
      </c>
      <c r="AQ277" s="1">
        <v>1</v>
      </c>
      <c r="AR277" s="1">
        <v>0</v>
      </c>
      <c r="AS277" s="1">
        <v>0.15999999642372131</v>
      </c>
      <c r="AT277" s="1">
        <v>111115</v>
      </c>
      <c r="AU277" s="1" t="s">
        <v>87</v>
      </c>
      <c r="AV277">
        <f t="shared" si="120"/>
        <v>0.83281305948893214</v>
      </c>
      <c r="AW277">
        <f t="shared" si="121"/>
        <v>5.7838547793239825E-4</v>
      </c>
      <c r="AX277">
        <f t="shared" si="122"/>
        <v>305.23314132690427</v>
      </c>
      <c r="AY277">
        <f t="shared" si="123"/>
        <v>306.22587432861326</v>
      </c>
      <c r="AZ277">
        <f t="shared" si="124"/>
        <v>0.15140372891566756</v>
      </c>
      <c r="BA277">
        <f t="shared" si="125"/>
        <v>-0.14785118857058649</v>
      </c>
      <c r="BB277">
        <f t="shared" si="126"/>
        <v>4.7976001180890639</v>
      </c>
      <c r="BC277">
        <f t="shared" si="127"/>
        <v>48.086936604860504</v>
      </c>
      <c r="BD277">
        <f t="shared" si="128"/>
        <v>20.5709625600607</v>
      </c>
      <c r="BE277">
        <f t="shared" si="129"/>
        <v>32.579507827758789</v>
      </c>
      <c r="BF277">
        <f t="shared" si="130"/>
        <v>4.9339623683862079</v>
      </c>
      <c r="BG277">
        <f t="shared" si="131"/>
        <v>2.7053749356790623E-2</v>
      </c>
      <c r="BH277">
        <f t="shared" si="132"/>
        <v>2.7452495344301862</v>
      </c>
      <c r="BI277">
        <f t="shared" si="133"/>
        <v>2.1887128339560218</v>
      </c>
      <c r="BJ277">
        <f t="shared" si="134"/>
        <v>1.693177901327746E-2</v>
      </c>
      <c r="BK277">
        <f t="shared" si="135"/>
        <v>48.816823795247984</v>
      </c>
      <c r="BL277">
        <f t="shared" si="136"/>
        <v>1.1649019485447891</v>
      </c>
      <c r="BM277">
        <f t="shared" si="137"/>
        <v>55.964198965649793</v>
      </c>
      <c r="BN277">
        <f t="shared" si="138"/>
        <v>420.71528757186093</v>
      </c>
      <c r="BO277">
        <f t="shared" si="139"/>
        <v>-1.9098411748189844E-3</v>
      </c>
    </row>
    <row r="278" spans="1:67" x14ac:dyDescent="0.25">
      <c r="A278" s="1">
        <v>266</v>
      </c>
      <c r="B278" s="1" t="s">
        <v>353</v>
      </c>
      <c r="C278" s="1" t="s">
        <v>469</v>
      </c>
      <c r="D278" s="1" t="s">
        <v>82</v>
      </c>
      <c r="E278" s="1" t="s">
        <v>83</v>
      </c>
      <c r="F278" s="1" t="s">
        <v>84</v>
      </c>
      <c r="G278" s="1" t="s">
        <v>85</v>
      </c>
      <c r="H278" s="1" t="s">
        <v>86</v>
      </c>
      <c r="I278" s="1">
        <v>1642.4999958761036</v>
      </c>
      <c r="J278" s="1">
        <v>0</v>
      </c>
      <c r="K278">
        <f t="shared" si="112"/>
        <v>-1.4318780812294714</v>
      </c>
      <c r="L278">
        <f t="shared" si="113"/>
        <v>2.7396154064968103E-2</v>
      </c>
      <c r="M278">
        <f t="shared" si="114"/>
        <v>488.81411420348059</v>
      </c>
      <c r="N278">
        <f t="shared" si="115"/>
        <v>0.58026099905996253</v>
      </c>
      <c r="O278">
        <f t="shared" si="116"/>
        <v>2.0528842294748335</v>
      </c>
      <c r="P278">
        <f t="shared" si="117"/>
        <v>32.084266662597656</v>
      </c>
      <c r="Q278" s="1">
        <v>6</v>
      </c>
      <c r="R278">
        <f t="shared" si="118"/>
        <v>1.4200000166893005</v>
      </c>
      <c r="S278" s="1">
        <v>1</v>
      </c>
      <c r="T278">
        <f t="shared" si="119"/>
        <v>2.8400000333786011</v>
      </c>
      <c r="U278" s="1">
        <v>33.079421997070313</v>
      </c>
      <c r="V278" s="1">
        <v>32.084266662597656</v>
      </c>
      <c r="W278" s="1">
        <v>33.235057830810547</v>
      </c>
      <c r="X278" s="1">
        <v>418.59860229492188</v>
      </c>
      <c r="Y278" s="1">
        <v>420.02517700195313</v>
      </c>
      <c r="Z278" s="1">
        <v>26.836164474487305</v>
      </c>
      <c r="AA278" s="1">
        <v>27.513694763183594</v>
      </c>
      <c r="AB278" s="1">
        <v>52.763820648193359</v>
      </c>
      <c r="AC278" s="1">
        <v>54.094776153564453</v>
      </c>
      <c r="AD278" s="1">
        <v>499.72308349609375</v>
      </c>
      <c r="AE278" s="1">
        <v>0.9649999737739563</v>
      </c>
      <c r="AF278" s="1">
        <v>0.28074079751968384</v>
      </c>
      <c r="AG278" s="1">
        <v>99.769271850585938</v>
      </c>
      <c r="AH278" s="1">
        <v>0.33856016397476196</v>
      </c>
      <c r="AI278" s="1">
        <v>6.7369885742664337E-2</v>
      </c>
      <c r="AJ278" s="1">
        <v>2.7795081958174706E-2</v>
      </c>
      <c r="AK278" s="1">
        <v>3.8011719007045031E-3</v>
      </c>
      <c r="AL278" s="1">
        <v>2.3677952587604523E-2</v>
      </c>
      <c r="AM278" s="1">
        <v>3.0541864689439535E-3</v>
      </c>
      <c r="AN278" s="1">
        <v>1</v>
      </c>
      <c r="AO278" s="1">
        <v>-0.21956524252891541</v>
      </c>
      <c r="AP278" s="1">
        <v>2.737391471862793</v>
      </c>
      <c r="AQ278" s="1">
        <v>1</v>
      </c>
      <c r="AR278" s="1">
        <v>0</v>
      </c>
      <c r="AS278" s="1">
        <v>0.15999999642372131</v>
      </c>
      <c r="AT278" s="1">
        <v>111115</v>
      </c>
      <c r="AU278" s="1" t="s">
        <v>87</v>
      </c>
      <c r="AV278">
        <f t="shared" si="120"/>
        <v>0.83287180582682274</v>
      </c>
      <c r="AW278">
        <f t="shared" si="121"/>
        <v>5.8026099905996256E-4</v>
      </c>
      <c r="AX278">
        <f t="shared" si="122"/>
        <v>305.23426666259763</v>
      </c>
      <c r="AY278">
        <f t="shared" si="123"/>
        <v>306.22942199707029</v>
      </c>
      <c r="AZ278">
        <f t="shared" si="124"/>
        <v>0.15439999235272417</v>
      </c>
      <c r="BA278">
        <f t="shared" si="125"/>
        <v>-0.14840950357043026</v>
      </c>
      <c r="BB278">
        <f t="shared" si="126"/>
        <v>4.79790552191694</v>
      </c>
      <c r="BC278">
        <f t="shared" si="127"/>
        <v>48.090012414867218</v>
      </c>
      <c r="BD278">
        <f t="shared" si="128"/>
        <v>20.576317651683624</v>
      </c>
      <c r="BE278">
        <f t="shared" si="129"/>
        <v>32.581844329833984</v>
      </c>
      <c r="BF278">
        <f t="shared" si="130"/>
        <v>4.9346121473867361</v>
      </c>
      <c r="BG278">
        <f t="shared" si="131"/>
        <v>2.7134401168441923E-2</v>
      </c>
      <c r="BH278">
        <f t="shared" si="132"/>
        <v>2.7450212924421065</v>
      </c>
      <c r="BI278">
        <f t="shared" si="133"/>
        <v>2.1895908549446297</v>
      </c>
      <c r="BJ278">
        <f t="shared" si="134"/>
        <v>1.6982324937760838E-2</v>
      </c>
      <c r="BK278">
        <f t="shared" si="135"/>
        <v>48.768628244370419</v>
      </c>
      <c r="BL278">
        <f t="shared" si="136"/>
        <v>1.1637733663789578</v>
      </c>
      <c r="BM278">
        <f t="shared" si="137"/>
        <v>55.95679727554861</v>
      </c>
      <c r="BN278">
        <f t="shared" si="138"/>
        <v>420.70582326496043</v>
      </c>
      <c r="BO278">
        <f t="shared" si="139"/>
        <v>-1.9044973253008054E-3</v>
      </c>
    </row>
    <row r="279" spans="1:67" x14ac:dyDescent="0.25">
      <c r="A279" s="1">
        <v>267</v>
      </c>
      <c r="B279" s="1" t="s">
        <v>354</v>
      </c>
      <c r="C279" s="1" t="s">
        <v>469</v>
      </c>
      <c r="D279" s="1" t="s">
        <v>82</v>
      </c>
      <c r="E279" s="1" t="s">
        <v>83</v>
      </c>
      <c r="F279" s="1" t="s">
        <v>84</v>
      </c>
      <c r="G279" s="1" t="s">
        <v>85</v>
      </c>
      <c r="H279" s="1" t="s">
        <v>86</v>
      </c>
      <c r="I279" s="1">
        <v>1647.4999957643449</v>
      </c>
      <c r="J279" s="1">
        <v>0</v>
      </c>
      <c r="K279">
        <f t="shared" si="112"/>
        <v>-1.4289269017373867</v>
      </c>
      <c r="L279">
        <f t="shared" si="113"/>
        <v>2.7383711726847997E-2</v>
      </c>
      <c r="M279">
        <f t="shared" si="114"/>
        <v>488.66482775992381</v>
      </c>
      <c r="N279">
        <f t="shared" si="115"/>
        <v>0.58032416965308031</v>
      </c>
      <c r="O279">
        <f t="shared" si="116"/>
        <v>2.0540197100516218</v>
      </c>
      <c r="P279">
        <f t="shared" si="117"/>
        <v>32.086704254150391</v>
      </c>
      <c r="Q279" s="1">
        <v>6</v>
      </c>
      <c r="R279">
        <f t="shared" si="118"/>
        <v>1.4200000166893005</v>
      </c>
      <c r="S279" s="1">
        <v>1</v>
      </c>
      <c r="T279">
        <f t="shared" si="119"/>
        <v>2.8400000333786011</v>
      </c>
      <c r="U279" s="1">
        <v>33.079952239990234</v>
      </c>
      <c r="V279" s="1">
        <v>32.086704254150391</v>
      </c>
      <c r="W279" s="1">
        <v>33.229221343994141</v>
      </c>
      <c r="X279" s="1">
        <v>418.59481811523438</v>
      </c>
      <c r="Y279" s="1">
        <v>420.01776123046875</v>
      </c>
      <c r="Z279" s="1">
        <v>26.83149528503418</v>
      </c>
      <c r="AA279" s="1">
        <v>27.509073257446289</v>
      </c>
      <c r="AB279" s="1">
        <v>52.751556396484375</v>
      </c>
      <c r="AC279" s="1">
        <v>54.083419799804688</v>
      </c>
      <c r="AD279" s="1">
        <v>499.74468994140625</v>
      </c>
      <c r="AE279" s="1">
        <v>0.98651635646820068</v>
      </c>
      <c r="AF279" s="1">
        <v>0.37583652138710022</v>
      </c>
      <c r="AG279" s="1">
        <v>99.768806457519531</v>
      </c>
      <c r="AH279" s="1">
        <v>0.33856016397476196</v>
      </c>
      <c r="AI279" s="1">
        <v>6.7369885742664337E-2</v>
      </c>
      <c r="AJ279" s="1">
        <v>2.7795081958174706E-2</v>
      </c>
      <c r="AK279" s="1">
        <v>3.8011719007045031E-3</v>
      </c>
      <c r="AL279" s="1">
        <v>2.3677952587604523E-2</v>
      </c>
      <c r="AM279" s="1">
        <v>3.0541864689439535E-3</v>
      </c>
      <c r="AN279" s="1">
        <v>1</v>
      </c>
      <c r="AO279" s="1">
        <v>-0.21956524252891541</v>
      </c>
      <c r="AP279" s="1">
        <v>2.737391471862793</v>
      </c>
      <c r="AQ279" s="1">
        <v>1</v>
      </c>
      <c r="AR279" s="1">
        <v>0</v>
      </c>
      <c r="AS279" s="1">
        <v>0.15999999642372131</v>
      </c>
      <c r="AT279" s="1">
        <v>111115</v>
      </c>
      <c r="AU279" s="1" t="s">
        <v>87</v>
      </c>
      <c r="AV279">
        <f t="shared" si="120"/>
        <v>0.83290781656901025</v>
      </c>
      <c r="AW279">
        <f t="shared" si="121"/>
        <v>5.8032416965308033E-4</v>
      </c>
      <c r="AX279">
        <f t="shared" si="122"/>
        <v>305.23670425415037</v>
      </c>
      <c r="AY279">
        <f t="shared" si="123"/>
        <v>306.22995223999021</v>
      </c>
      <c r="AZ279">
        <f t="shared" si="124"/>
        <v>0.15784261350685469</v>
      </c>
      <c r="BA279">
        <f t="shared" si="125"/>
        <v>-0.14866409085460583</v>
      </c>
      <c r="BB279">
        <f t="shared" si="126"/>
        <v>4.7985671156995071</v>
      </c>
      <c r="BC279">
        <f t="shared" si="127"/>
        <v>48.096868009969469</v>
      </c>
      <c r="BD279">
        <f t="shared" si="128"/>
        <v>20.58779475252318</v>
      </c>
      <c r="BE279">
        <f t="shared" si="129"/>
        <v>32.583328247070313</v>
      </c>
      <c r="BF279">
        <f t="shared" si="130"/>
        <v>4.93502486202288</v>
      </c>
      <c r="BG279">
        <f t="shared" si="131"/>
        <v>2.7122195398864651E-2</v>
      </c>
      <c r="BH279">
        <f t="shared" si="132"/>
        <v>2.7445474056478854</v>
      </c>
      <c r="BI279">
        <f t="shared" si="133"/>
        <v>2.1904774563749947</v>
      </c>
      <c r="BJ279">
        <f t="shared" si="134"/>
        <v>1.6974675338389946E-2</v>
      </c>
      <c r="BK279">
        <f t="shared" si="135"/>
        <v>48.753506623376957</v>
      </c>
      <c r="BL279">
        <f t="shared" si="136"/>
        <v>1.1634384849068027</v>
      </c>
      <c r="BM279">
        <f t="shared" si="137"/>
        <v>55.938269718619523</v>
      </c>
      <c r="BN279">
        <f t="shared" si="138"/>
        <v>420.69700464408612</v>
      </c>
      <c r="BO279">
        <f t="shared" si="139"/>
        <v>-1.8999825897310651E-3</v>
      </c>
    </row>
    <row r="280" spans="1:67" x14ac:dyDescent="0.25">
      <c r="A280" s="1">
        <v>268</v>
      </c>
      <c r="B280" s="1" t="s">
        <v>355</v>
      </c>
      <c r="C280" s="1" t="s">
        <v>469</v>
      </c>
      <c r="D280" s="1" t="s">
        <v>82</v>
      </c>
      <c r="E280" s="1" t="s">
        <v>83</v>
      </c>
      <c r="F280" s="1" t="s">
        <v>84</v>
      </c>
      <c r="G280" s="1" t="s">
        <v>85</v>
      </c>
      <c r="H280" s="1" t="s">
        <v>86</v>
      </c>
      <c r="I280" s="1">
        <v>1652.9999956414104</v>
      </c>
      <c r="J280" s="1">
        <v>0</v>
      </c>
      <c r="K280">
        <f t="shared" si="112"/>
        <v>-1.391929845917824</v>
      </c>
      <c r="L280">
        <f t="shared" si="113"/>
        <v>2.7452678031829096E-2</v>
      </c>
      <c r="M280">
        <f t="shared" si="114"/>
        <v>486.29041459968226</v>
      </c>
      <c r="N280">
        <f t="shared" si="115"/>
        <v>0.58180892424179886</v>
      </c>
      <c r="O280">
        <f t="shared" si="116"/>
        <v>2.0541545141705391</v>
      </c>
      <c r="P280">
        <f t="shared" si="117"/>
        <v>32.086013793945313</v>
      </c>
      <c r="Q280" s="1">
        <v>6</v>
      </c>
      <c r="R280">
        <f t="shared" si="118"/>
        <v>1.4200000166893005</v>
      </c>
      <c r="S280" s="1">
        <v>1</v>
      </c>
      <c r="T280">
        <f t="shared" si="119"/>
        <v>2.8400000333786011</v>
      </c>
      <c r="U280" s="1">
        <v>33.076980590820313</v>
      </c>
      <c r="V280" s="1">
        <v>32.086013793945313</v>
      </c>
      <c r="W280" s="1">
        <v>33.215930938720703</v>
      </c>
      <c r="X280" s="1">
        <v>418.6092529296875</v>
      </c>
      <c r="Y280" s="1">
        <v>419.98703002929688</v>
      </c>
      <c r="Z280" s="1">
        <v>26.826564788818359</v>
      </c>
      <c r="AA280" s="1">
        <v>27.505868911743164</v>
      </c>
      <c r="AB280" s="1">
        <v>52.748703002929688</v>
      </c>
      <c r="AC280" s="1">
        <v>54.083625793457031</v>
      </c>
      <c r="AD280" s="1">
        <v>499.75180053710938</v>
      </c>
      <c r="AE280" s="1">
        <v>0.98254477977752686</v>
      </c>
      <c r="AF280" s="1">
        <v>0.39188075065612793</v>
      </c>
      <c r="AG280" s="1">
        <v>99.768714904785156</v>
      </c>
      <c r="AH280" s="1">
        <v>0.33856016397476196</v>
      </c>
      <c r="AI280" s="1">
        <v>6.7369885742664337E-2</v>
      </c>
      <c r="AJ280" s="1">
        <v>2.7795081958174706E-2</v>
      </c>
      <c r="AK280" s="1">
        <v>3.8011719007045031E-3</v>
      </c>
      <c r="AL280" s="1">
        <v>2.3677952587604523E-2</v>
      </c>
      <c r="AM280" s="1">
        <v>3.0541864689439535E-3</v>
      </c>
      <c r="AN280" s="1">
        <v>1</v>
      </c>
      <c r="AO280" s="1">
        <v>-0.21956524252891541</v>
      </c>
      <c r="AP280" s="1">
        <v>2.737391471862793</v>
      </c>
      <c r="AQ280" s="1">
        <v>1</v>
      </c>
      <c r="AR280" s="1">
        <v>0</v>
      </c>
      <c r="AS280" s="1">
        <v>0.15999999642372131</v>
      </c>
      <c r="AT280" s="1">
        <v>111115</v>
      </c>
      <c r="AU280" s="1" t="s">
        <v>87</v>
      </c>
      <c r="AV280">
        <f t="shared" si="120"/>
        <v>0.83291966756184888</v>
      </c>
      <c r="AW280">
        <f t="shared" si="121"/>
        <v>5.8180892424179883E-4</v>
      </c>
      <c r="AX280">
        <f t="shared" si="122"/>
        <v>305.23601379394529</v>
      </c>
      <c r="AY280">
        <f t="shared" si="123"/>
        <v>306.22698059082029</v>
      </c>
      <c r="AZ280">
        <f t="shared" si="124"/>
        <v>0.15720716125055034</v>
      </c>
      <c r="BA280">
        <f t="shared" si="125"/>
        <v>-0.14972745585948391</v>
      </c>
      <c r="BB280">
        <f t="shared" si="126"/>
        <v>4.798379707834636</v>
      </c>
      <c r="BC280">
        <f t="shared" si="127"/>
        <v>48.095033722885951</v>
      </c>
      <c r="BD280">
        <f t="shared" si="128"/>
        <v>20.589164811142787</v>
      </c>
      <c r="BE280">
        <f t="shared" si="129"/>
        <v>32.581497192382813</v>
      </c>
      <c r="BF280">
        <f t="shared" si="130"/>
        <v>4.9345156040823506</v>
      </c>
      <c r="BG280">
        <f t="shared" si="131"/>
        <v>2.7189849100729278E-2</v>
      </c>
      <c r="BH280">
        <f t="shared" si="132"/>
        <v>2.7442251936640969</v>
      </c>
      <c r="BI280">
        <f t="shared" si="133"/>
        <v>2.1902904104182537</v>
      </c>
      <c r="BJ280">
        <f t="shared" si="134"/>
        <v>1.7017075382599427E-2</v>
      </c>
      <c r="BK280">
        <f t="shared" si="135"/>
        <v>48.516569735125472</v>
      </c>
      <c r="BL280">
        <f t="shared" si="136"/>
        <v>1.1578700765253638</v>
      </c>
      <c r="BM280">
        <f t="shared" si="137"/>
        <v>55.934832197153803</v>
      </c>
      <c r="BN280">
        <f t="shared" si="138"/>
        <v>420.64868681447427</v>
      </c>
      <c r="BO280">
        <f t="shared" si="139"/>
        <v>-1.850888040355689E-3</v>
      </c>
    </row>
    <row r="281" spans="1:67" x14ac:dyDescent="0.25">
      <c r="A281" s="1">
        <v>269</v>
      </c>
      <c r="B281" s="1" t="s">
        <v>356</v>
      </c>
      <c r="C281" s="1" t="s">
        <v>469</v>
      </c>
      <c r="D281" s="1" t="s">
        <v>82</v>
      </c>
      <c r="E281" s="1" t="s">
        <v>83</v>
      </c>
      <c r="F281" s="1" t="s">
        <v>84</v>
      </c>
      <c r="G281" s="1" t="s">
        <v>85</v>
      </c>
      <c r="H281" s="1" t="s">
        <v>86</v>
      </c>
      <c r="I281" s="1">
        <v>1657.9999955296516</v>
      </c>
      <c r="J281" s="1">
        <v>0</v>
      </c>
      <c r="K281">
        <f t="shared" si="112"/>
        <v>-1.3953207321588419</v>
      </c>
      <c r="L281">
        <f t="shared" si="113"/>
        <v>2.7447282480039577E-2</v>
      </c>
      <c r="M281">
        <f t="shared" si="114"/>
        <v>486.50358754005316</v>
      </c>
      <c r="N281">
        <f t="shared" si="115"/>
        <v>0.58176617439790235</v>
      </c>
      <c r="O281">
        <f t="shared" si="116"/>
        <v>2.0544160451523754</v>
      </c>
      <c r="P281">
        <f t="shared" si="117"/>
        <v>32.085205078125</v>
      </c>
      <c r="Q281" s="1">
        <v>6</v>
      </c>
      <c r="R281">
        <f t="shared" si="118"/>
        <v>1.4200000166893005</v>
      </c>
      <c r="S281" s="1">
        <v>1</v>
      </c>
      <c r="T281">
        <f t="shared" si="119"/>
        <v>2.8400000333786011</v>
      </c>
      <c r="U281" s="1">
        <v>33.073478698730469</v>
      </c>
      <c r="V281" s="1">
        <v>32.085205078125</v>
      </c>
      <c r="W281" s="1">
        <v>33.209121704101563</v>
      </c>
      <c r="X281" s="1">
        <v>418.60858154296875</v>
      </c>
      <c r="Y281" s="1">
        <v>419.99053955078125</v>
      </c>
      <c r="Z281" s="1">
        <v>26.821680068969727</v>
      </c>
      <c r="AA281" s="1">
        <v>27.500982284545898</v>
      </c>
      <c r="AB281" s="1">
        <v>52.749114990234375</v>
      </c>
      <c r="AC281" s="1">
        <v>54.084693908691406</v>
      </c>
      <c r="AD281" s="1">
        <v>499.718994140625</v>
      </c>
      <c r="AE281" s="1">
        <v>0.95270645618438721</v>
      </c>
      <c r="AF281" s="1">
        <v>0.35926884412765503</v>
      </c>
      <c r="AG281" s="1">
        <v>99.768951416015625</v>
      </c>
      <c r="AH281" s="1">
        <v>0.33856016397476196</v>
      </c>
      <c r="AI281" s="1">
        <v>6.7369885742664337E-2</v>
      </c>
      <c r="AJ281" s="1">
        <v>2.7795081958174706E-2</v>
      </c>
      <c r="AK281" s="1">
        <v>3.8011719007045031E-3</v>
      </c>
      <c r="AL281" s="1">
        <v>2.3677952587604523E-2</v>
      </c>
      <c r="AM281" s="1">
        <v>3.0541864689439535E-3</v>
      </c>
      <c r="AN281" s="1">
        <v>1</v>
      </c>
      <c r="AO281" s="1">
        <v>-0.21956524252891541</v>
      </c>
      <c r="AP281" s="1">
        <v>2.737391471862793</v>
      </c>
      <c r="AQ281" s="1">
        <v>1</v>
      </c>
      <c r="AR281" s="1">
        <v>0</v>
      </c>
      <c r="AS281" s="1">
        <v>0.15999999642372131</v>
      </c>
      <c r="AT281" s="1">
        <v>111115</v>
      </c>
      <c r="AU281" s="1" t="s">
        <v>87</v>
      </c>
      <c r="AV281">
        <f t="shared" si="120"/>
        <v>0.83286499023437488</v>
      </c>
      <c r="AW281">
        <f t="shared" si="121"/>
        <v>5.8176617439790231E-4</v>
      </c>
      <c r="AX281">
        <f t="shared" si="122"/>
        <v>305.23520507812498</v>
      </c>
      <c r="AY281">
        <f t="shared" si="123"/>
        <v>306.22347869873045</v>
      </c>
      <c r="AZ281">
        <f t="shared" si="124"/>
        <v>0.15243302958235816</v>
      </c>
      <c r="BA281">
        <f t="shared" si="125"/>
        <v>-0.15013649058922607</v>
      </c>
      <c r="BB281">
        <f t="shared" si="126"/>
        <v>4.7981602105919414</v>
      </c>
      <c r="BC281">
        <f t="shared" si="127"/>
        <v>48.092719653678813</v>
      </c>
      <c r="BD281">
        <f t="shared" si="128"/>
        <v>20.591737369132915</v>
      </c>
      <c r="BE281">
        <f t="shared" si="129"/>
        <v>32.579341888427734</v>
      </c>
      <c r="BF281">
        <f t="shared" si="130"/>
        <v>4.9339162236484686</v>
      </c>
      <c r="BG281">
        <f t="shared" si="131"/>
        <v>2.7184556357270864E-2</v>
      </c>
      <c r="BH281">
        <f t="shared" si="132"/>
        <v>2.743744165439566</v>
      </c>
      <c r="BI281">
        <f t="shared" si="133"/>
        <v>2.1901720582089026</v>
      </c>
      <c r="BJ281">
        <f t="shared" si="134"/>
        <v>1.701375829484562E-2</v>
      </c>
      <c r="BK281">
        <f t="shared" si="135"/>
        <v>48.537952789000869</v>
      </c>
      <c r="BL281">
        <f t="shared" si="136"/>
        <v>1.1583679671937701</v>
      </c>
      <c r="BM281">
        <f t="shared" si="137"/>
        <v>55.927287818733596</v>
      </c>
      <c r="BN281">
        <f t="shared" si="138"/>
        <v>420.65380820087825</v>
      </c>
      <c r="BO281">
        <f t="shared" si="139"/>
        <v>-1.855124158287145E-3</v>
      </c>
    </row>
    <row r="282" spans="1:67" x14ac:dyDescent="0.25">
      <c r="A282" s="1">
        <v>270</v>
      </c>
      <c r="B282" s="1" t="s">
        <v>357</v>
      </c>
      <c r="C282" s="1" t="s">
        <v>469</v>
      </c>
      <c r="D282" s="1" t="s">
        <v>82</v>
      </c>
      <c r="E282" s="1" t="s">
        <v>83</v>
      </c>
      <c r="F282" s="1" t="s">
        <v>84</v>
      </c>
      <c r="G282" s="1" t="s">
        <v>85</v>
      </c>
      <c r="H282" s="1" t="s">
        <v>86</v>
      </c>
      <c r="I282" s="1">
        <v>1662.9999954178929</v>
      </c>
      <c r="J282" s="1">
        <v>0</v>
      </c>
      <c r="K282">
        <f t="shared" si="112"/>
        <v>-1.4219919111018804</v>
      </c>
      <c r="L282">
        <f t="shared" si="113"/>
        <v>2.7499229691459855E-2</v>
      </c>
      <c r="M282">
        <f t="shared" si="114"/>
        <v>487.91988432433175</v>
      </c>
      <c r="N282">
        <f t="shared" si="115"/>
        <v>0.58266936282950277</v>
      </c>
      <c r="O282">
        <f t="shared" si="116"/>
        <v>2.0537746558359355</v>
      </c>
      <c r="P282">
        <f t="shared" si="117"/>
        <v>32.081649780273438</v>
      </c>
      <c r="Q282" s="1">
        <v>6</v>
      </c>
      <c r="R282">
        <f t="shared" si="118"/>
        <v>1.4200000166893005</v>
      </c>
      <c r="S282" s="1">
        <v>1</v>
      </c>
      <c r="T282">
        <f t="shared" si="119"/>
        <v>2.8400000333786011</v>
      </c>
      <c r="U282" s="1">
        <v>33.072715759277344</v>
      </c>
      <c r="V282" s="1">
        <v>32.081649780273438</v>
      </c>
      <c r="W282" s="1">
        <v>33.215404510498047</v>
      </c>
      <c r="X282" s="1">
        <v>418.60186767578125</v>
      </c>
      <c r="Y282" s="1">
        <v>420.01541137695313</v>
      </c>
      <c r="Z282" s="1">
        <v>26.817298889160156</v>
      </c>
      <c r="AA282" s="1">
        <v>27.497674942016602</v>
      </c>
      <c r="AB282" s="1">
        <v>52.744224548339844</v>
      </c>
      <c r="AC282" s="1">
        <v>54.082126617431641</v>
      </c>
      <c r="AD282" s="1">
        <v>499.70657348632813</v>
      </c>
      <c r="AE282" s="1">
        <v>0.90560811758041382</v>
      </c>
      <c r="AF282" s="1">
        <v>0.32106113433837891</v>
      </c>
      <c r="AG282" s="1">
        <v>99.769187927246094</v>
      </c>
      <c r="AH282" s="1">
        <v>0.33856016397476196</v>
      </c>
      <c r="AI282" s="1">
        <v>6.7369885742664337E-2</v>
      </c>
      <c r="AJ282" s="1">
        <v>2.7795081958174706E-2</v>
      </c>
      <c r="AK282" s="1">
        <v>3.8011719007045031E-3</v>
      </c>
      <c r="AL282" s="1">
        <v>2.3677952587604523E-2</v>
      </c>
      <c r="AM282" s="1">
        <v>3.0541864689439535E-3</v>
      </c>
      <c r="AN282" s="1">
        <v>1</v>
      </c>
      <c r="AO282" s="1">
        <v>-0.21956524252891541</v>
      </c>
      <c r="AP282" s="1">
        <v>2.737391471862793</v>
      </c>
      <c r="AQ282" s="1">
        <v>1</v>
      </c>
      <c r="AR282" s="1">
        <v>0</v>
      </c>
      <c r="AS282" s="1">
        <v>0.15999999642372131</v>
      </c>
      <c r="AT282" s="1">
        <v>111115</v>
      </c>
      <c r="AU282" s="1" t="s">
        <v>87</v>
      </c>
      <c r="AV282">
        <f t="shared" si="120"/>
        <v>0.83284428914388009</v>
      </c>
      <c r="AW282">
        <f t="shared" si="121"/>
        <v>5.8266936282950273E-4</v>
      </c>
      <c r="AX282">
        <f t="shared" si="122"/>
        <v>305.23164978027341</v>
      </c>
      <c r="AY282">
        <f t="shared" si="123"/>
        <v>306.22271575927732</v>
      </c>
      <c r="AZ282">
        <f t="shared" si="124"/>
        <v>0.1448972955741592</v>
      </c>
      <c r="BA282">
        <f t="shared" si="125"/>
        <v>-0.15028628494597815</v>
      </c>
      <c r="BB282">
        <f t="shared" si="126"/>
        <v>4.7971953546883155</v>
      </c>
      <c r="BC282">
        <f t="shared" si="127"/>
        <v>48.082934765255743</v>
      </c>
      <c r="BD282">
        <f t="shared" si="128"/>
        <v>20.585259823239141</v>
      </c>
      <c r="BE282">
        <f t="shared" si="129"/>
        <v>32.577182769775391</v>
      </c>
      <c r="BF282">
        <f t="shared" si="130"/>
        <v>4.9333158458940414</v>
      </c>
      <c r="BG282">
        <f t="shared" si="131"/>
        <v>2.723551292495089E-2</v>
      </c>
      <c r="BH282">
        <f t="shared" si="132"/>
        <v>2.7434206988523799</v>
      </c>
      <c r="BI282">
        <f t="shared" si="133"/>
        <v>2.1898951470416614</v>
      </c>
      <c r="BJ282">
        <f t="shared" si="134"/>
        <v>1.7045694057304678E-2</v>
      </c>
      <c r="BK282">
        <f t="shared" si="135"/>
        <v>48.679370632594427</v>
      </c>
      <c r="BL282">
        <f t="shared" si="136"/>
        <v>1.1616713842112714</v>
      </c>
      <c r="BM282">
        <f t="shared" si="137"/>
        <v>55.933283915996967</v>
      </c>
      <c r="BN282">
        <f t="shared" si="138"/>
        <v>420.69135822815923</v>
      </c>
      <c r="BO282">
        <f t="shared" si="139"/>
        <v>-1.8906182818896032E-3</v>
      </c>
    </row>
    <row r="283" spans="1:67" x14ac:dyDescent="0.25">
      <c r="A283" s="1">
        <v>271</v>
      </c>
      <c r="B283" s="1" t="s">
        <v>358</v>
      </c>
      <c r="C283" s="1" t="s">
        <v>469</v>
      </c>
      <c r="D283" s="1" t="s">
        <v>82</v>
      </c>
      <c r="E283" s="1" t="s">
        <v>83</v>
      </c>
      <c r="F283" s="1" t="s">
        <v>84</v>
      </c>
      <c r="G283" s="1" t="s">
        <v>85</v>
      </c>
      <c r="H283" s="1" t="s">
        <v>86</v>
      </c>
      <c r="I283" s="1">
        <v>1668.4999952949584</v>
      </c>
      <c r="J283" s="1">
        <v>0</v>
      </c>
      <c r="K283">
        <f t="shared" si="112"/>
        <v>-1.4621548364240806</v>
      </c>
      <c r="L283">
        <f t="shared" si="113"/>
        <v>2.7581481089751513E-2</v>
      </c>
      <c r="M283">
        <f t="shared" si="114"/>
        <v>490.01271905854378</v>
      </c>
      <c r="N283">
        <f t="shared" si="115"/>
        <v>0.58436116245720249</v>
      </c>
      <c r="O283">
        <f t="shared" si="116"/>
        <v>2.0536601743896545</v>
      </c>
      <c r="P283">
        <f t="shared" si="117"/>
        <v>32.08001708984375</v>
      </c>
      <c r="Q283" s="1">
        <v>6</v>
      </c>
      <c r="R283">
        <f t="shared" si="118"/>
        <v>1.4200000166893005</v>
      </c>
      <c r="S283" s="1">
        <v>1</v>
      </c>
      <c r="T283">
        <f t="shared" si="119"/>
        <v>2.8400000333786011</v>
      </c>
      <c r="U283" s="1">
        <v>33.074939727783203</v>
      </c>
      <c r="V283" s="1">
        <v>32.08001708984375</v>
      </c>
      <c r="W283" s="1">
        <v>33.228710174560547</v>
      </c>
      <c r="X283" s="1">
        <v>418.58004760742188</v>
      </c>
      <c r="Y283" s="1">
        <v>420.04098510742188</v>
      </c>
      <c r="Z283" s="1">
        <v>26.812040328979492</v>
      </c>
      <c r="AA283" s="1">
        <v>27.494413375854492</v>
      </c>
      <c r="AB283" s="1">
        <v>52.728866577148438</v>
      </c>
      <c r="AC283" s="1">
        <v>54.070236206054688</v>
      </c>
      <c r="AD283" s="1">
        <v>499.6925048828125</v>
      </c>
      <c r="AE283" s="1">
        <v>0.89858615398406982</v>
      </c>
      <c r="AF283" s="1">
        <v>0.31868675351142883</v>
      </c>
      <c r="AG283" s="1">
        <v>99.769073486328125</v>
      </c>
      <c r="AH283" s="1">
        <v>0.33856016397476196</v>
      </c>
      <c r="AI283" s="1">
        <v>6.7369885742664337E-2</v>
      </c>
      <c r="AJ283" s="1">
        <v>2.7795081958174706E-2</v>
      </c>
      <c r="AK283" s="1">
        <v>3.8011719007045031E-3</v>
      </c>
      <c r="AL283" s="1">
        <v>2.3677952587604523E-2</v>
      </c>
      <c r="AM283" s="1">
        <v>3.0541864689439535E-3</v>
      </c>
      <c r="AN283" s="1">
        <v>1</v>
      </c>
      <c r="AO283" s="1">
        <v>-0.21956524252891541</v>
      </c>
      <c r="AP283" s="1">
        <v>2.737391471862793</v>
      </c>
      <c r="AQ283" s="1">
        <v>1</v>
      </c>
      <c r="AR283" s="1">
        <v>0</v>
      </c>
      <c r="AS283" s="1">
        <v>0.15999999642372131</v>
      </c>
      <c r="AT283" s="1">
        <v>111115</v>
      </c>
      <c r="AU283" s="1" t="s">
        <v>87</v>
      </c>
      <c r="AV283">
        <f t="shared" si="120"/>
        <v>0.83282084147135405</v>
      </c>
      <c r="AW283">
        <f t="shared" si="121"/>
        <v>5.8436116245720246E-4</v>
      </c>
      <c r="AX283">
        <f t="shared" si="122"/>
        <v>305.23001708984373</v>
      </c>
      <c r="AY283">
        <f t="shared" si="123"/>
        <v>306.22493972778318</v>
      </c>
      <c r="AZ283">
        <f t="shared" si="124"/>
        <v>0.14377378142385666</v>
      </c>
      <c r="BA283">
        <f t="shared" si="125"/>
        <v>-0.15060421031484031</v>
      </c>
      <c r="BB283">
        <f t="shared" si="126"/>
        <v>4.7967523229487643</v>
      </c>
      <c r="BC283">
        <f t="shared" si="127"/>
        <v>48.078549347319417</v>
      </c>
      <c r="BD283">
        <f t="shared" si="128"/>
        <v>20.584135971464924</v>
      </c>
      <c r="BE283">
        <f t="shared" si="129"/>
        <v>32.577478408813477</v>
      </c>
      <c r="BF283">
        <f t="shared" si="130"/>
        <v>4.9333980493384013</v>
      </c>
      <c r="BG283">
        <f t="shared" si="131"/>
        <v>2.7316191996741939E-2</v>
      </c>
      <c r="BH283">
        <f t="shared" si="132"/>
        <v>2.7430921485591098</v>
      </c>
      <c r="BI283">
        <f t="shared" si="133"/>
        <v>2.1903059007792915</v>
      </c>
      <c r="BJ283">
        <f t="shared" si="134"/>
        <v>1.7096257997940394E-2</v>
      </c>
      <c r="BK283">
        <f t="shared" si="135"/>
        <v>48.888114976987318</v>
      </c>
      <c r="BL283">
        <f t="shared" si="136"/>
        <v>1.1665831107724576</v>
      </c>
      <c r="BM283">
        <f t="shared" si="137"/>
        <v>55.933109599822949</v>
      </c>
      <c r="BN283">
        <f t="shared" si="138"/>
        <v>420.73602348980677</v>
      </c>
      <c r="BO283">
        <f t="shared" si="139"/>
        <v>-1.9438047172492864E-3</v>
      </c>
    </row>
    <row r="284" spans="1:67" x14ac:dyDescent="0.25">
      <c r="A284" s="1">
        <v>272</v>
      </c>
      <c r="B284" s="1" t="s">
        <v>359</v>
      </c>
      <c r="C284" s="1" t="s">
        <v>469</v>
      </c>
      <c r="D284" s="1" t="s">
        <v>82</v>
      </c>
      <c r="E284" s="1" t="s">
        <v>83</v>
      </c>
      <c r="F284" s="1" t="s">
        <v>84</v>
      </c>
      <c r="G284" s="1" t="s">
        <v>85</v>
      </c>
      <c r="H284" s="1" t="s">
        <v>86</v>
      </c>
      <c r="I284" s="1">
        <v>1673.4999951831996</v>
      </c>
      <c r="J284" s="1">
        <v>0</v>
      </c>
      <c r="K284">
        <f t="shared" si="112"/>
        <v>-1.4536822365438999</v>
      </c>
      <c r="L284">
        <f t="shared" si="113"/>
        <v>2.7628292161395028E-2</v>
      </c>
      <c r="M284">
        <f t="shared" si="114"/>
        <v>489.38082701979806</v>
      </c>
      <c r="N284">
        <f t="shared" si="115"/>
        <v>0.58542500214825421</v>
      </c>
      <c r="O284">
        <f t="shared" si="116"/>
        <v>2.0539393723635166</v>
      </c>
      <c r="P284">
        <f t="shared" si="117"/>
        <v>32.080051422119141</v>
      </c>
      <c r="Q284" s="1">
        <v>6</v>
      </c>
      <c r="R284">
        <f t="shared" si="118"/>
        <v>1.4200000166893005</v>
      </c>
      <c r="S284" s="1">
        <v>1</v>
      </c>
      <c r="T284">
        <f t="shared" si="119"/>
        <v>2.8400000333786011</v>
      </c>
      <c r="U284" s="1">
        <v>33.077358245849609</v>
      </c>
      <c r="V284" s="1">
        <v>32.080051422119141</v>
      </c>
      <c r="W284" s="1">
        <v>33.235546112060547</v>
      </c>
      <c r="X284" s="1">
        <v>418.58859252929688</v>
      </c>
      <c r="Y284" s="1">
        <v>420.03884887695313</v>
      </c>
      <c r="Z284" s="1">
        <v>26.808206558227539</v>
      </c>
      <c r="AA284" s="1">
        <v>27.491836547851563</v>
      </c>
      <c r="AB284" s="1">
        <v>52.714267730712891</v>
      </c>
      <c r="AC284" s="1">
        <v>54.057929992675781</v>
      </c>
      <c r="AD284" s="1">
        <v>499.68310546875</v>
      </c>
      <c r="AE284" s="1">
        <v>0.9448094367980957</v>
      </c>
      <c r="AF284" s="1">
        <v>0.3011128306388855</v>
      </c>
      <c r="AG284" s="1">
        <v>99.768608093261719</v>
      </c>
      <c r="AH284" s="1">
        <v>0.33856016397476196</v>
      </c>
      <c r="AI284" s="1">
        <v>6.7369885742664337E-2</v>
      </c>
      <c r="AJ284" s="1">
        <v>2.7795081958174706E-2</v>
      </c>
      <c r="AK284" s="1">
        <v>3.8011719007045031E-3</v>
      </c>
      <c r="AL284" s="1">
        <v>2.3677952587604523E-2</v>
      </c>
      <c r="AM284" s="1">
        <v>3.0541864689439535E-3</v>
      </c>
      <c r="AN284" s="1">
        <v>1</v>
      </c>
      <c r="AO284" s="1">
        <v>-0.21956524252891541</v>
      </c>
      <c r="AP284" s="1">
        <v>2.737391471862793</v>
      </c>
      <c r="AQ284" s="1">
        <v>1</v>
      </c>
      <c r="AR284" s="1">
        <v>0</v>
      </c>
      <c r="AS284" s="1">
        <v>0.15999999642372131</v>
      </c>
      <c r="AT284" s="1">
        <v>111115</v>
      </c>
      <c r="AU284" s="1" t="s">
        <v>87</v>
      </c>
      <c r="AV284">
        <f t="shared" si="120"/>
        <v>0.8328051757812498</v>
      </c>
      <c r="AW284">
        <f t="shared" si="121"/>
        <v>5.8542500214825422E-4</v>
      </c>
      <c r="AX284">
        <f t="shared" si="122"/>
        <v>305.23005142211912</v>
      </c>
      <c r="AY284">
        <f t="shared" si="123"/>
        <v>306.22735824584959</v>
      </c>
      <c r="AZ284">
        <f t="shared" si="124"/>
        <v>0.15116950650879346</v>
      </c>
      <c r="BA284">
        <f t="shared" si="125"/>
        <v>-0.15071694687403875</v>
      </c>
      <c r="BB284">
        <f t="shared" si="126"/>
        <v>4.7967616386701284</v>
      </c>
      <c r="BC284">
        <f t="shared" si="127"/>
        <v>48.078866993776344</v>
      </c>
      <c r="BD284">
        <f t="shared" si="128"/>
        <v>20.587030445924782</v>
      </c>
      <c r="BE284">
        <f t="shared" si="129"/>
        <v>32.578704833984375</v>
      </c>
      <c r="BF284">
        <f t="shared" si="130"/>
        <v>4.9337390737761879</v>
      </c>
      <c r="BG284">
        <f t="shared" si="131"/>
        <v>2.7362106156410698E-2</v>
      </c>
      <c r="BH284">
        <f t="shared" si="132"/>
        <v>2.7428222663066117</v>
      </c>
      <c r="BI284">
        <f t="shared" si="133"/>
        <v>2.1909168074695762</v>
      </c>
      <c r="BJ284">
        <f t="shared" si="134"/>
        <v>1.7125033933123698E-2</v>
      </c>
      <c r="BK284">
        <f t="shared" si="135"/>
        <v>48.824843939294539</v>
      </c>
      <c r="BL284">
        <f t="shared" si="136"/>
        <v>1.1650846780678568</v>
      </c>
      <c r="BM284">
        <f t="shared" si="137"/>
        <v>55.927975418976295</v>
      </c>
      <c r="BN284">
        <f t="shared" si="138"/>
        <v>420.72985979113247</v>
      </c>
      <c r="BO284">
        <f t="shared" si="139"/>
        <v>-1.9323920682214266E-3</v>
      </c>
    </row>
    <row r="285" spans="1:67" x14ac:dyDescent="0.25">
      <c r="A285" s="1">
        <v>273</v>
      </c>
      <c r="B285" s="1" t="s">
        <v>360</v>
      </c>
      <c r="C285" s="1" t="s">
        <v>469</v>
      </c>
      <c r="D285" s="1" t="s">
        <v>82</v>
      </c>
      <c r="E285" s="1" t="s">
        <v>83</v>
      </c>
      <c r="F285" s="1" t="s">
        <v>84</v>
      </c>
      <c r="G285" s="1" t="s">
        <v>85</v>
      </c>
      <c r="H285" s="1" t="s">
        <v>86</v>
      </c>
      <c r="I285" s="1">
        <v>1678.4999950714409</v>
      </c>
      <c r="J285" s="1">
        <v>0</v>
      </c>
      <c r="K285">
        <f t="shared" si="112"/>
        <v>-1.4379740229206737</v>
      </c>
      <c r="L285">
        <f t="shared" si="113"/>
        <v>2.7646326024488268E-2</v>
      </c>
      <c r="M285">
        <f t="shared" si="114"/>
        <v>488.40857205712967</v>
      </c>
      <c r="N285">
        <f t="shared" si="115"/>
        <v>0.58607135862348891</v>
      </c>
      <c r="O285">
        <f t="shared" si="116"/>
        <v>2.0548730191246829</v>
      </c>
      <c r="P285">
        <f t="shared" si="117"/>
        <v>32.082080841064453</v>
      </c>
      <c r="Q285" s="1">
        <v>6</v>
      </c>
      <c r="R285">
        <f t="shared" si="118"/>
        <v>1.4200000166893005</v>
      </c>
      <c r="S285" s="1">
        <v>1</v>
      </c>
      <c r="T285">
        <f t="shared" si="119"/>
        <v>2.8400000333786011</v>
      </c>
      <c r="U285" s="1">
        <v>33.078304290771484</v>
      </c>
      <c r="V285" s="1">
        <v>32.082080841064453</v>
      </c>
      <c r="W285" s="1">
        <v>33.231525421142578</v>
      </c>
      <c r="X285" s="1">
        <v>418.59738159179688</v>
      </c>
      <c r="Y285" s="1">
        <v>420.02847290039063</v>
      </c>
      <c r="Z285" s="1">
        <v>26.803653717041016</v>
      </c>
      <c r="AA285" s="1">
        <v>27.488048553466797</v>
      </c>
      <c r="AB285" s="1">
        <v>52.701747894287109</v>
      </c>
      <c r="AC285" s="1">
        <v>54.046878814697266</v>
      </c>
      <c r="AD285" s="1">
        <v>499.67770385742188</v>
      </c>
      <c r="AE285" s="1">
        <v>0.99616324901580811</v>
      </c>
      <c r="AF285" s="1">
        <v>0.23905417323112488</v>
      </c>
      <c r="AG285" s="1">
        <v>99.768424987792969</v>
      </c>
      <c r="AH285" s="1">
        <v>0.33856016397476196</v>
      </c>
      <c r="AI285" s="1">
        <v>6.7369885742664337E-2</v>
      </c>
      <c r="AJ285" s="1">
        <v>2.7795081958174706E-2</v>
      </c>
      <c r="AK285" s="1">
        <v>3.8011719007045031E-3</v>
      </c>
      <c r="AL285" s="1">
        <v>2.3677952587604523E-2</v>
      </c>
      <c r="AM285" s="1">
        <v>3.0541864689439535E-3</v>
      </c>
      <c r="AN285" s="1">
        <v>1</v>
      </c>
      <c r="AO285" s="1">
        <v>-0.21956524252891541</v>
      </c>
      <c r="AP285" s="1">
        <v>2.737391471862793</v>
      </c>
      <c r="AQ285" s="1">
        <v>1</v>
      </c>
      <c r="AR285" s="1">
        <v>0</v>
      </c>
      <c r="AS285" s="1">
        <v>0.15999999642372131</v>
      </c>
      <c r="AT285" s="1">
        <v>111115</v>
      </c>
      <c r="AU285" s="1" t="s">
        <v>87</v>
      </c>
      <c r="AV285">
        <f t="shared" si="120"/>
        <v>0.83279617309570297</v>
      </c>
      <c r="AW285">
        <f t="shared" si="121"/>
        <v>5.8607135862348894E-4</v>
      </c>
      <c r="AX285">
        <f t="shared" si="122"/>
        <v>305.23208084106443</v>
      </c>
      <c r="AY285">
        <f t="shared" si="123"/>
        <v>306.22830429077146</v>
      </c>
      <c r="AZ285">
        <f t="shared" si="124"/>
        <v>0.1593861162799719</v>
      </c>
      <c r="BA285">
        <f t="shared" si="125"/>
        <v>-0.15109317709064654</v>
      </c>
      <c r="BB285">
        <f t="shared" si="126"/>
        <v>4.7973123292920459</v>
      </c>
      <c r="BC285">
        <f t="shared" si="127"/>
        <v>48.084474921589816</v>
      </c>
      <c r="BD285">
        <f t="shared" si="128"/>
        <v>20.596426368123019</v>
      </c>
      <c r="BE285">
        <f t="shared" si="129"/>
        <v>32.580192565917969</v>
      </c>
      <c r="BF285">
        <f t="shared" si="130"/>
        <v>4.9341527857018921</v>
      </c>
      <c r="BG285">
        <f t="shared" si="131"/>
        <v>2.7379794086145846E-2</v>
      </c>
      <c r="BH285">
        <f t="shared" si="132"/>
        <v>2.742439310167363</v>
      </c>
      <c r="BI285">
        <f t="shared" si="133"/>
        <v>2.1917134755345291</v>
      </c>
      <c r="BJ285">
        <f t="shared" si="134"/>
        <v>1.7136119584350039E-2</v>
      </c>
      <c r="BK285">
        <f t="shared" si="135"/>
        <v>48.727753984676824</v>
      </c>
      <c r="BL285">
        <f t="shared" si="136"/>
        <v>1.1627987233450132</v>
      </c>
      <c r="BM285">
        <f t="shared" si="137"/>
        <v>55.913238817578595</v>
      </c>
      <c r="BN285">
        <f t="shared" si="138"/>
        <v>420.71201688212557</v>
      </c>
      <c r="BO285">
        <f t="shared" si="139"/>
        <v>-1.9110883866092349E-3</v>
      </c>
    </row>
    <row r="286" spans="1:67" x14ac:dyDescent="0.25">
      <c r="A286" s="1">
        <v>274</v>
      </c>
      <c r="B286" s="1" t="s">
        <v>361</v>
      </c>
      <c r="C286" s="1" t="s">
        <v>469</v>
      </c>
      <c r="D286" s="1" t="s">
        <v>82</v>
      </c>
      <c r="E286" s="1" t="s">
        <v>83</v>
      </c>
      <c r="F286" s="1" t="s">
        <v>84</v>
      </c>
      <c r="G286" s="1" t="s">
        <v>85</v>
      </c>
      <c r="H286" s="1" t="s">
        <v>86</v>
      </c>
      <c r="I286" s="1">
        <v>1683.9999949485064</v>
      </c>
      <c r="J286" s="1">
        <v>0</v>
      </c>
      <c r="K286">
        <f t="shared" si="112"/>
        <v>-1.4265511994271698</v>
      </c>
      <c r="L286">
        <f t="shared" si="113"/>
        <v>2.7679570142283897E-2</v>
      </c>
      <c r="M286">
        <f t="shared" si="114"/>
        <v>487.63822751959594</v>
      </c>
      <c r="N286">
        <f t="shared" si="115"/>
        <v>0.58694412040632271</v>
      </c>
      <c r="O286">
        <f t="shared" si="116"/>
        <v>2.0554902890590729</v>
      </c>
      <c r="P286">
        <f t="shared" si="117"/>
        <v>32.082633972167969</v>
      </c>
      <c r="Q286" s="1">
        <v>6</v>
      </c>
      <c r="R286">
        <f t="shared" si="118"/>
        <v>1.4200000166893005</v>
      </c>
      <c r="S286" s="1">
        <v>1</v>
      </c>
      <c r="T286">
        <f t="shared" si="119"/>
        <v>2.8400000333786011</v>
      </c>
      <c r="U286" s="1">
        <v>33.077259063720703</v>
      </c>
      <c r="V286" s="1">
        <v>32.082633972167969</v>
      </c>
      <c r="W286" s="1">
        <v>33.222854614257813</v>
      </c>
      <c r="X286" s="1">
        <v>418.59817504882813</v>
      </c>
      <c r="Y286" s="1">
        <v>420.01507568359375</v>
      </c>
      <c r="Z286" s="1">
        <v>26.797948837280273</v>
      </c>
      <c r="AA286" s="1">
        <v>27.483345031738281</v>
      </c>
      <c r="AB286" s="1">
        <v>52.692893981933594</v>
      </c>
      <c r="AC286" s="1">
        <v>54.040191650390625</v>
      </c>
      <c r="AD286" s="1">
        <v>499.693115234375</v>
      </c>
      <c r="AE286" s="1">
        <v>0.98514509201049805</v>
      </c>
      <c r="AF286" s="1">
        <v>0.17667786777019501</v>
      </c>
      <c r="AG286" s="1">
        <v>99.768501281738281</v>
      </c>
      <c r="AH286" s="1">
        <v>0.33856016397476196</v>
      </c>
      <c r="AI286" s="1">
        <v>6.7369885742664337E-2</v>
      </c>
      <c r="AJ286" s="1">
        <v>2.7795081958174706E-2</v>
      </c>
      <c r="AK286" s="1">
        <v>3.8011719007045031E-3</v>
      </c>
      <c r="AL286" s="1">
        <v>2.3677952587604523E-2</v>
      </c>
      <c r="AM286" s="1">
        <v>3.0541864689439535E-3</v>
      </c>
      <c r="AN286" s="1">
        <v>1</v>
      </c>
      <c r="AO286" s="1">
        <v>-0.21956524252891541</v>
      </c>
      <c r="AP286" s="1">
        <v>2.737391471862793</v>
      </c>
      <c r="AQ286" s="1">
        <v>1</v>
      </c>
      <c r="AR286" s="1">
        <v>0</v>
      </c>
      <c r="AS286" s="1">
        <v>0.15999999642372131</v>
      </c>
      <c r="AT286" s="1">
        <v>111115</v>
      </c>
      <c r="AU286" s="1" t="s">
        <v>87</v>
      </c>
      <c r="AV286">
        <f t="shared" si="120"/>
        <v>0.8328218587239582</v>
      </c>
      <c r="AW286">
        <f t="shared" si="121"/>
        <v>5.8694412040632266E-4</v>
      </c>
      <c r="AX286">
        <f t="shared" si="122"/>
        <v>305.23263397216795</v>
      </c>
      <c r="AY286">
        <f t="shared" si="123"/>
        <v>306.22725906372068</v>
      </c>
      <c r="AZ286">
        <f t="shared" si="124"/>
        <v>0.15762321119852629</v>
      </c>
      <c r="BA286">
        <f t="shared" si="125"/>
        <v>-0.15176826475515226</v>
      </c>
      <c r="BB286">
        <f t="shared" si="126"/>
        <v>4.797462433084509</v>
      </c>
      <c r="BC286">
        <f t="shared" si="127"/>
        <v>48.085942671794356</v>
      </c>
      <c r="BD286">
        <f t="shared" si="128"/>
        <v>20.602597640056075</v>
      </c>
      <c r="BE286">
        <f t="shared" si="129"/>
        <v>32.579946517944336</v>
      </c>
      <c r="BF286">
        <f t="shared" si="130"/>
        <v>4.9340843620305801</v>
      </c>
      <c r="BG286">
        <f t="shared" si="131"/>
        <v>2.7412399917855424E-2</v>
      </c>
      <c r="BH286">
        <f t="shared" si="132"/>
        <v>2.7419721440254361</v>
      </c>
      <c r="BI286">
        <f t="shared" si="133"/>
        <v>2.192112218005144</v>
      </c>
      <c r="BJ286">
        <f t="shared" si="134"/>
        <v>1.7156554864516862E-2</v>
      </c>
      <c r="BK286">
        <f t="shared" si="135"/>
        <v>48.650935127313396</v>
      </c>
      <c r="BL286">
        <f t="shared" si="136"/>
        <v>1.1610017252974609</v>
      </c>
      <c r="BM286">
        <f t="shared" si="137"/>
        <v>55.901960630348569</v>
      </c>
      <c r="BN286">
        <f t="shared" si="138"/>
        <v>420.6931898021121</v>
      </c>
      <c r="BO286">
        <f t="shared" si="139"/>
        <v>-1.8956096965835364E-3</v>
      </c>
    </row>
    <row r="287" spans="1:67" x14ac:dyDescent="0.25">
      <c r="A287" s="1">
        <v>275</v>
      </c>
      <c r="B287" s="1" t="s">
        <v>362</v>
      </c>
      <c r="C287" s="1" t="s">
        <v>469</v>
      </c>
      <c r="D287" s="1" t="s">
        <v>82</v>
      </c>
      <c r="E287" s="1" t="s">
        <v>83</v>
      </c>
      <c r="F287" s="1" t="s">
        <v>84</v>
      </c>
      <c r="G287" s="1" t="s">
        <v>85</v>
      </c>
      <c r="H287" s="1" t="s">
        <v>86</v>
      </c>
      <c r="I287" s="1">
        <v>1688.9999948367476</v>
      </c>
      <c r="J287" s="1">
        <v>0</v>
      </c>
      <c r="K287">
        <f t="shared" si="112"/>
        <v>-1.4243747828480673</v>
      </c>
      <c r="L287">
        <f t="shared" si="113"/>
        <v>2.7663719286011395E-2</v>
      </c>
      <c r="M287">
        <f t="shared" si="114"/>
        <v>487.54872100824321</v>
      </c>
      <c r="N287">
        <f t="shared" si="115"/>
        <v>0.58674300393552925</v>
      </c>
      <c r="O287">
        <f t="shared" si="116"/>
        <v>2.05596056563971</v>
      </c>
      <c r="P287">
        <f t="shared" si="117"/>
        <v>32.082218170166016</v>
      </c>
      <c r="Q287" s="1">
        <v>6</v>
      </c>
      <c r="R287">
        <f t="shared" si="118"/>
        <v>1.4200000166893005</v>
      </c>
      <c r="S287" s="1">
        <v>1</v>
      </c>
      <c r="T287">
        <f t="shared" si="119"/>
        <v>2.8400000333786011</v>
      </c>
      <c r="U287" s="1">
        <v>33.075332641601563</v>
      </c>
      <c r="V287" s="1">
        <v>32.082218170166016</v>
      </c>
      <c r="W287" s="1">
        <v>33.217311859130859</v>
      </c>
      <c r="X287" s="1">
        <v>418.59268188476563</v>
      </c>
      <c r="Y287" s="1">
        <v>420.007080078125</v>
      </c>
      <c r="Z287" s="1">
        <v>26.792318344116211</v>
      </c>
      <c r="AA287" s="1">
        <v>27.477485656738281</v>
      </c>
      <c r="AB287" s="1">
        <v>52.687202453613281</v>
      </c>
      <c r="AC287" s="1">
        <v>54.034030914306641</v>
      </c>
      <c r="AD287" s="1">
        <v>499.6917724609375</v>
      </c>
      <c r="AE287" s="1">
        <v>0.95601534843444824</v>
      </c>
      <c r="AF287" s="1">
        <v>0.18300892412662506</v>
      </c>
      <c r="AG287" s="1">
        <v>99.7685546875</v>
      </c>
      <c r="AH287" s="1">
        <v>0.33856016397476196</v>
      </c>
      <c r="AI287" s="1">
        <v>6.7369885742664337E-2</v>
      </c>
      <c r="AJ287" s="1">
        <v>2.7795081958174706E-2</v>
      </c>
      <c r="AK287" s="1">
        <v>3.8011719007045031E-3</v>
      </c>
      <c r="AL287" s="1">
        <v>2.3677952587604523E-2</v>
      </c>
      <c r="AM287" s="1">
        <v>3.0541864689439535E-3</v>
      </c>
      <c r="AN287" s="1">
        <v>1</v>
      </c>
      <c r="AO287" s="1">
        <v>-0.21956524252891541</v>
      </c>
      <c r="AP287" s="1">
        <v>2.737391471862793</v>
      </c>
      <c r="AQ287" s="1">
        <v>1</v>
      </c>
      <c r="AR287" s="1">
        <v>0</v>
      </c>
      <c r="AS287" s="1">
        <v>0.15999999642372131</v>
      </c>
      <c r="AT287" s="1">
        <v>111115</v>
      </c>
      <c r="AU287" s="1" t="s">
        <v>87</v>
      </c>
      <c r="AV287">
        <f t="shared" si="120"/>
        <v>0.83281962076822902</v>
      </c>
      <c r="AW287">
        <f t="shared" si="121"/>
        <v>5.8674300393552923E-4</v>
      </c>
      <c r="AX287">
        <f t="shared" si="122"/>
        <v>305.23221817016599</v>
      </c>
      <c r="AY287">
        <f t="shared" si="123"/>
        <v>306.22533264160154</v>
      </c>
      <c r="AZ287">
        <f t="shared" si="124"/>
        <v>0.1529624523305344</v>
      </c>
      <c r="BA287">
        <f t="shared" si="125"/>
        <v>-0.15193200966012504</v>
      </c>
      <c r="BB287">
        <f t="shared" si="126"/>
        <v>4.797349596059</v>
      </c>
      <c r="BC287">
        <f t="shared" si="127"/>
        <v>48.084785943682313</v>
      </c>
      <c r="BD287">
        <f t="shared" si="128"/>
        <v>20.607300286944032</v>
      </c>
      <c r="BE287">
        <f t="shared" si="129"/>
        <v>32.578775405883789</v>
      </c>
      <c r="BF287">
        <f t="shared" si="130"/>
        <v>4.9337586978905978</v>
      </c>
      <c r="BG287">
        <f t="shared" si="131"/>
        <v>2.7396853491852599E-2</v>
      </c>
      <c r="BH287">
        <f t="shared" si="132"/>
        <v>2.7413890304192901</v>
      </c>
      <c r="BI287">
        <f t="shared" si="133"/>
        <v>2.1923696674713078</v>
      </c>
      <c r="BJ287">
        <f t="shared" si="134"/>
        <v>1.7146811336165989E-2</v>
      </c>
      <c r="BK287">
        <f t="shared" si="135"/>
        <v>48.64203123473159</v>
      </c>
      <c r="BL287">
        <f t="shared" si="136"/>
        <v>1.1608107199468038</v>
      </c>
      <c r="BM287">
        <f t="shared" si="137"/>
        <v>55.890750968059663</v>
      </c>
      <c r="BN287">
        <f t="shared" si="138"/>
        <v>420.6841596324366</v>
      </c>
      <c r="BO287">
        <f t="shared" si="139"/>
        <v>-1.8923787466326829E-3</v>
      </c>
    </row>
    <row r="288" spans="1:67" x14ac:dyDescent="0.25">
      <c r="A288" s="1">
        <v>276</v>
      </c>
      <c r="B288" s="1" t="s">
        <v>363</v>
      </c>
      <c r="C288" s="1" t="s">
        <v>469</v>
      </c>
      <c r="D288" s="1" t="s">
        <v>82</v>
      </c>
      <c r="E288" s="1" t="s">
        <v>83</v>
      </c>
      <c r="F288" s="1" t="s">
        <v>84</v>
      </c>
      <c r="G288" s="1" t="s">
        <v>85</v>
      </c>
      <c r="H288" s="1" t="s">
        <v>86</v>
      </c>
      <c r="I288" s="1">
        <v>1693.9999947249889</v>
      </c>
      <c r="J288" s="1">
        <v>0</v>
      </c>
      <c r="K288">
        <f t="shared" si="112"/>
        <v>-1.4116044520217168</v>
      </c>
      <c r="L288">
        <f t="shared" si="113"/>
        <v>2.7715493569226153E-2</v>
      </c>
      <c r="M288">
        <f t="shared" si="114"/>
        <v>486.65446191363861</v>
      </c>
      <c r="N288">
        <f t="shared" si="115"/>
        <v>0.58778472500418844</v>
      </c>
      <c r="O288">
        <f t="shared" si="116"/>
        <v>2.0558149016644118</v>
      </c>
      <c r="P288">
        <f t="shared" si="117"/>
        <v>32.080440521240234</v>
      </c>
      <c r="Q288" s="1">
        <v>6</v>
      </c>
      <c r="R288">
        <f t="shared" si="118"/>
        <v>1.4200000166893005</v>
      </c>
      <c r="S288" s="1">
        <v>1</v>
      </c>
      <c r="T288">
        <f t="shared" si="119"/>
        <v>2.8400000333786011</v>
      </c>
      <c r="U288" s="1">
        <v>33.07366943359375</v>
      </c>
      <c r="V288" s="1">
        <v>32.080440521240234</v>
      </c>
      <c r="W288" s="1">
        <v>33.215015411376953</v>
      </c>
      <c r="X288" s="1">
        <v>418.59478759765625</v>
      </c>
      <c r="Y288" s="1">
        <v>419.99331665039063</v>
      </c>
      <c r="Z288" s="1">
        <v>26.787660598754883</v>
      </c>
      <c r="AA288" s="1">
        <v>27.474037170410156</v>
      </c>
      <c r="AB288" s="1">
        <v>52.6826171875</v>
      </c>
      <c r="AC288" s="1">
        <v>54.031951904296875</v>
      </c>
      <c r="AD288" s="1">
        <v>499.69879150390625</v>
      </c>
      <c r="AE288" s="1">
        <v>0.94738566875457764</v>
      </c>
      <c r="AF288" s="1">
        <v>0.18928919732570648</v>
      </c>
      <c r="AG288" s="1">
        <v>99.768821716308594</v>
      </c>
      <c r="AH288" s="1">
        <v>0.33856016397476196</v>
      </c>
      <c r="AI288" s="1">
        <v>6.7369885742664337E-2</v>
      </c>
      <c r="AJ288" s="1">
        <v>2.7795081958174706E-2</v>
      </c>
      <c r="AK288" s="1">
        <v>3.8011719007045031E-3</v>
      </c>
      <c r="AL288" s="1">
        <v>2.3677952587604523E-2</v>
      </c>
      <c r="AM288" s="1">
        <v>3.0541864689439535E-3</v>
      </c>
      <c r="AN288" s="1">
        <v>1</v>
      </c>
      <c r="AO288" s="1">
        <v>-0.21956524252891541</v>
      </c>
      <c r="AP288" s="1">
        <v>2.737391471862793</v>
      </c>
      <c r="AQ288" s="1">
        <v>1</v>
      </c>
      <c r="AR288" s="1">
        <v>0</v>
      </c>
      <c r="AS288" s="1">
        <v>0.15999999642372131</v>
      </c>
      <c r="AT288" s="1">
        <v>111115</v>
      </c>
      <c r="AU288" s="1" t="s">
        <v>87</v>
      </c>
      <c r="AV288">
        <f t="shared" si="120"/>
        <v>0.8328313191731771</v>
      </c>
      <c r="AW288">
        <f t="shared" si="121"/>
        <v>5.8778472500418846E-4</v>
      </c>
      <c r="AX288">
        <f t="shared" si="122"/>
        <v>305.23044052124021</v>
      </c>
      <c r="AY288">
        <f t="shared" si="123"/>
        <v>306.22366943359373</v>
      </c>
      <c r="AZ288">
        <f t="shared" si="124"/>
        <v>0.15158170361261725</v>
      </c>
      <c r="BA288">
        <f t="shared" si="125"/>
        <v>-0.15245166805735061</v>
      </c>
      <c r="BB288">
        <f t="shared" si="126"/>
        <v>4.7968672179462981</v>
      </c>
      <c r="BC288">
        <f t="shared" si="127"/>
        <v>48.079822287428939</v>
      </c>
      <c r="BD288">
        <f t="shared" si="128"/>
        <v>20.605785117018783</v>
      </c>
      <c r="BE288">
        <f t="shared" si="129"/>
        <v>32.577054977416992</v>
      </c>
      <c r="BF288">
        <f t="shared" si="130"/>
        <v>4.9332803131612879</v>
      </c>
      <c r="BG288">
        <f t="shared" si="131"/>
        <v>2.7447632766239401E-2</v>
      </c>
      <c r="BH288">
        <f t="shared" si="132"/>
        <v>2.7410523162818863</v>
      </c>
      <c r="BI288">
        <f t="shared" si="133"/>
        <v>2.1922279968794016</v>
      </c>
      <c r="BJ288">
        <f t="shared" si="134"/>
        <v>1.7178636669082387E-2</v>
      </c>
      <c r="BK288">
        <f t="shared" si="135"/>
        <v>48.552942248107904</v>
      </c>
      <c r="BL288">
        <f t="shared" si="136"/>
        <v>1.1587195381938371</v>
      </c>
      <c r="BM288">
        <f t="shared" si="137"/>
        <v>55.890429924530508</v>
      </c>
      <c r="BN288">
        <f t="shared" si="138"/>
        <v>420.66432580103566</v>
      </c>
      <c r="BO288">
        <f t="shared" si="139"/>
        <v>-1.8754901442294067E-3</v>
      </c>
    </row>
    <row r="289" spans="1:67" x14ac:dyDescent="0.25">
      <c r="A289" s="1">
        <v>277</v>
      </c>
      <c r="B289" s="1" t="s">
        <v>364</v>
      </c>
      <c r="C289" s="1" t="s">
        <v>469</v>
      </c>
      <c r="D289" s="1" t="s">
        <v>82</v>
      </c>
      <c r="E289" s="1" t="s">
        <v>83</v>
      </c>
      <c r="F289" s="1" t="s">
        <v>84</v>
      </c>
      <c r="G289" s="1" t="s">
        <v>85</v>
      </c>
      <c r="H289" s="1" t="s">
        <v>86</v>
      </c>
      <c r="I289" s="1">
        <v>1699.4999946020544</v>
      </c>
      <c r="J289" s="1">
        <v>0</v>
      </c>
      <c r="K289">
        <f t="shared" si="112"/>
        <v>-1.412243818897325</v>
      </c>
      <c r="L289">
        <f t="shared" si="113"/>
        <v>2.7659074936996625E-2</v>
      </c>
      <c r="M289">
        <f t="shared" si="114"/>
        <v>486.85476847528662</v>
      </c>
      <c r="N289">
        <f t="shared" si="115"/>
        <v>0.5866897864861399</v>
      </c>
      <c r="O289">
        <f t="shared" si="116"/>
        <v>2.0561406824533996</v>
      </c>
      <c r="P289">
        <f t="shared" si="117"/>
        <v>32.079841613769531</v>
      </c>
      <c r="Q289" s="1">
        <v>6</v>
      </c>
      <c r="R289">
        <f t="shared" si="118"/>
        <v>1.4200000166893005</v>
      </c>
      <c r="S289" s="1">
        <v>1</v>
      </c>
      <c r="T289">
        <f t="shared" si="119"/>
        <v>2.8400000333786011</v>
      </c>
      <c r="U289" s="1">
        <v>33.072402954101563</v>
      </c>
      <c r="V289" s="1">
        <v>32.079841613769531</v>
      </c>
      <c r="W289" s="1">
        <v>33.213008880615234</v>
      </c>
      <c r="X289" s="1">
        <v>418.59616088867188</v>
      </c>
      <c r="Y289" s="1">
        <v>419.99600219726563</v>
      </c>
      <c r="Z289" s="1">
        <v>26.784002304077148</v>
      </c>
      <c r="AA289" s="1">
        <v>27.469100952148438</v>
      </c>
      <c r="AB289" s="1">
        <v>52.679073333740234</v>
      </c>
      <c r="AC289" s="1">
        <v>54.02679443359375</v>
      </c>
      <c r="AD289" s="1">
        <v>499.70083618164063</v>
      </c>
      <c r="AE289" s="1">
        <v>0.932750403881073</v>
      </c>
      <c r="AF289" s="1">
        <v>0.18659837543964386</v>
      </c>
      <c r="AG289" s="1">
        <v>99.768974304199219</v>
      </c>
      <c r="AH289" s="1">
        <v>0.33856016397476196</v>
      </c>
      <c r="AI289" s="1">
        <v>6.7369885742664337E-2</v>
      </c>
      <c r="AJ289" s="1">
        <v>2.7795081958174706E-2</v>
      </c>
      <c r="AK289" s="1">
        <v>3.8011719007045031E-3</v>
      </c>
      <c r="AL289" s="1">
        <v>2.3677952587604523E-2</v>
      </c>
      <c r="AM289" s="1">
        <v>3.0541864689439535E-3</v>
      </c>
      <c r="AN289" s="1">
        <v>1</v>
      </c>
      <c r="AO289" s="1">
        <v>-0.21956524252891541</v>
      </c>
      <c r="AP289" s="1">
        <v>2.737391471862793</v>
      </c>
      <c r="AQ289" s="1">
        <v>1</v>
      </c>
      <c r="AR289" s="1">
        <v>0</v>
      </c>
      <c r="AS289" s="1">
        <v>0.15999999642372131</v>
      </c>
      <c r="AT289" s="1">
        <v>111115</v>
      </c>
      <c r="AU289" s="1" t="s">
        <v>87</v>
      </c>
      <c r="AV289">
        <f t="shared" si="120"/>
        <v>0.83283472696940086</v>
      </c>
      <c r="AW289">
        <f t="shared" si="121"/>
        <v>5.8668978648613993E-4</v>
      </c>
      <c r="AX289">
        <f t="shared" si="122"/>
        <v>305.22984161376951</v>
      </c>
      <c r="AY289">
        <f t="shared" si="123"/>
        <v>306.22240295410154</v>
      </c>
      <c r="AZ289">
        <f t="shared" si="124"/>
        <v>0.14924006128519629</v>
      </c>
      <c r="BA289">
        <f t="shared" si="125"/>
        <v>-0.15202826791327761</v>
      </c>
      <c r="BB289">
        <f t="shared" si="126"/>
        <v>4.7967047095077513</v>
      </c>
      <c r="BC289">
        <f t="shared" si="127"/>
        <v>48.078119906118559</v>
      </c>
      <c r="BD289">
        <f t="shared" si="128"/>
        <v>20.609018953970121</v>
      </c>
      <c r="BE289">
        <f t="shared" si="129"/>
        <v>32.576122283935547</v>
      </c>
      <c r="BF289">
        <f t="shared" si="130"/>
        <v>4.9330209839910184</v>
      </c>
      <c r="BG289">
        <f t="shared" si="131"/>
        <v>2.7392298309275431E-2</v>
      </c>
      <c r="BH289">
        <f t="shared" si="132"/>
        <v>2.7405640270543516</v>
      </c>
      <c r="BI289">
        <f t="shared" si="133"/>
        <v>2.1924569569366668</v>
      </c>
      <c r="BJ289">
        <f t="shared" si="134"/>
        <v>1.7143956435280449E-2</v>
      </c>
      <c r="BK289">
        <f t="shared" si="135"/>
        <v>48.573000885887737</v>
      </c>
      <c r="BL289">
        <f t="shared" si="136"/>
        <v>1.1591890540106105</v>
      </c>
      <c r="BM289">
        <f t="shared" si="137"/>
        <v>55.881229547487877</v>
      </c>
      <c r="BN289">
        <f t="shared" si="138"/>
        <v>420.66731527230223</v>
      </c>
      <c r="BO289">
        <f t="shared" si="139"/>
        <v>-1.8760174169875298E-3</v>
      </c>
    </row>
    <row r="290" spans="1:67" x14ac:dyDescent="0.25">
      <c r="A290" s="1">
        <v>278</v>
      </c>
      <c r="B290" s="1" t="s">
        <v>365</v>
      </c>
      <c r="C290" s="1" t="s">
        <v>469</v>
      </c>
      <c r="D290" s="1" t="s">
        <v>82</v>
      </c>
      <c r="E290" s="1" t="s">
        <v>83</v>
      </c>
      <c r="F290" s="1" t="s">
        <v>84</v>
      </c>
      <c r="G290" s="1" t="s">
        <v>85</v>
      </c>
      <c r="H290" s="1" t="s">
        <v>86</v>
      </c>
      <c r="I290" s="1">
        <v>1704.4999944902956</v>
      </c>
      <c r="J290" s="1">
        <v>0</v>
      </c>
      <c r="K290">
        <f t="shared" si="112"/>
        <v>-1.4170712375328056</v>
      </c>
      <c r="L290">
        <f t="shared" si="113"/>
        <v>2.773912153178576E-2</v>
      </c>
      <c r="M290">
        <f t="shared" si="114"/>
        <v>486.91720517713782</v>
      </c>
      <c r="N290">
        <f t="shared" si="115"/>
        <v>0.5882497544215034</v>
      </c>
      <c r="O290">
        <f t="shared" si="116"/>
        <v>2.0557294809036049</v>
      </c>
      <c r="P290">
        <f t="shared" si="117"/>
        <v>32.07733154296875</v>
      </c>
      <c r="Q290" s="1">
        <v>6</v>
      </c>
      <c r="R290">
        <f t="shared" si="118"/>
        <v>1.4200000166893005</v>
      </c>
      <c r="S290" s="1">
        <v>1</v>
      </c>
      <c r="T290">
        <f t="shared" si="119"/>
        <v>2.8400000333786011</v>
      </c>
      <c r="U290" s="1">
        <v>33.071155548095703</v>
      </c>
      <c r="V290" s="1">
        <v>32.07733154296875</v>
      </c>
      <c r="W290" s="1">
        <v>33.212944030761719</v>
      </c>
      <c r="X290" s="1">
        <v>418.606689453125</v>
      </c>
      <c r="Y290" s="1">
        <v>420.011474609375</v>
      </c>
      <c r="Z290" s="1">
        <v>26.779458999633789</v>
      </c>
      <c r="AA290" s="1">
        <v>27.466354370117188</v>
      </c>
      <c r="AB290" s="1">
        <v>52.674282073974609</v>
      </c>
      <c r="AC290" s="1">
        <v>54.024959564208984</v>
      </c>
      <c r="AD290" s="1">
        <v>499.72036743164063</v>
      </c>
      <c r="AE290" s="1">
        <v>0.94104909896850586</v>
      </c>
      <c r="AF290" s="1">
        <v>0.15446129441261292</v>
      </c>
      <c r="AG290" s="1">
        <v>99.769126892089844</v>
      </c>
      <c r="AH290" s="1">
        <v>0.33856016397476196</v>
      </c>
      <c r="AI290" s="1">
        <v>6.7369885742664337E-2</v>
      </c>
      <c r="AJ290" s="1">
        <v>2.7795081958174706E-2</v>
      </c>
      <c r="AK290" s="1">
        <v>3.8011719007045031E-3</v>
      </c>
      <c r="AL290" s="1">
        <v>2.3677952587604523E-2</v>
      </c>
      <c r="AM290" s="1">
        <v>3.0541864689439535E-3</v>
      </c>
      <c r="AN290" s="1">
        <v>1</v>
      </c>
      <c r="AO290" s="1">
        <v>-0.21956524252891541</v>
      </c>
      <c r="AP290" s="1">
        <v>2.737391471862793</v>
      </c>
      <c r="AQ290" s="1">
        <v>1</v>
      </c>
      <c r="AR290" s="1">
        <v>0</v>
      </c>
      <c r="AS290" s="1">
        <v>0.15999999642372131</v>
      </c>
      <c r="AT290" s="1">
        <v>111115</v>
      </c>
      <c r="AU290" s="1" t="s">
        <v>87</v>
      </c>
      <c r="AV290">
        <f t="shared" si="120"/>
        <v>0.83286727905273428</v>
      </c>
      <c r="AW290">
        <f t="shared" si="121"/>
        <v>5.8824975442150335E-4</v>
      </c>
      <c r="AX290">
        <f t="shared" si="122"/>
        <v>305.22733154296873</v>
      </c>
      <c r="AY290">
        <f t="shared" si="123"/>
        <v>306.22115554809568</v>
      </c>
      <c r="AZ290">
        <f t="shared" si="124"/>
        <v>0.1505678524695071</v>
      </c>
      <c r="BA290">
        <f t="shared" si="125"/>
        <v>-0.15261593490522263</v>
      </c>
      <c r="BB290">
        <f t="shared" si="126"/>
        <v>4.7960236753189331</v>
      </c>
      <c r="BC290">
        <f t="shared" si="127"/>
        <v>48.071220273444965</v>
      </c>
      <c r="BD290">
        <f t="shared" si="128"/>
        <v>20.604865903327777</v>
      </c>
      <c r="BE290">
        <f t="shared" si="129"/>
        <v>32.574243545532227</v>
      </c>
      <c r="BF290">
        <f t="shared" si="130"/>
        <v>4.9324986493890819</v>
      </c>
      <c r="BG290">
        <f t="shared" si="131"/>
        <v>2.7470806032435811E-2</v>
      </c>
      <c r="BH290">
        <f t="shared" si="132"/>
        <v>2.7402941944153283</v>
      </c>
      <c r="BI290">
        <f t="shared" si="133"/>
        <v>2.1922044549737536</v>
      </c>
      <c r="BJ290">
        <f t="shared" si="134"/>
        <v>1.7193160304656278E-2</v>
      </c>
      <c r="BK290">
        <f t="shared" si="135"/>
        <v>48.579304429259608</v>
      </c>
      <c r="BL290">
        <f t="shared" si="136"/>
        <v>1.159295006475686</v>
      </c>
      <c r="BM290">
        <f t="shared" si="137"/>
        <v>55.885241658642151</v>
      </c>
      <c r="BN290">
        <f t="shared" si="138"/>
        <v>420.68508240803175</v>
      </c>
      <c r="BO290">
        <f t="shared" si="139"/>
        <v>-1.8824857801879587E-3</v>
      </c>
    </row>
    <row r="291" spans="1:67" x14ac:dyDescent="0.25">
      <c r="A291" s="1">
        <v>279</v>
      </c>
      <c r="B291" s="1" t="s">
        <v>366</v>
      </c>
      <c r="C291" s="1" t="s">
        <v>469</v>
      </c>
      <c r="D291" s="1" t="s">
        <v>82</v>
      </c>
      <c r="E291" s="1" t="s">
        <v>83</v>
      </c>
      <c r="F291" s="1" t="s">
        <v>84</v>
      </c>
      <c r="G291" s="1" t="s">
        <v>85</v>
      </c>
      <c r="H291" s="1" t="s">
        <v>86</v>
      </c>
      <c r="I291" s="1">
        <v>1709.4999943785369</v>
      </c>
      <c r="J291" s="1">
        <v>0</v>
      </c>
      <c r="K291">
        <f t="shared" si="112"/>
        <v>-1.4344858106207448</v>
      </c>
      <c r="L291">
        <f t="shared" si="113"/>
        <v>2.7696582388238362E-2</v>
      </c>
      <c r="M291">
        <f t="shared" si="114"/>
        <v>488.05685200081467</v>
      </c>
      <c r="N291">
        <f t="shared" si="115"/>
        <v>0.58739990910033746</v>
      </c>
      <c r="O291">
        <f t="shared" si="116"/>
        <v>2.0558921629990659</v>
      </c>
      <c r="P291">
        <f t="shared" si="117"/>
        <v>32.075752258300781</v>
      </c>
      <c r="Q291" s="1">
        <v>6</v>
      </c>
      <c r="R291">
        <f t="shared" si="118"/>
        <v>1.4200000166893005</v>
      </c>
      <c r="S291" s="1">
        <v>1</v>
      </c>
      <c r="T291">
        <f t="shared" si="119"/>
        <v>2.8400000333786011</v>
      </c>
      <c r="U291" s="1">
        <v>33.071186065673828</v>
      </c>
      <c r="V291" s="1">
        <v>32.075752258300781</v>
      </c>
      <c r="W291" s="1">
        <v>33.219314575195313</v>
      </c>
      <c r="X291" s="1">
        <v>418.60617065429688</v>
      </c>
      <c r="Y291" s="1">
        <v>420.03219604492188</v>
      </c>
      <c r="Z291" s="1">
        <v>26.774570465087891</v>
      </c>
      <c r="AA291" s="1">
        <v>27.460437774658203</v>
      </c>
      <c r="AB291" s="1">
        <v>52.665321350097656</v>
      </c>
      <c r="AC291" s="1">
        <v>54.014778137207031</v>
      </c>
      <c r="AD291" s="1">
        <v>499.74942016601563</v>
      </c>
      <c r="AE291" s="1">
        <v>0.9385184645652771</v>
      </c>
      <c r="AF291" s="1">
        <v>0.14839132130146027</v>
      </c>
      <c r="AG291" s="1">
        <v>99.769096374511719</v>
      </c>
      <c r="AH291" s="1">
        <v>0.33856016397476196</v>
      </c>
      <c r="AI291" s="1">
        <v>6.7369885742664337E-2</v>
      </c>
      <c r="AJ291" s="1">
        <v>2.7795081958174706E-2</v>
      </c>
      <c r="AK291" s="1">
        <v>3.8011719007045031E-3</v>
      </c>
      <c r="AL291" s="1">
        <v>2.3677952587604523E-2</v>
      </c>
      <c r="AM291" s="1">
        <v>3.0541864689439535E-3</v>
      </c>
      <c r="AN291" s="1">
        <v>1</v>
      </c>
      <c r="AO291" s="1">
        <v>-0.21956524252891541</v>
      </c>
      <c r="AP291" s="1">
        <v>2.737391471862793</v>
      </c>
      <c r="AQ291" s="1">
        <v>1</v>
      </c>
      <c r="AR291" s="1">
        <v>0</v>
      </c>
      <c r="AS291" s="1">
        <v>0.15999999642372131</v>
      </c>
      <c r="AT291" s="1">
        <v>111115</v>
      </c>
      <c r="AU291" s="1" t="s">
        <v>87</v>
      </c>
      <c r="AV291">
        <f t="shared" si="120"/>
        <v>0.83291570027669248</v>
      </c>
      <c r="AW291">
        <f t="shared" si="121"/>
        <v>5.8739990910033749E-4</v>
      </c>
      <c r="AX291">
        <f t="shared" si="122"/>
        <v>305.22575225830076</v>
      </c>
      <c r="AY291">
        <f t="shared" si="123"/>
        <v>306.22118606567381</v>
      </c>
      <c r="AZ291">
        <f t="shared" si="124"/>
        <v>0.15016295097404075</v>
      </c>
      <c r="BA291">
        <f t="shared" si="125"/>
        <v>-0.15197665200318458</v>
      </c>
      <c r="BB291">
        <f t="shared" si="126"/>
        <v>4.7955952258252221</v>
      </c>
      <c r="BC291">
        <f t="shared" si="127"/>
        <v>48.066940566681986</v>
      </c>
      <c r="BD291">
        <f t="shared" si="128"/>
        <v>20.606502792023782</v>
      </c>
      <c r="BE291">
        <f t="shared" si="129"/>
        <v>32.573469161987305</v>
      </c>
      <c r="BF291">
        <f t="shared" si="130"/>
        <v>4.9322833660900658</v>
      </c>
      <c r="BG291">
        <f t="shared" si="131"/>
        <v>2.7429085236771608E-2</v>
      </c>
      <c r="BH291">
        <f t="shared" si="132"/>
        <v>2.7397030628261563</v>
      </c>
      <c r="BI291">
        <f t="shared" si="133"/>
        <v>2.1925803032639095</v>
      </c>
      <c r="BJ291">
        <f t="shared" si="134"/>
        <v>1.7167012196862771E-2</v>
      </c>
      <c r="BK291">
        <f t="shared" si="135"/>
        <v>48.692991103510082</v>
      </c>
      <c r="BL291">
        <f t="shared" si="136"/>
        <v>1.1619510518394109</v>
      </c>
      <c r="BM291">
        <f t="shared" si="137"/>
        <v>55.877388238406937</v>
      </c>
      <c r="BN291">
        <f t="shared" si="138"/>
        <v>420.71408189759006</v>
      </c>
      <c r="BO291">
        <f t="shared" si="139"/>
        <v>-1.9052207665835297E-3</v>
      </c>
    </row>
    <row r="292" spans="1:67" x14ac:dyDescent="0.25">
      <c r="A292" s="1">
        <v>280</v>
      </c>
      <c r="B292" s="1" t="s">
        <v>367</v>
      </c>
      <c r="C292" s="1" t="s">
        <v>469</v>
      </c>
      <c r="D292" s="1" t="s">
        <v>82</v>
      </c>
      <c r="E292" s="1" t="s">
        <v>83</v>
      </c>
      <c r="F292" s="1" t="s">
        <v>84</v>
      </c>
      <c r="G292" s="1" t="s">
        <v>85</v>
      </c>
      <c r="H292" s="1" t="s">
        <v>86</v>
      </c>
      <c r="I292" s="1">
        <v>1714.9999942556024</v>
      </c>
      <c r="J292" s="1">
        <v>0</v>
      </c>
      <c r="K292">
        <f t="shared" si="112"/>
        <v>-1.4495483294640223</v>
      </c>
      <c r="L292">
        <f t="shared" si="113"/>
        <v>2.7702798533748182E-2</v>
      </c>
      <c r="M292">
        <f t="shared" si="114"/>
        <v>488.90557304159756</v>
      </c>
      <c r="N292">
        <f t="shared" si="115"/>
        <v>0.58757366928141019</v>
      </c>
      <c r="O292">
        <f t="shared" si="116"/>
        <v>2.0560509388817483</v>
      </c>
      <c r="P292">
        <f t="shared" si="117"/>
        <v>32.074565887451172</v>
      </c>
      <c r="Q292" s="1">
        <v>6</v>
      </c>
      <c r="R292">
        <f t="shared" si="118"/>
        <v>1.4200000166893005</v>
      </c>
      <c r="S292" s="1">
        <v>1</v>
      </c>
      <c r="T292">
        <f t="shared" si="119"/>
        <v>2.8400000333786011</v>
      </c>
      <c r="U292" s="1">
        <v>33.073284149169922</v>
      </c>
      <c r="V292" s="1">
        <v>32.074565887451172</v>
      </c>
      <c r="W292" s="1">
        <v>33.229995727539063</v>
      </c>
      <c r="X292" s="1">
        <v>418.593994140625</v>
      </c>
      <c r="Y292" s="1">
        <v>420.03805541992188</v>
      </c>
      <c r="Z292" s="1">
        <v>26.769538879394531</v>
      </c>
      <c r="AA292" s="1">
        <v>27.455633163452148</v>
      </c>
      <c r="AB292" s="1">
        <v>52.65020751953125</v>
      </c>
      <c r="AC292" s="1">
        <v>53.999153137207031</v>
      </c>
      <c r="AD292" s="1">
        <v>499.73434448242188</v>
      </c>
      <c r="AE292" s="1">
        <v>0.95249181985855103</v>
      </c>
      <c r="AF292" s="1">
        <v>0.1426389217376709</v>
      </c>
      <c r="AG292" s="1">
        <v>99.769050598144531</v>
      </c>
      <c r="AH292" s="1">
        <v>0.33856016397476196</v>
      </c>
      <c r="AI292" s="1">
        <v>6.7369885742664337E-2</v>
      </c>
      <c r="AJ292" s="1">
        <v>2.7795081958174706E-2</v>
      </c>
      <c r="AK292" s="1">
        <v>3.8011719007045031E-3</v>
      </c>
      <c r="AL292" s="1">
        <v>2.3677952587604523E-2</v>
      </c>
      <c r="AM292" s="1">
        <v>3.0541864689439535E-3</v>
      </c>
      <c r="AN292" s="1">
        <v>1</v>
      </c>
      <c r="AO292" s="1">
        <v>-0.21956524252891541</v>
      </c>
      <c r="AP292" s="1">
        <v>2.737391471862793</v>
      </c>
      <c r="AQ292" s="1">
        <v>1</v>
      </c>
      <c r="AR292" s="1">
        <v>0</v>
      </c>
      <c r="AS292" s="1">
        <v>0.15999999642372131</v>
      </c>
      <c r="AT292" s="1">
        <v>111115</v>
      </c>
      <c r="AU292" s="1" t="s">
        <v>87</v>
      </c>
      <c r="AV292">
        <f t="shared" si="120"/>
        <v>0.83289057413736955</v>
      </c>
      <c r="AW292">
        <f t="shared" si="121"/>
        <v>5.8757366928141022E-4</v>
      </c>
      <c r="AX292">
        <f t="shared" si="122"/>
        <v>305.22456588745115</v>
      </c>
      <c r="AY292">
        <f t="shared" si="123"/>
        <v>306.2232841491699</v>
      </c>
      <c r="AZ292">
        <f t="shared" si="124"/>
        <v>0.15239868777099197</v>
      </c>
      <c r="BA292">
        <f t="shared" si="125"/>
        <v>-0.15158198440627638</v>
      </c>
      <c r="BB292">
        <f t="shared" si="126"/>
        <v>4.7952733931703007</v>
      </c>
      <c r="BC292">
        <f t="shared" si="127"/>
        <v>48.06373684445466</v>
      </c>
      <c r="BD292">
        <f t="shared" si="128"/>
        <v>20.608103681002511</v>
      </c>
      <c r="BE292">
        <f t="shared" si="129"/>
        <v>32.573925018310547</v>
      </c>
      <c r="BF292">
        <f t="shared" si="130"/>
        <v>4.9324100959090478</v>
      </c>
      <c r="BG292">
        <f t="shared" si="131"/>
        <v>2.743518187624059E-2</v>
      </c>
      <c r="BH292">
        <f t="shared" si="132"/>
        <v>2.7392224542885524</v>
      </c>
      <c r="BI292">
        <f t="shared" si="133"/>
        <v>2.1931876416204954</v>
      </c>
      <c r="BJ292">
        <f t="shared" si="134"/>
        <v>1.7170833200168767E-2</v>
      </c>
      <c r="BK292">
        <f t="shared" si="135"/>
        <v>48.777644854502</v>
      </c>
      <c r="BL292">
        <f t="shared" si="136"/>
        <v>1.1639554243551271</v>
      </c>
      <c r="BM292">
        <f t="shared" si="137"/>
        <v>55.871298454235919</v>
      </c>
      <c r="BN292">
        <f t="shared" si="138"/>
        <v>420.72710127266026</v>
      </c>
      <c r="BO292">
        <f t="shared" si="139"/>
        <v>-1.9249567497397219E-3</v>
      </c>
    </row>
    <row r="293" spans="1:67" x14ac:dyDescent="0.25">
      <c r="A293" s="1">
        <v>281</v>
      </c>
      <c r="B293" s="1" t="s">
        <v>368</v>
      </c>
      <c r="C293" s="1" t="s">
        <v>469</v>
      </c>
      <c r="D293" s="1" t="s">
        <v>82</v>
      </c>
      <c r="E293" s="1" t="s">
        <v>83</v>
      </c>
      <c r="F293" s="1" t="s">
        <v>84</v>
      </c>
      <c r="G293" s="1" t="s">
        <v>85</v>
      </c>
      <c r="H293" s="1" t="s">
        <v>86</v>
      </c>
      <c r="I293" s="1">
        <v>1719.9999941438437</v>
      </c>
      <c r="J293" s="1">
        <v>0</v>
      </c>
      <c r="K293">
        <f t="shared" si="112"/>
        <v>-1.4719117956970702</v>
      </c>
      <c r="L293">
        <f t="shared" si="113"/>
        <v>2.7712768610305839E-2</v>
      </c>
      <c r="M293">
        <f t="shared" si="114"/>
        <v>490.17989668589053</v>
      </c>
      <c r="N293">
        <f t="shared" si="115"/>
        <v>0.5878998087324665</v>
      </c>
      <c r="O293">
        <f t="shared" si="116"/>
        <v>2.0564601631404571</v>
      </c>
      <c r="P293">
        <f t="shared" si="117"/>
        <v>32.074623107910156</v>
      </c>
      <c r="Q293" s="1">
        <v>6</v>
      </c>
      <c r="R293">
        <f t="shared" si="118"/>
        <v>1.4200000166893005</v>
      </c>
      <c r="S293" s="1">
        <v>1</v>
      </c>
      <c r="T293">
        <f t="shared" si="119"/>
        <v>2.8400000333786011</v>
      </c>
      <c r="U293" s="1">
        <v>33.07586669921875</v>
      </c>
      <c r="V293" s="1">
        <v>32.074623107910156</v>
      </c>
      <c r="W293" s="1">
        <v>33.235252380371094</v>
      </c>
      <c r="X293" s="1">
        <v>418.5950927734375</v>
      </c>
      <c r="Y293" s="1">
        <v>420.06591796875</v>
      </c>
      <c r="Z293" s="1">
        <v>26.765203475952148</v>
      </c>
      <c r="AA293" s="1">
        <v>27.451726913452148</v>
      </c>
      <c r="AB293" s="1">
        <v>52.634368896484375</v>
      </c>
      <c r="AC293" s="1">
        <v>53.984291076660156</v>
      </c>
      <c r="AD293" s="1">
        <v>499.701171875</v>
      </c>
      <c r="AE293" s="1">
        <v>0.93542158603668213</v>
      </c>
      <c r="AF293" s="1">
        <v>0.12427470833063126</v>
      </c>
      <c r="AG293" s="1">
        <v>99.768905639648438</v>
      </c>
      <c r="AH293" s="1">
        <v>0.33856016397476196</v>
      </c>
      <c r="AI293" s="1">
        <v>6.7369885742664337E-2</v>
      </c>
      <c r="AJ293" s="1">
        <v>2.7795081958174706E-2</v>
      </c>
      <c r="AK293" s="1">
        <v>3.8011719007045031E-3</v>
      </c>
      <c r="AL293" s="1">
        <v>2.3677952587604523E-2</v>
      </c>
      <c r="AM293" s="1">
        <v>3.0541864689439535E-3</v>
      </c>
      <c r="AN293" s="1">
        <v>1</v>
      </c>
      <c r="AO293" s="1">
        <v>-0.21956524252891541</v>
      </c>
      <c r="AP293" s="1">
        <v>2.737391471862793</v>
      </c>
      <c r="AQ293" s="1">
        <v>1</v>
      </c>
      <c r="AR293" s="1">
        <v>0</v>
      </c>
      <c r="AS293" s="1">
        <v>0.15999999642372131</v>
      </c>
      <c r="AT293" s="1">
        <v>111115</v>
      </c>
      <c r="AU293" s="1" t="s">
        <v>87</v>
      </c>
      <c r="AV293">
        <f t="shared" si="120"/>
        <v>0.83283528645833327</v>
      </c>
      <c r="AW293">
        <f t="shared" si="121"/>
        <v>5.8789980873246654E-4</v>
      </c>
      <c r="AX293">
        <f t="shared" si="122"/>
        <v>305.22462310791013</v>
      </c>
      <c r="AY293">
        <f t="shared" si="123"/>
        <v>306.22586669921873</v>
      </c>
      <c r="AZ293">
        <f t="shared" si="124"/>
        <v>0.14966745042054086</v>
      </c>
      <c r="BA293">
        <f t="shared" si="125"/>
        <v>-0.15142273282336174</v>
      </c>
      <c r="BB293">
        <f t="shared" si="126"/>
        <v>4.7952889152140621</v>
      </c>
      <c r="BC293">
        <f t="shared" si="127"/>
        <v>48.063962258281016</v>
      </c>
      <c r="BD293">
        <f t="shared" si="128"/>
        <v>20.612235344828868</v>
      </c>
      <c r="BE293">
        <f t="shared" si="129"/>
        <v>32.575244903564453</v>
      </c>
      <c r="BF293">
        <f t="shared" si="130"/>
        <v>4.9327770450897166</v>
      </c>
      <c r="BG293">
        <f t="shared" si="131"/>
        <v>2.7444960221852256E-2</v>
      </c>
      <c r="BH293">
        <f t="shared" si="132"/>
        <v>2.738828752073605</v>
      </c>
      <c r="BI293">
        <f t="shared" si="133"/>
        <v>2.1939482930161116</v>
      </c>
      <c r="BJ293">
        <f t="shared" si="134"/>
        <v>1.7176961678187459E-2</v>
      </c>
      <c r="BK293">
        <f t="shared" si="135"/>
        <v>48.904711858907234</v>
      </c>
      <c r="BL293">
        <f t="shared" si="136"/>
        <v>1.1669118481598799</v>
      </c>
      <c r="BM293">
        <f t="shared" si="137"/>
        <v>55.862896076913437</v>
      </c>
      <c r="BN293">
        <f t="shared" si="138"/>
        <v>420.76559434228409</v>
      </c>
      <c r="BO293">
        <f t="shared" si="139"/>
        <v>-1.9541820144762106E-3</v>
      </c>
    </row>
    <row r="294" spans="1:67" x14ac:dyDescent="0.25">
      <c r="A294" s="1">
        <v>282</v>
      </c>
      <c r="B294" s="1" t="s">
        <v>369</v>
      </c>
      <c r="C294" s="1" t="s">
        <v>469</v>
      </c>
      <c r="D294" s="1" t="s">
        <v>82</v>
      </c>
      <c r="E294" s="1" t="s">
        <v>83</v>
      </c>
      <c r="F294" s="1" t="s">
        <v>84</v>
      </c>
      <c r="G294" s="1" t="s">
        <v>85</v>
      </c>
      <c r="H294" s="1" t="s">
        <v>86</v>
      </c>
      <c r="I294" s="1">
        <v>1724.9999940320849</v>
      </c>
      <c r="J294" s="1">
        <v>0</v>
      </c>
      <c r="K294">
        <f t="shared" si="112"/>
        <v>-1.4696398912890873</v>
      </c>
      <c r="L294">
        <f t="shared" si="113"/>
        <v>2.7830284889590533E-2</v>
      </c>
      <c r="M294">
        <f t="shared" si="114"/>
        <v>489.69814588674319</v>
      </c>
      <c r="N294">
        <f t="shared" si="115"/>
        <v>0.59041008905390413</v>
      </c>
      <c r="O294">
        <f t="shared" si="116"/>
        <v>2.0566051150485234</v>
      </c>
      <c r="P294">
        <f t="shared" si="117"/>
        <v>32.074443817138672</v>
      </c>
      <c r="Q294" s="1">
        <v>6</v>
      </c>
      <c r="R294">
        <f t="shared" si="118"/>
        <v>1.4200000166893005</v>
      </c>
      <c r="S294" s="1">
        <v>1</v>
      </c>
      <c r="T294">
        <f t="shared" si="119"/>
        <v>2.8400000333786011</v>
      </c>
      <c r="U294" s="1">
        <v>33.075973510742188</v>
      </c>
      <c r="V294" s="1">
        <v>32.074443817138672</v>
      </c>
      <c r="W294" s="1">
        <v>33.228424072265625</v>
      </c>
      <c r="X294" s="1">
        <v>418.60061645507813</v>
      </c>
      <c r="Y294" s="1">
        <v>420.0675048828125</v>
      </c>
      <c r="Z294" s="1">
        <v>26.760330200195313</v>
      </c>
      <c r="AA294" s="1">
        <v>27.449813842773438</v>
      </c>
      <c r="AB294" s="1">
        <v>52.623065948486328</v>
      </c>
      <c r="AC294" s="1">
        <v>53.978096008300781</v>
      </c>
      <c r="AD294" s="1">
        <v>499.6812744140625</v>
      </c>
      <c r="AE294" s="1">
        <v>0.94828355312347412</v>
      </c>
      <c r="AF294" s="1">
        <v>0.19139845669269562</v>
      </c>
      <c r="AG294" s="1">
        <v>99.768806457519531</v>
      </c>
      <c r="AH294" s="1">
        <v>0.33856016397476196</v>
      </c>
      <c r="AI294" s="1">
        <v>6.7369885742664337E-2</v>
      </c>
      <c r="AJ294" s="1">
        <v>2.7795081958174706E-2</v>
      </c>
      <c r="AK294" s="1">
        <v>3.8011719007045031E-3</v>
      </c>
      <c r="AL294" s="1">
        <v>2.3677952587604523E-2</v>
      </c>
      <c r="AM294" s="1">
        <v>3.0541864689439535E-3</v>
      </c>
      <c r="AN294" s="1">
        <v>1</v>
      </c>
      <c r="AO294" s="1">
        <v>-0.21956524252891541</v>
      </c>
      <c r="AP294" s="1">
        <v>2.737391471862793</v>
      </c>
      <c r="AQ294" s="1">
        <v>1</v>
      </c>
      <c r="AR294" s="1">
        <v>0</v>
      </c>
      <c r="AS294" s="1">
        <v>0.15999999642372131</v>
      </c>
      <c r="AT294" s="1">
        <v>111115</v>
      </c>
      <c r="AU294" s="1" t="s">
        <v>87</v>
      </c>
      <c r="AV294">
        <f t="shared" si="120"/>
        <v>0.83280212402343745</v>
      </c>
      <c r="AW294">
        <f t="shared" si="121"/>
        <v>5.904100890539041E-4</v>
      </c>
      <c r="AX294">
        <f t="shared" si="122"/>
        <v>305.22444381713865</v>
      </c>
      <c r="AY294">
        <f t="shared" si="123"/>
        <v>306.22597351074216</v>
      </c>
      <c r="AZ294">
        <f t="shared" si="124"/>
        <v>0.1517253651084296</v>
      </c>
      <c r="BA294">
        <f t="shared" si="125"/>
        <v>-0.15260651836323405</v>
      </c>
      <c r="BB294">
        <f t="shared" si="126"/>
        <v>4.795240279623127</v>
      </c>
      <c r="BC294">
        <f t="shared" si="127"/>
        <v>48.063522556670939</v>
      </c>
      <c r="BD294">
        <f t="shared" si="128"/>
        <v>20.613708713897502</v>
      </c>
      <c r="BE294">
        <f t="shared" si="129"/>
        <v>32.57520866394043</v>
      </c>
      <c r="BF294">
        <f t="shared" si="130"/>
        <v>4.9327669695782532</v>
      </c>
      <c r="BG294">
        <f t="shared" si="131"/>
        <v>2.7560211464359607E-2</v>
      </c>
      <c r="BH294">
        <f t="shared" si="132"/>
        <v>2.7386351645746037</v>
      </c>
      <c r="BI294">
        <f t="shared" si="133"/>
        <v>2.1941318050036496</v>
      </c>
      <c r="BJ294">
        <f t="shared" si="134"/>
        <v>1.724919467245415E-2</v>
      </c>
      <c r="BK294">
        <f t="shared" si="135"/>
        <v>48.85659953958065</v>
      </c>
      <c r="BL294">
        <f t="shared" si="136"/>
        <v>1.1657605984622776</v>
      </c>
      <c r="BM294">
        <f t="shared" si="137"/>
        <v>55.861200064689463</v>
      </c>
      <c r="BN294">
        <f t="shared" si="138"/>
        <v>420.76610130179915</v>
      </c>
      <c r="BO294">
        <f t="shared" si="139"/>
        <v>-1.9511041344907208E-3</v>
      </c>
    </row>
    <row r="295" spans="1:67" x14ac:dyDescent="0.25">
      <c r="A295" s="1">
        <v>283</v>
      </c>
      <c r="B295" s="1" t="s">
        <v>370</v>
      </c>
      <c r="C295" s="1" t="s">
        <v>469</v>
      </c>
      <c r="D295" s="1" t="s">
        <v>82</v>
      </c>
      <c r="E295" s="1" t="s">
        <v>83</v>
      </c>
      <c r="F295" s="1" t="s">
        <v>84</v>
      </c>
      <c r="G295" s="1" t="s">
        <v>85</v>
      </c>
      <c r="H295" s="1" t="s">
        <v>86</v>
      </c>
      <c r="I295" s="1">
        <v>1730.4999939091504</v>
      </c>
      <c r="J295" s="1">
        <v>0</v>
      </c>
      <c r="K295">
        <f t="shared" si="112"/>
        <v>-1.4523730552373264</v>
      </c>
      <c r="L295">
        <f t="shared" si="113"/>
        <v>2.7921501876806611E-2</v>
      </c>
      <c r="M295">
        <f t="shared" si="114"/>
        <v>488.44732067433108</v>
      </c>
      <c r="N295">
        <f t="shared" si="115"/>
        <v>0.59237081531424984</v>
      </c>
      <c r="O295">
        <f t="shared" si="116"/>
        <v>2.0567673280515542</v>
      </c>
      <c r="P295">
        <f t="shared" si="117"/>
        <v>32.0738525390625</v>
      </c>
      <c r="Q295" s="1">
        <v>6</v>
      </c>
      <c r="R295">
        <f t="shared" si="118"/>
        <v>1.4200000166893005</v>
      </c>
      <c r="S295" s="1">
        <v>1</v>
      </c>
      <c r="T295">
        <f t="shared" si="119"/>
        <v>2.8400000333786011</v>
      </c>
      <c r="U295" s="1">
        <v>33.072711944580078</v>
      </c>
      <c r="V295" s="1">
        <v>32.0738525390625</v>
      </c>
      <c r="W295" s="1">
        <v>33.215103149414063</v>
      </c>
      <c r="X295" s="1">
        <v>418.62509155273438</v>
      </c>
      <c r="Y295" s="1">
        <v>420.07022094726563</v>
      </c>
      <c r="Z295" s="1">
        <v>26.754785537719727</v>
      </c>
      <c r="AA295" s="1">
        <v>27.446544647216797</v>
      </c>
      <c r="AB295" s="1">
        <v>52.620468139648438</v>
      </c>
      <c r="AC295" s="1">
        <v>53.979824066162109</v>
      </c>
      <c r="AD295" s="1">
        <v>499.69326782226563</v>
      </c>
      <c r="AE295" s="1">
        <v>0.94163942337036133</v>
      </c>
      <c r="AF295" s="1">
        <v>0.22205814719200134</v>
      </c>
      <c r="AG295" s="1">
        <v>99.768936157226563</v>
      </c>
      <c r="AH295" s="1">
        <v>0.33856016397476196</v>
      </c>
      <c r="AI295" s="1">
        <v>6.7369885742664337E-2</v>
      </c>
      <c r="AJ295" s="1">
        <v>2.7795081958174706E-2</v>
      </c>
      <c r="AK295" s="1">
        <v>3.8011719007045031E-3</v>
      </c>
      <c r="AL295" s="1">
        <v>2.3677952587604523E-2</v>
      </c>
      <c r="AM295" s="1">
        <v>3.0541864689439535E-3</v>
      </c>
      <c r="AN295" s="1">
        <v>1</v>
      </c>
      <c r="AO295" s="1">
        <v>-0.21956524252891541</v>
      </c>
      <c r="AP295" s="1">
        <v>2.737391471862793</v>
      </c>
      <c r="AQ295" s="1">
        <v>1</v>
      </c>
      <c r="AR295" s="1">
        <v>0</v>
      </c>
      <c r="AS295" s="1">
        <v>0.15999999642372131</v>
      </c>
      <c r="AT295" s="1">
        <v>111115</v>
      </c>
      <c r="AU295" s="1" t="s">
        <v>87</v>
      </c>
      <c r="AV295">
        <f t="shared" si="120"/>
        <v>0.83282211303710929</v>
      </c>
      <c r="AW295">
        <f t="shared" si="121"/>
        <v>5.9237081531424987E-4</v>
      </c>
      <c r="AX295">
        <f t="shared" si="122"/>
        <v>305.22385253906248</v>
      </c>
      <c r="AY295">
        <f t="shared" si="123"/>
        <v>306.22271194458006</v>
      </c>
      <c r="AZ295">
        <f t="shared" si="124"/>
        <v>0.15066230437169281</v>
      </c>
      <c r="BA295">
        <f t="shared" si="125"/>
        <v>-0.15396512982246705</v>
      </c>
      <c r="BB295">
        <f t="shared" si="126"/>
        <v>4.7950798886961952</v>
      </c>
      <c r="BC295">
        <f t="shared" si="127"/>
        <v>48.061852450141345</v>
      </c>
      <c r="BD295">
        <f t="shared" si="128"/>
        <v>20.615307802924548</v>
      </c>
      <c r="BE295">
        <f t="shared" si="129"/>
        <v>32.573282241821289</v>
      </c>
      <c r="BF295">
        <f t="shared" si="130"/>
        <v>4.9322314023809835</v>
      </c>
      <c r="BG295">
        <f t="shared" si="131"/>
        <v>2.7649663802621956E-2</v>
      </c>
      <c r="BH295">
        <f t="shared" si="132"/>
        <v>2.738312560644641</v>
      </c>
      <c r="BI295">
        <f t="shared" si="133"/>
        <v>2.1939188417363424</v>
      </c>
      <c r="BJ295">
        <f t="shared" si="134"/>
        <v>1.7305258946806588E-2</v>
      </c>
      <c r="BK295">
        <f t="shared" si="135"/>
        <v>48.731869552525708</v>
      </c>
      <c r="BL295">
        <f t="shared" si="136"/>
        <v>1.1627754035334232</v>
      </c>
      <c r="BM295">
        <f t="shared" si="137"/>
        <v>55.857759463900045</v>
      </c>
      <c r="BN295">
        <f t="shared" si="138"/>
        <v>420.76060953935229</v>
      </c>
      <c r="BO295">
        <f t="shared" si="139"/>
        <v>-1.9280869675541413E-3</v>
      </c>
    </row>
    <row r="296" spans="1:67" x14ac:dyDescent="0.25">
      <c r="A296" s="1">
        <v>284</v>
      </c>
      <c r="B296" s="1" t="s">
        <v>371</v>
      </c>
      <c r="C296" s="1" t="s">
        <v>469</v>
      </c>
      <c r="D296" s="1" t="s">
        <v>82</v>
      </c>
      <c r="E296" s="1" t="s">
        <v>83</v>
      </c>
      <c r="F296" s="1" t="s">
        <v>84</v>
      </c>
      <c r="G296" s="1" t="s">
        <v>85</v>
      </c>
      <c r="H296" s="1" t="s">
        <v>86</v>
      </c>
      <c r="I296" s="1">
        <v>1735.4999937973917</v>
      </c>
      <c r="J296" s="1">
        <v>0</v>
      </c>
      <c r="K296">
        <f t="shared" si="112"/>
        <v>-1.4282481244470739</v>
      </c>
      <c r="L296">
        <f t="shared" si="113"/>
        <v>2.7832596132706691E-2</v>
      </c>
      <c r="M296">
        <f t="shared" si="114"/>
        <v>487.30390059535375</v>
      </c>
      <c r="N296">
        <f t="shared" si="115"/>
        <v>0.5905431846705812</v>
      </c>
      <c r="O296">
        <f t="shared" si="116"/>
        <v>2.0569198093200858</v>
      </c>
      <c r="P296">
        <f t="shared" si="117"/>
        <v>32.072357177734375</v>
      </c>
      <c r="Q296" s="1">
        <v>6</v>
      </c>
      <c r="R296">
        <f t="shared" si="118"/>
        <v>1.4200000166893005</v>
      </c>
      <c r="S296" s="1">
        <v>1</v>
      </c>
      <c r="T296">
        <f t="shared" si="119"/>
        <v>2.8400000333786011</v>
      </c>
      <c r="U296" s="1">
        <v>33.069583892822266</v>
      </c>
      <c r="V296" s="1">
        <v>32.072357177734375</v>
      </c>
      <c r="W296" s="1">
        <v>33.208667755126953</v>
      </c>
      <c r="X296" s="1">
        <v>418.62344360351563</v>
      </c>
      <c r="Y296" s="1">
        <v>420.04049682617188</v>
      </c>
      <c r="Z296" s="1">
        <v>26.751321792602539</v>
      </c>
      <c r="AA296" s="1">
        <v>27.440925598144531</v>
      </c>
      <c r="AB296" s="1">
        <v>52.622264862060547</v>
      </c>
      <c r="AC296" s="1">
        <v>53.979103088378906</v>
      </c>
      <c r="AD296" s="1">
        <v>499.71139526367188</v>
      </c>
      <c r="AE296" s="1">
        <v>0.96015220880508423</v>
      </c>
      <c r="AF296" s="1">
        <v>0.28036984801292419</v>
      </c>
      <c r="AG296" s="1">
        <v>99.769027709960938</v>
      </c>
      <c r="AH296" s="1">
        <v>0.33856016397476196</v>
      </c>
      <c r="AI296" s="1">
        <v>6.7369885742664337E-2</v>
      </c>
      <c r="AJ296" s="1">
        <v>2.7795081958174706E-2</v>
      </c>
      <c r="AK296" s="1">
        <v>3.8011719007045031E-3</v>
      </c>
      <c r="AL296" s="1">
        <v>2.3677952587604523E-2</v>
      </c>
      <c r="AM296" s="1">
        <v>3.0541864689439535E-3</v>
      </c>
      <c r="AN296" s="1">
        <v>1</v>
      </c>
      <c r="AO296" s="1">
        <v>-0.21956524252891541</v>
      </c>
      <c r="AP296" s="1">
        <v>2.737391471862793</v>
      </c>
      <c r="AQ296" s="1">
        <v>1</v>
      </c>
      <c r="AR296" s="1">
        <v>0</v>
      </c>
      <c r="AS296" s="1">
        <v>0.15999999642372131</v>
      </c>
      <c r="AT296" s="1">
        <v>111115</v>
      </c>
      <c r="AU296" s="1" t="s">
        <v>87</v>
      </c>
      <c r="AV296">
        <f t="shared" si="120"/>
        <v>0.83285232543945298</v>
      </c>
      <c r="AW296">
        <f t="shared" si="121"/>
        <v>5.9054318467058125E-4</v>
      </c>
      <c r="AX296">
        <f t="shared" si="122"/>
        <v>305.22235717773435</v>
      </c>
      <c r="AY296">
        <f t="shared" si="123"/>
        <v>306.21958389282224</v>
      </c>
      <c r="AZ296">
        <f t="shared" si="124"/>
        <v>0.1536243499750416</v>
      </c>
      <c r="BA296">
        <f t="shared" si="125"/>
        <v>-0.15325404679026902</v>
      </c>
      <c r="BB296">
        <f t="shared" si="126"/>
        <v>4.7946742757083438</v>
      </c>
      <c r="BC296">
        <f t="shared" si="127"/>
        <v>48.057742826230267</v>
      </c>
      <c r="BD296">
        <f t="shared" si="128"/>
        <v>20.616817228085736</v>
      </c>
      <c r="BE296">
        <f t="shared" si="129"/>
        <v>32.57097053527832</v>
      </c>
      <c r="BF296">
        <f t="shared" si="130"/>
        <v>4.9315887885439276</v>
      </c>
      <c r="BG296">
        <f t="shared" si="131"/>
        <v>2.7562478065315022E-2</v>
      </c>
      <c r="BH296">
        <f t="shared" si="132"/>
        <v>2.737754466388258</v>
      </c>
      <c r="BI296">
        <f t="shared" si="133"/>
        <v>2.1938343221556695</v>
      </c>
      <c r="BJ296">
        <f t="shared" si="134"/>
        <v>1.7250615258865995E-2</v>
      </c>
      <c r="BK296">
        <f t="shared" si="135"/>
        <v>48.617836361669902</v>
      </c>
      <c r="BL296">
        <f t="shared" si="136"/>
        <v>1.1601355209257787</v>
      </c>
      <c r="BM296">
        <f t="shared" si="137"/>
        <v>55.849606876278827</v>
      </c>
      <c r="BN296">
        <f t="shared" si="138"/>
        <v>420.71941758157402</v>
      </c>
      <c r="BO296">
        <f t="shared" si="139"/>
        <v>-1.895968974540745E-3</v>
      </c>
    </row>
    <row r="297" spans="1:67" x14ac:dyDescent="0.25">
      <c r="A297" s="1">
        <v>285</v>
      </c>
      <c r="B297" s="1" t="s">
        <v>372</v>
      </c>
      <c r="C297" s="1" t="s">
        <v>469</v>
      </c>
      <c r="D297" s="1" t="s">
        <v>82</v>
      </c>
      <c r="E297" s="1" t="s">
        <v>83</v>
      </c>
      <c r="F297" s="1" t="s">
        <v>84</v>
      </c>
      <c r="G297" s="1" t="s">
        <v>85</v>
      </c>
      <c r="H297" s="1" t="s">
        <v>86</v>
      </c>
      <c r="I297" s="1">
        <v>1740.4999936856329</v>
      </c>
      <c r="J297" s="1">
        <v>0</v>
      </c>
      <c r="K297">
        <f t="shared" si="112"/>
        <v>-1.4043102003037053</v>
      </c>
      <c r="L297">
        <f t="shared" si="113"/>
        <v>2.7765201855992218E-2</v>
      </c>
      <c r="M297">
        <f t="shared" si="114"/>
        <v>486.13615719666296</v>
      </c>
      <c r="N297">
        <f t="shared" si="115"/>
        <v>0.58892296282915135</v>
      </c>
      <c r="O297">
        <f t="shared" si="116"/>
        <v>2.056226534733844</v>
      </c>
      <c r="P297">
        <f t="shared" si="117"/>
        <v>32.068050384521484</v>
      </c>
      <c r="Q297" s="1">
        <v>6</v>
      </c>
      <c r="R297">
        <f t="shared" si="118"/>
        <v>1.4200000166893005</v>
      </c>
      <c r="S297" s="1">
        <v>1</v>
      </c>
      <c r="T297">
        <f t="shared" si="119"/>
        <v>2.8400000333786011</v>
      </c>
      <c r="U297" s="1">
        <v>33.068965911865234</v>
      </c>
      <c r="V297" s="1">
        <v>32.068050384521484</v>
      </c>
      <c r="W297" s="1">
        <v>33.215339660644531</v>
      </c>
      <c r="X297" s="1">
        <v>418.6500244140625</v>
      </c>
      <c r="Y297" s="1">
        <v>420.03912353515625</v>
      </c>
      <c r="Z297" s="1">
        <v>26.748443603515625</v>
      </c>
      <c r="AA297" s="1">
        <v>27.43614387512207</v>
      </c>
      <c r="AB297" s="1">
        <v>52.619476318359375</v>
      </c>
      <c r="AC297" s="1">
        <v>53.972705841064453</v>
      </c>
      <c r="AD297" s="1">
        <v>499.72222900390625</v>
      </c>
      <c r="AE297" s="1">
        <v>0.9601290225982666</v>
      </c>
      <c r="AF297" s="1">
        <v>0.19599020481109619</v>
      </c>
      <c r="AG297" s="1">
        <v>99.769111633300781</v>
      </c>
      <c r="AH297" s="1">
        <v>0.33856016397476196</v>
      </c>
      <c r="AI297" s="1">
        <v>6.7369885742664337E-2</v>
      </c>
      <c r="AJ297" s="1">
        <v>2.7795081958174706E-2</v>
      </c>
      <c r="AK297" s="1">
        <v>3.8011719007045031E-3</v>
      </c>
      <c r="AL297" s="1">
        <v>2.3677952587604523E-2</v>
      </c>
      <c r="AM297" s="1">
        <v>3.0541864689439535E-3</v>
      </c>
      <c r="AN297" s="1">
        <v>1</v>
      </c>
      <c r="AO297" s="1">
        <v>-0.21956524252891541</v>
      </c>
      <c r="AP297" s="1">
        <v>2.737391471862793</v>
      </c>
      <c r="AQ297" s="1">
        <v>1</v>
      </c>
      <c r="AR297" s="1">
        <v>0</v>
      </c>
      <c r="AS297" s="1">
        <v>0.15999999642372131</v>
      </c>
      <c r="AT297" s="1">
        <v>111115</v>
      </c>
      <c r="AU297" s="1" t="s">
        <v>87</v>
      </c>
      <c r="AV297">
        <f t="shared" si="120"/>
        <v>0.83287038167317695</v>
      </c>
      <c r="AW297">
        <f t="shared" si="121"/>
        <v>5.8892296282915134E-4</v>
      </c>
      <c r="AX297">
        <f t="shared" si="122"/>
        <v>305.21805038452146</v>
      </c>
      <c r="AY297">
        <f t="shared" si="123"/>
        <v>306.21896591186521</v>
      </c>
      <c r="AZ297">
        <f t="shared" si="124"/>
        <v>0.1536206401820337</v>
      </c>
      <c r="BA297">
        <f t="shared" si="125"/>
        <v>-0.15194230811444259</v>
      </c>
      <c r="BB297">
        <f t="shared" si="126"/>
        <v>4.7935062357981995</v>
      </c>
      <c r="BC297">
        <f t="shared" si="127"/>
        <v>48.045994971035007</v>
      </c>
      <c r="BD297">
        <f t="shared" si="128"/>
        <v>20.609851095912937</v>
      </c>
      <c r="BE297">
        <f t="shared" si="129"/>
        <v>32.568508148193359</v>
      </c>
      <c r="BF297">
        <f t="shared" si="130"/>
        <v>4.9309043683060851</v>
      </c>
      <c r="BG297">
        <f t="shared" si="131"/>
        <v>2.749638402368422E-2</v>
      </c>
      <c r="BH297">
        <f t="shared" si="132"/>
        <v>2.7372797010643555</v>
      </c>
      <c r="BI297">
        <f t="shared" si="133"/>
        <v>2.1936246672417297</v>
      </c>
      <c r="BJ297">
        <f t="shared" si="134"/>
        <v>1.7209191119579463E-2</v>
      </c>
      <c r="BK297">
        <f t="shared" si="135"/>
        <v>48.501372536337726</v>
      </c>
      <c r="BL297">
        <f t="shared" si="136"/>
        <v>1.1573592314573395</v>
      </c>
      <c r="BM297">
        <f t="shared" si="137"/>
        <v>55.853074702644648</v>
      </c>
      <c r="BN297">
        <f t="shared" si="138"/>
        <v>420.7066653478775</v>
      </c>
      <c r="BO297">
        <f t="shared" si="139"/>
        <v>-1.8643641516445119E-3</v>
      </c>
    </row>
    <row r="298" spans="1:67" x14ac:dyDescent="0.25">
      <c r="A298" s="1">
        <v>286</v>
      </c>
      <c r="B298" s="1" t="s">
        <v>373</v>
      </c>
      <c r="C298" s="1" t="s">
        <v>469</v>
      </c>
      <c r="D298" s="1" t="s">
        <v>82</v>
      </c>
      <c r="E298" s="1" t="s">
        <v>83</v>
      </c>
      <c r="F298" s="1" t="s">
        <v>84</v>
      </c>
      <c r="G298" s="1" t="s">
        <v>85</v>
      </c>
      <c r="H298" s="1" t="s">
        <v>86</v>
      </c>
      <c r="I298" s="1">
        <v>1745.9999935626984</v>
      </c>
      <c r="J298" s="1">
        <v>0</v>
      </c>
      <c r="K298">
        <f t="shared" si="112"/>
        <v>-1.4104224852089191</v>
      </c>
      <c r="L298">
        <f t="shared" si="113"/>
        <v>2.7731107477738368E-2</v>
      </c>
      <c r="M298">
        <f t="shared" si="114"/>
        <v>486.58238930230533</v>
      </c>
      <c r="N298">
        <f t="shared" si="115"/>
        <v>0.58843687948896628</v>
      </c>
      <c r="O298">
        <f t="shared" si="116"/>
        <v>2.0570250799441765</v>
      </c>
      <c r="P298">
        <f t="shared" si="117"/>
        <v>32.069255828857422</v>
      </c>
      <c r="Q298" s="1">
        <v>6</v>
      </c>
      <c r="R298">
        <f t="shared" si="118"/>
        <v>1.4200000166893005</v>
      </c>
      <c r="S298" s="1">
        <v>1</v>
      </c>
      <c r="T298">
        <f t="shared" si="119"/>
        <v>2.8400000333786011</v>
      </c>
      <c r="U298" s="1">
        <v>33.071640014648438</v>
      </c>
      <c r="V298" s="1">
        <v>32.069255828857422</v>
      </c>
      <c r="W298" s="1">
        <v>33.2291259765625</v>
      </c>
      <c r="X298" s="1">
        <v>418.64739990234375</v>
      </c>
      <c r="Y298" s="1">
        <v>420.0440673828125</v>
      </c>
      <c r="Z298" s="1">
        <v>26.744380950927734</v>
      </c>
      <c r="AA298" s="1">
        <v>27.431510925292969</v>
      </c>
      <c r="AB298" s="1">
        <v>52.605064392089844</v>
      </c>
      <c r="AC298" s="1">
        <v>53.956687927246094</v>
      </c>
      <c r="AD298" s="1">
        <v>499.7265625</v>
      </c>
      <c r="AE298" s="1">
        <v>0.99261534214019775</v>
      </c>
      <c r="AF298" s="1">
        <v>0.17699284851551056</v>
      </c>
      <c r="AG298" s="1">
        <v>99.768768310546875</v>
      </c>
      <c r="AH298" s="1">
        <v>0.33856016397476196</v>
      </c>
      <c r="AI298" s="1">
        <v>6.7369885742664337E-2</v>
      </c>
      <c r="AJ298" s="1">
        <v>2.7795081958174706E-2</v>
      </c>
      <c r="AK298" s="1">
        <v>3.8011719007045031E-3</v>
      </c>
      <c r="AL298" s="1">
        <v>2.3677952587604523E-2</v>
      </c>
      <c r="AM298" s="1">
        <v>3.0541864689439535E-3</v>
      </c>
      <c r="AN298" s="1">
        <v>1</v>
      </c>
      <c r="AO298" s="1">
        <v>-0.21956524252891541</v>
      </c>
      <c r="AP298" s="1">
        <v>2.737391471862793</v>
      </c>
      <c r="AQ298" s="1">
        <v>1</v>
      </c>
      <c r="AR298" s="1">
        <v>0</v>
      </c>
      <c r="AS298" s="1">
        <v>0.15999999642372131</v>
      </c>
      <c r="AT298" s="1">
        <v>111115</v>
      </c>
      <c r="AU298" s="1" t="s">
        <v>87</v>
      </c>
      <c r="AV298">
        <f t="shared" si="120"/>
        <v>0.83287760416666656</v>
      </c>
      <c r="AW298">
        <f t="shared" si="121"/>
        <v>5.8843687948896626E-4</v>
      </c>
      <c r="AX298">
        <f t="shared" si="122"/>
        <v>305.2192558288574</v>
      </c>
      <c r="AY298">
        <f t="shared" si="123"/>
        <v>306.22164001464841</v>
      </c>
      <c r="AZ298">
        <f t="shared" si="124"/>
        <v>0.15881845119256255</v>
      </c>
      <c r="BA298">
        <f t="shared" si="125"/>
        <v>-0.15143588014758838</v>
      </c>
      <c r="BB298">
        <f t="shared" si="126"/>
        <v>4.7938331378579662</v>
      </c>
      <c r="BC298">
        <f t="shared" si="127"/>
        <v>48.049436903303885</v>
      </c>
      <c r="BD298">
        <f t="shared" si="128"/>
        <v>20.617925978010916</v>
      </c>
      <c r="BE298">
        <f t="shared" si="129"/>
        <v>32.57044792175293</v>
      </c>
      <c r="BF298">
        <f t="shared" si="130"/>
        <v>4.9314435212570977</v>
      </c>
      <c r="BG298">
        <f t="shared" si="131"/>
        <v>2.7462946243588554E-2</v>
      </c>
      <c r="BH298">
        <f t="shared" si="132"/>
        <v>2.7368080579137897</v>
      </c>
      <c r="BI298">
        <f t="shared" si="133"/>
        <v>2.1946354633433081</v>
      </c>
      <c r="BJ298">
        <f t="shared" si="134"/>
        <v>1.7188234249065244E-2</v>
      </c>
      <c r="BK298">
        <f t="shared" si="135"/>
        <v>48.545725662294025</v>
      </c>
      <c r="BL298">
        <f t="shared" si="136"/>
        <v>1.1584079554654256</v>
      </c>
      <c r="BM298">
        <f t="shared" si="137"/>
        <v>55.838443983142149</v>
      </c>
      <c r="BN298">
        <f t="shared" si="138"/>
        <v>420.71451468304258</v>
      </c>
      <c r="BO298">
        <f t="shared" si="139"/>
        <v>-1.8719534074605275E-3</v>
      </c>
    </row>
    <row r="299" spans="1:67" x14ac:dyDescent="0.25">
      <c r="A299" s="1">
        <v>287</v>
      </c>
      <c r="B299" s="1" t="s">
        <v>374</v>
      </c>
      <c r="C299" s="1" t="s">
        <v>469</v>
      </c>
      <c r="D299" s="1" t="s">
        <v>82</v>
      </c>
      <c r="E299" s="1" t="s">
        <v>83</v>
      </c>
      <c r="F299" s="1" t="s">
        <v>84</v>
      </c>
      <c r="G299" s="1" t="s">
        <v>85</v>
      </c>
      <c r="H299" s="1" t="s">
        <v>86</v>
      </c>
      <c r="I299" s="1">
        <v>1750.9999934509397</v>
      </c>
      <c r="J299" s="1">
        <v>0</v>
      </c>
      <c r="K299">
        <f t="shared" si="112"/>
        <v>-1.4261927400397074</v>
      </c>
      <c r="L299">
        <f t="shared" si="113"/>
        <v>2.779130783232351E-2</v>
      </c>
      <c r="M299">
        <f t="shared" si="114"/>
        <v>487.33780359244258</v>
      </c>
      <c r="N299">
        <f t="shared" si="115"/>
        <v>0.58983261531089781</v>
      </c>
      <c r="O299">
        <f t="shared" si="116"/>
        <v>2.0574797382510939</v>
      </c>
      <c r="P299">
        <f t="shared" si="117"/>
        <v>32.070198059082031</v>
      </c>
      <c r="Q299" s="1">
        <v>6</v>
      </c>
      <c r="R299">
        <f t="shared" si="118"/>
        <v>1.4200000166893005</v>
      </c>
      <c r="S299" s="1">
        <v>1</v>
      </c>
      <c r="T299">
        <f t="shared" si="119"/>
        <v>2.8400000333786011</v>
      </c>
      <c r="U299" s="1">
        <v>33.07440185546875</v>
      </c>
      <c r="V299" s="1">
        <v>32.070198059082031</v>
      </c>
      <c r="W299" s="1">
        <v>33.236522674560547</v>
      </c>
      <c r="X299" s="1">
        <v>418.66220092773438</v>
      </c>
      <c r="Y299" s="1">
        <v>420.07711791992188</v>
      </c>
      <c r="Z299" s="1">
        <v>26.740741729736328</v>
      </c>
      <c r="AA299" s="1">
        <v>27.429523468017578</v>
      </c>
      <c r="AB299" s="1">
        <v>52.590068817138672</v>
      </c>
      <c r="AC299" s="1">
        <v>53.944278717041016</v>
      </c>
      <c r="AD299" s="1">
        <v>499.711669921875</v>
      </c>
      <c r="AE299" s="1">
        <v>0.97500115633010864</v>
      </c>
      <c r="AF299" s="1">
        <v>0.1402117908000946</v>
      </c>
      <c r="AG299" s="1">
        <v>99.76873779296875</v>
      </c>
      <c r="AH299" s="1">
        <v>0.33856016397476196</v>
      </c>
      <c r="AI299" s="1">
        <v>6.7369885742664337E-2</v>
      </c>
      <c r="AJ299" s="1">
        <v>2.7795081958174706E-2</v>
      </c>
      <c r="AK299" s="1">
        <v>3.8011719007045031E-3</v>
      </c>
      <c r="AL299" s="1">
        <v>2.3677952587604523E-2</v>
      </c>
      <c r="AM299" s="1">
        <v>3.0541864689439535E-3</v>
      </c>
      <c r="AN299" s="1">
        <v>1</v>
      </c>
      <c r="AO299" s="1">
        <v>-0.21956524252891541</v>
      </c>
      <c r="AP299" s="1">
        <v>2.737391471862793</v>
      </c>
      <c r="AQ299" s="1">
        <v>1</v>
      </c>
      <c r="AR299" s="1">
        <v>0</v>
      </c>
      <c r="AS299" s="1">
        <v>0.15999999642372131</v>
      </c>
      <c r="AT299" s="1">
        <v>111115</v>
      </c>
      <c r="AU299" s="1" t="s">
        <v>87</v>
      </c>
      <c r="AV299">
        <f t="shared" si="120"/>
        <v>0.83285278320312484</v>
      </c>
      <c r="AW299">
        <f t="shared" si="121"/>
        <v>5.8983261531089781E-4</v>
      </c>
      <c r="AX299">
        <f t="shared" si="122"/>
        <v>305.22019805908201</v>
      </c>
      <c r="AY299">
        <f t="shared" si="123"/>
        <v>306.22440185546873</v>
      </c>
      <c r="AZ299">
        <f t="shared" si="124"/>
        <v>0.15600018152594153</v>
      </c>
      <c r="BA299">
        <f t="shared" si="125"/>
        <v>-0.15190569151264338</v>
      </c>
      <c r="BB299">
        <f t="shared" si="126"/>
        <v>4.7940886729178223</v>
      </c>
      <c r="BC299">
        <f t="shared" si="127"/>
        <v>48.052012874675135</v>
      </c>
      <c r="BD299">
        <f t="shared" si="128"/>
        <v>20.622489406657557</v>
      </c>
      <c r="BE299">
        <f t="shared" si="129"/>
        <v>32.572299957275391</v>
      </c>
      <c r="BF299">
        <f t="shared" si="130"/>
        <v>4.9319583356178933</v>
      </c>
      <c r="BG299">
        <f t="shared" si="131"/>
        <v>2.7521986707061713E-2</v>
      </c>
      <c r="BH299">
        <f t="shared" si="132"/>
        <v>2.7366089346667284</v>
      </c>
      <c r="BI299">
        <f t="shared" si="133"/>
        <v>2.1953494009511649</v>
      </c>
      <c r="BJ299">
        <f t="shared" si="134"/>
        <v>1.7225237451737121E-2</v>
      </c>
      <c r="BK299">
        <f t="shared" si="135"/>
        <v>48.621077543215712</v>
      </c>
      <c r="BL299">
        <f t="shared" si="136"/>
        <v>1.1601150903090667</v>
      </c>
      <c r="BM299">
        <f t="shared" si="137"/>
        <v>55.831951190050219</v>
      </c>
      <c r="BN299">
        <f t="shared" si="138"/>
        <v>420.75506164401509</v>
      </c>
      <c r="BO299">
        <f t="shared" si="139"/>
        <v>-1.8924816528260904E-3</v>
      </c>
    </row>
    <row r="300" spans="1:67" x14ac:dyDescent="0.25">
      <c r="A300" s="1">
        <v>288</v>
      </c>
      <c r="B300" s="1" t="s">
        <v>375</v>
      </c>
      <c r="C300" s="1" t="s">
        <v>469</v>
      </c>
      <c r="D300" s="1" t="s">
        <v>82</v>
      </c>
      <c r="E300" s="1" t="s">
        <v>83</v>
      </c>
      <c r="F300" s="1" t="s">
        <v>84</v>
      </c>
      <c r="G300" s="1" t="s">
        <v>85</v>
      </c>
      <c r="H300" s="1" t="s">
        <v>86</v>
      </c>
      <c r="I300" s="1">
        <v>1755.9999933391809</v>
      </c>
      <c r="J300" s="1">
        <v>0</v>
      </c>
      <c r="K300">
        <f t="shared" si="112"/>
        <v>-1.4531402817691463</v>
      </c>
      <c r="L300">
        <f t="shared" si="113"/>
        <v>2.7858200578916047E-2</v>
      </c>
      <c r="M300">
        <f t="shared" si="114"/>
        <v>488.67914523812107</v>
      </c>
      <c r="N300">
        <f t="shared" si="115"/>
        <v>0.59149168533751517</v>
      </c>
      <c r="O300">
        <f t="shared" si="116"/>
        <v>2.0583513608337825</v>
      </c>
      <c r="P300">
        <f t="shared" si="117"/>
        <v>32.072566986083984</v>
      </c>
      <c r="Q300" s="1">
        <v>6</v>
      </c>
      <c r="R300">
        <f t="shared" si="118"/>
        <v>1.4200000166893005</v>
      </c>
      <c r="S300" s="1">
        <v>1</v>
      </c>
      <c r="T300">
        <f t="shared" si="119"/>
        <v>2.8400000333786011</v>
      </c>
      <c r="U300" s="1">
        <v>33.075309753417969</v>
      </c>
      <c r="V300" s="1">
        <v>32.072566986083984</v>
      </c>
      <c r="W300" s="1">
        <v>33.23272705078125</v>
      </c>
      <c r="X300" s="1">
        <v>418.63815307617188</v>
      </c>
      <c r="Y300" s="1">
        <v>420.08462524414063</v>
      </c>
      <c r="Z300" s="1">
        <v>26.736549377441406</v>
      </c>
      <c r="AA300" s="1">
        <v>27.427289962768555</v>
      </c>
      <c r="AB300" s="1">
        <v>52.578445434570313</v>
      </c>
      <c r="AC300" s="1">
        <v>53.936313629150391</v>
      </c>
      <c r="AD300" s="1">
        <v>499.69729614257813</v>
      </c>
      <c r="AE300" s="1">
        <v>0.95528233051300049</v>
      </c>
      <c r="AF300" s="1">
        <v>0.18496102094650269</v>
      </c>
      <c r="AG300" s="1">
        <v>99.768508911132813</v>
      </c>
      <c r="AH300" s="1">
        <v>0.33856016397476196</v>
      </c>
      <c r="AI300" s="1">
        <v>6.7369885742664337E-2</v>
      </c>
      <c r="AJ300" s="1">
        <v>2.7795081958174706E-2</v>
      </c>
      <c r="AK300" s="1">
        <v>3.8011719007045031E-3</v>
      </c>
      <c r="AL300" s="1">
        <v>2.3677952587604523E-2</v>
      </c>
      <c r="AM300" s="1">
        <v>3.0541864689439535E-3</v>
      </c>
      <c r="AN300" s="1">
        <v>1</v>
      </c>
      <c r="AO300" s="1">
        <v>-0.21956524252891541</v>
      </c>
      <c r="AP300" s="1">
        <v>2.737391471862793</v>
      </c>
      <c r="AQ300" s="1">
        <v>1</v>
      </c>
      <c r="AR300" s="1">
        <v>0</v>
      </c>
      <c r="AS300" s="1">
        <v>0.15999999642372131</v>
      </c>
      <c r="AT300" s="1">
        <v>111115</v>
      </c>
      <c r="AU300" s="1" t="s">
        <v>87</v>
      </c>
      <c r="AV300">
        <f t="shared" si="120"/>
        <v>0.83282882690429683</v>
      </c>
      <c r="AW300">
        <f t="shared" si="121"/>
        <v>5.9149168533751512E-4</v>
      </c>
      <c r="AX300">
        <f t="shared" si="122"/>
        <v>305.22256698608396</v>
      </c>
      <c r="AY300">
        <f t="shared" si="123"/>
        <v>306.22530975341795</v>
      </c>
      <c r="AZ300">
        <f t="shared" si="124"/>
        <v>0.15284516946572424</v>
      </c>
      <c r="BA300">
        <f t="shared" si="125"/>
        <v>-0.15296492450496854</v>
      </c>
      <c r="BB300">
        <f t="shared" si="126"/>
        <v>4.7947311838924804</v>
      </c>
      <c r="BC300">
        <f t="shared" si="127"/>
        <v>48.058563130008388</v>
      </c>
      <c r="BD300">
        <f t="shared" si="128"/>
        <v>20.631273167239833</v>
      </c>
      <c r="BE300">
        <f t="shared" si="129"/>
        <v>32.573938369750977</v>
      </c>
      <c r="BF300">
        <f t="shared" si="130"/>
        <v>4.9324138077037825</v>
      </c>
      <c r="BG300">
        <f t="shared" si="131"/>
        <v>2.7587587711687893E-2</v>
      </c>
      <c r="BH300">
        <f t="shared" si="132"/>
        <v>2.736379823058698</v>
      </c>
      <c r="BI300">
        <f t="shared" si="133"/>
        <v>2.1960339846450845</v>
      </c>
      <c r="BJ300">
        <f t="shared" si="134"/>
        <v>1.72663526880131E-2</v>
      </c>
      <c r="BK300">
        <f t="shared" si="135"/>
        <v>48.75478965637425</v>
      </c>
      <c r="BL300">
        <f t="shared" si="136"/>
        <v>1.1632873851408281</v>
      </c>
      <c r="BM300">
        <f t="shared" si="137"/>
        <v>55.820092615472447</v>
      </c>
      <c r="BN300">
        <f t="shared" si="138"/>
        <v>420.77537853897581</v>
      </c>
      <c r="BO300">
        <f t="shared" si="139"/>
        <v>-1.9277369648688695E-3</v>
      </c>
    </row>
    <row r="301" spans="1:67" x14ac:dyDescent="0.25">
      <c r="A301" s="1">
        <v>289</v>
      </c>
      <c r="B301" s="1" t="s">
        <v>376</v>
      </c>
      <c r="C301" s="1" t="s">
        <v>469</v>
      </c>
      <c r="D301" s="1" t="s">
        <v>82</v>
      </c>
      <c r="E301" s="1" t="s">
        <v>83</v>
      </c>
      <c r="F301" s="1" t="s">
        <v>84</v>
      </c>
      <c r="G301" s="1" t="s">
        <v>85</v>
      </c>
      <c r="H301" s="1" t="s">
        <v>86</v>
      </c>
      <c r="I301" s="1">
        <v>1761.4999932162464</v>
      </c>
      <c r="J301" s="1">
        <v>0</v>
      </c>
      <c r="K301">
        <f t="shared" si="112"/>
        <v>-1.4516062157775862</v>
      </c>
      <c r="L301">
        <f t="shared" si="113"/>
        <v>2.7962797962737099E-2</v>
      </c>
      <c r="M301">
        <f t="shared" si="114"/>
        <v>488.28951481672613</v>
      </c>
      <c r="N301">
        <f t="shared" si="115"/>
        <v>0.59350087134522633</v>
      </c>
      <c r="O301">
        <f t="shared" si="116"/>
        <v>2.0577074444963408</v>
      </c>
      <c r="P301">
        <f t="shared" si="117"/>
        <v>32.069282531738281</v>
      </c>
      <c r="Q301" s="1">
        <v>6</v>
      </c>
      <c r="R301">
        <f t="shared" si="118"/>
        <v>1.4200000166893005</v>
      </c>
      <c r="S301" s="1">
        <v>1</v>
      </c>
      <c r="T301">
        <f t="shared" si="119"/>
        <v>2.8400000333786011</v>
      </c>
      <c r="U301" s="1">
        <v>33.073570251464844</v>
      </c>
      <c r="V301" s="1">
        <v>32.069282531738281</v>
      </c>
      <c r="W301" s="1">
        <v>33.223316192626953</v>
      </c>
      <c r="X301" s="1">
        <v>418.64028930664063</v>
      </c>
      <c r="Y301" s="1">
        <v>420.08395385742188</v>
      </c>
      <c r="Z301" s="1">
        <v>26.731670379638672</v>
      </c>
      <c r="AA301" s="1">
        <v>27.424781799316406</v>
      </c>
      <c r="AB301" s="1">
        <v>52.573085784912109</v>
      </c>
      <c r="AC301" s="1">
        <v>53.935195922851563</v>
      </c>
      <c r="AD301" s="1">
        <v>499.680908203125</v>
      </c>
      <c r="AE301" s="1">
        <v>0.92832869291305542</v>
      </c>
      <c r="AF301" s="1">
        <v>0.23984208703041077</v>
      </c>
      <c r="AG301" s="1">
        <v>99.768630981445313</v>
      </c>
      <c r="AH301" s="1">
        <v>0.33856016397476196</v>
      </c>
      <c r="AI301" s="1">
        <v>6.7369885742664337E-2</v>
      </c>
      <c r="AJ301" s="1">
        <v>2.7795081958174706E-2</v>
      </c>
      <c r="AK301" s="1">
        <v>3.8011719007045031E-3</v>
      </c>
      <c r="AL301" s="1">
        <v>2.3677952587604523E-2</v>
      </c>
      <c r="AM301" s="1">
        <v>3.0541864689439535E-3</v>
      </c>
      <c r="AN301" s="1">
        <v>1</v>
      </c>
      <c r="AO301" s="1">
        <v>-0.21956524252891541</v>
      </c>
      <c r="AP301" s="1">
        <v>2.737391471862793</v>
      </c>
      <c r="AQ301" s="1">
        <v>1</v>
      </c>
      <c r="AR301" s="1">
        <v>0</v>
      </c>
      <c r="AS301" s="1">
        <v>0.15999999642372131</v>
      </c>
      <c r="AT301" s="1">
        <v>111115</v>
      </c>
      <c r="AU301" s="1" t="s">
        <v>87</v>
      </c>
      <c r="AV301">
        <f t="shared" si="120"/>
        <v>0.83280151367187483</v>
      </c>
      <c r="AW301">
        <f t="shared" si="121"/>
        <v>5.9350087134522628E-4</v>
      </c>
      <c r="AX301">
        <f t="shared" si="122"/>
        <v>305.21928253173826</v>
      </c>
      <c r="AY301">
        <f t="shared" si="123"/>
        <v>306.22357025146482</v>
      </c>
      <c r="AZ301">
        <f t="shared" si="124"/>
        <v>0.14853258754612675</v>
      </c>
      <c r="BA301">
        <f t="shared" si="125"/>
        <v>-0.15380110070505912</v>
      </c>
      <c r="BB301">
        <f t="shared" si="126"/>
        <v>4.793840379578997</v>
      </c>
      <c r="BC301">
        <f t="shared" si="127"/>
        <v>48.049575627338641</v>
      </c>
      <c r="BD301">
        <f t="shared" si="128"/>
        <v>20.624793828022234</v>
      </c>
      <c r="BE301">
        <f t="shared" si="129"/>
        <v>32.571426391601563</v>
      </c>
      <c r="BF301">
        <f t="shared" si="130"/>
        <v>4.9317155028313797</v>
      </c>
      <c r="BG301">
        <f t="shared" si="131"/>
        <v>2.7690159119109145E-2</v>
      </c>
      <c r="BH301">
        <f t="shared" si="132"/>
        <v>2.7361329350826562</v>
      </c>
      <c r="BI301">
        <f t="shared" si="133"/>
        <v>2.1955825677487235</v>
      </c>
      <c r="BJ301">
        <f t="shared" si="134"/>
        <v>1.7330639563251645E-2</v>
      </c>
      <c r="BK301">
        <f t="shared" si="135"/>
        <v>48.715976415858925</v>
      </c>
      <c r="BL301">
        <f t="shared" si="136"/>
        <v>1.1623617382501914</v>
      </c>
      <c r="BM301">
        <f t="shared" si="137"/>
        <v>55.827581337488127</v>
      </c>
      <c r="BN301">
        <f t="shared" si="138"/>
        <v>420.77397793075556</v>
      </c>
      <c r="BO301">
        <f t="shared" si="139"/>
        <v>-1.9259666312982592E-3</v>
      </c>
    </row>
    <row r="302" spans="1:67" x14ac:dyDescent="0.25">
      <c r="A302" s="1">
        <v>290</v>
      </c>
      <c r="B302" s="1" t="s">
        <v>377</v>
      </c>
      <c r="C302" s="1" t="s">
        <v>469</v>
      </c>
      <c r="D302" s="1" t="s">
        <v>82</v>
      </c>
      <c r="E302" s="1" t="s">
        <v>83</v>
      </c>
      <c r="F302" s="1" t="s">
        <v>84</v>
      </c>
      <c r="G302" s="1" t="s">
        <v>85</v>
      </c>
      <c r="H302" s="1" t="s">
        <v>86</v>
      </c>
      <c r="I302" s="1">
        <v>1766.4999931044877</v>
      </c>
      <c r="J302" s="1">
        <v>0</v>
      </c>
      <c r="K302">
        <f t="shared" si="112"/>
        <v>-1.4381285870949998</v>
      </c>
      <c r="L302">
        <f t="shared" si="113"/>
        <v>2.8028864952166457E-2</v>
      </c>
      <c r="M302">
        <f t="shared" si="114"/>
        <v>487.32254595941208</v>
      </c>
      <c r="N302">
        <f t="shared" si="115"/>
        <v>0.59499166878733156</v>
      </c>
      <c r="O302">
        <f t="shared" si="116"/>
        <v>2.0580626241337607</v>
      </c>
      <c r="P302">
        <f t="shared" si="117"/>
        <v>32.069427490234375</v>
      </c>
      <c r="Q302" s="1">
        <v>6</v>
      </c>
      <c r="R302">
        <f t="shared" si="118"/>
        <v>1.4200000166893005</v>
      </c>
      <c r="S302" s="1">
        <v>1</v>
      </c>
      <c r="T302">
        <f t="shared" si="119"/>
        <v>2.8400000333786011</v>
      </c>
      <c r="U302" s="1">
        <v>33.071681976318359</v>
      </c>
      <c r="V302" s="1">
        <v>32.069427490234375</v>
      </c>
      <c r="W302" s="1">
        <v>33.218067169189453</v>
      </c>
      <c r="X302" s="1">
        <v>418.6478271484375</v>
      </c>
      <c r="Y302" s="1">
        <v>420.07452392578125</v>
      </c>
      <c r="Z302" s="1">
        <v>26.726799011230469</v>
      </c>
      <c r="AA302" s="1">
        <v>27.421634674072266</v>
      </c>
      <c r="AB302" s="1">
        <v>52.568782806396484</v>
      </c>
      <c r="AC302" s="1">
        <v>53.934726715087891</v>
      </c>
      <c r="AD302" s="1">
        <v>499.694580078125</v>
      </c>
      <c r="AE302" s="1">
        <v>0.94367384910583496</v>
      </c>
      <c r="AF302" s="1">
        <v>0.3266526460647583</v>
      </c>
      <c r="AG302" s="1">
        <v>99.768562316894531</v>
      </c>
      <c r="AH302" s="1">
        <v>0.33856016397476196</v>
      </c>
      <c r="AI302" s="1">
        <v>6.7369885742664337E-2</v>
      </c>
      <c r="AJ302" s="1">
        <v>2.7795081958174706E-2</v>
      </c>
      <c r="AK302" s="1">
        <v>3.8011719007045031E-3</v>
      </c>
      <c r="AL302" s="1">
        <v>2.3677952587604523E-2</v>
      </c>
      <c r="AM302" s="1">
        <v>3.0541864689439535E-3</v>
      </c>
      <c r="AN302" s="1">
        <v>1</v>
      </c>
      <c r="AO302" s="1">
        <v>-0.21956524252891541</v>
      </c>
      <c r="AP302" s="1">
        <v>2.737391471862793</v>
      </c>
      <c r="AQ302" s="1">
        <v>1</v>
      </c>
      <c r="AR302" s="1">
        <v>0</v>
      </c>
      <c r="AS302" s="1">
        <v>0.15999999642372131</v>
      </c>
      <c r="AT302" s="1">
        <v>111115</v>
      </c>
      <c r="AU302" s="1" t="s">
        <v>87</v>
      </c>
      <c r="AV302">
        <f t="shared" si="120"/>
        <v>0.83282430013020814</v>
      </c>
      <c r="AW302">
        <f t="shared" si="121"/>
        <v>5.9499166878733151E-4</v>
      </c>
      <c r="AX302">
        <f t="shared" si="122"/>
        <v>305.21942749023435</v>
      </c>
      <c r="AY302">
        <f t="shared" si="123"/>
        <v>306.22168197631834</v>
      </c>
      <c r="AZ302">
        <f t="shared" si="124"/>
        <v>0.15098781248209292</v>
      </c>
      <c r="BA302">
        <f t="shared" si="125"/>
        <v>-0.15479682229507499</v>
      </c>
      <c r="BB302">
        <f t="shared" si="126"/>
        <v>4.7938796919450555</v>
      </c>
      <c r="BC302">
        <f t="shared" si="127"/>
        <v>48.050002732506776</v>
      </c>
      <c r="BD302">
        <f t="shared" si="128"/>
        <v>20.628368058434511</v>
      </c>
      <c r="BE302">
        <f t="shared" si="129"/>
        <v>32.570554733276367</v>
      </c>
      <c r="BF302">
        <f t="shared" si="130"/>
        <v>4.9314732106187771</v>
      </c>
      <c r="BG302">
        <f t="shared" si="131"/>
        <v>2.7754942583056427E-2</v>
      </c>
      <c r="BH302">
        <f t="shared" si="132"/>
        <v>2.7358170678112947</v>
      </c>
      <c r="BI302">
        <f t="shared" si="133"/>
        <v>2.1956561428074823</v>
      </c>
      <c r="BJ302">
        <f t="shared" si="134"/>
        <v>1.7371243098851689E-2</v>
      </c>
      <c r="BK302">
        <f t="shared" si="135"/>
        <v>48.619469794979302</v>
      </c>
      <c r="BL302">
        <f t="shared" si="136"/>
        <v>1.1600859328605992</v>
      </c>
      <c r="BM302">
        <f t="shared" si="137"/>
        <v>55.821399211427462</v>
      </c>
      <c r="BN302">
        <f t="shared" si="138"/>
        <v>420.75814137992211</v>
      </c>
      <c r="BO302">
        <f t="shared" si="139"/>
        <v>-1.9079452560160695E-3</v>
      </c>
    </row>
    <row r="303" spans="1:67" x14ac:dyDescent="0.25">
      <c r="A303" s="1">
        <v>291</v>
      </c>
      <c r="B303" s="1" t="s">
        <v>378</v>
      </c>
      <c r="C303" s="1" t="s">
        <v>469</v>
      </c>
      <c r="D303" s="1" t="s">
        <v>82</v>
      </c>
      <c r="E303" s="1" t="s">
        <v>83</v>
      </c>
      <c r="F303" s="1" t="s">
        <v>84</v>
      </c>
      <c r="G303" s="1" t="s">
        <v>85</v>
      </c>
      <c r="H303" s="1" t="s">
        <v>86</v>
      </c>
      <c r="I303" s="1">
        <v>1771.4999929927289</v>
      </c>
      <c r="J303" s="1">
        <v>0</v>
      </c>
      <c r="K303">
        <f t="shared" si="112"/>
        <v>-1.429319661761475</v>
      </c>
      <c r="L303">
        <f t="shared" si="113"/>
        <v>2.8076781984418001E-2</v>
      </c>
      <c r="M303">
        <f t="shared" si="114"/>
        <v>486.68738184764277</v>
      </c>
      <c r="N303">
        <f t="shared" si="115"/>
        <v>0.59602664388044246</v>
      </c>
      <c r="O303">
        <f t="shared" si="116"/>
        <v>2.0581644683664959</v>
      </c>
      <c r="P303">
        <f t="shared" si="117"/>
        <v>32.0687255859375</v>
      </c>
      <c r="Q303" s="1">
        <v>6</v>
      </c>
      <c r="R303">
        <f t="shared" si="118"/>
        <v>1.4200000166893005</v>
      </c>
      <c r="S303" s="1">
        <v>1</v>
      </c>
      <c r="T303">
        <f t="shared" si="119"/>
        <v>2.8400000333786011</v>
      </c>
      <c r="U303" s="1">
        <v>33.070083618164063</v>
      </c>
      <c r="V303" s="1">
        <v>32.0687255859375</v>
      </c>
      <c r="W303" s="1">
        <v>33.215564727783203</v>
      </c>
      <c r="X303" s="1">
        <v>418.6600341796875</v>
      </c>
      <c r="Y303" s="1">
        <v>420.07553100585938</v>
      </c>
      <c r="Z303" s="1">
        <v>26.722698211669922</v>
      </c>
      <c r="AA303" s="1">
        <v>27.418695449829102</v>
      </c>
      <c r="AB303" s="1">
        <v>52.564937591552734</v>
      </c>
      <c r="AC303" s="1">
        <v>53.933765411376953</v>
      </c>
      <c r="AD303" s="1">
        <v>499.72988891601563</v>
      </c>
      <c r="AE303" s="1">
        <v>0.96024870872497559</v>
      </c>
      <c r="AF303" s="1">
        <v>0.35372617840766907</v>
      </c>
      <c r="AG303" s="1">
        <v>99.768600463867188</v>
      </c>
      <c r="AH303" s="1">
        <v>0.33856016397476196</v>
      </c>
      <c r="AI303" s="1">
        <v>6.7369885742664337E-2</v>
      </c>
      <c r="AJ303" s="1">
        <v>2.7795081958174706E-2</v>
      </c>
      <c r="AK303" s="1">
        <v>3.8011719007045031E-3</v>
      </c>
      <c r="AL303" s="1">
        <v>2.3677952587604523E-2</v>
      </c>
      <c r="AM303" s="1">
        <v>3.0541864689439535E-3</v>
      </c>
      <c r="AN303" s="1">
        <v>1</v>
      </c>
      <c r="AO303" s="1">
        <v>-0.21956524252891541</v>
      </c>
      <c r="AP303" s="1">
        <v>2.737391471862793</v>
      </c>
      <c r="AQ303" s="1">
        <v>1</v>
      </c>
      <c r="AR303" s="1">
        <v>0</v>
      </c>
      <c r="AS303" s="1">
        <v>0.15999999642372131</v>
      </c>
      <c r="AT303" s="1">
        <v>111115</v>
      </c>
      <c r="AU303" s="1" t="s">
        <v>87</v>
      </c>
      <c r="AV303">
        <f t="shared" si="120"/>
        <v>0.83288314819335929</v>
      </c>
      <c r="AW303">
        <f t="shared" si="121"/>
        <v>5.960266438804425E-4</v>
      </c>
      <c r="AX303">
        <f t="shared" si="122"/>
        <v>305.21872558593748</v>
      </c>
      <c r="AY303">
        <f t="shared" si="123"/>
        <v>306.22008361816404</v>
      </c>
      <c r="AZ303">
        <f t="shared" si="124"/>
        <v>0.1536397899618791</v>
      </c>
      <c r="BA303">
        <f t="shared" si="125"/>
        <v>-0.15540691538226661</v>
      </c>
      <c r="BB303">
        <f t="shared" si="126"/>
        <v>4.7936893399409488</v>
      </c>
      <c r="BC303">
        <f t="shared" si="127"/>
        <v>48.048076425378554</v>
      </c>
      <c r="BD303">
        <f t="shared" si="128"/>
        <v>20.629380975549452</v>
      </c>
      <c r="BE303">
        <f t="shared" si="129"/>
        <v>32.569404602050781</v>
      </c>
      <c r="BF303">
        <f t="shared" si="130"/>
        <v>4.9311535279939989</v>
      </c>
      <c r="BG303">
        <f t="shared" si="131"/>
        <v>2.7801926833266561E-2</v>
      </c>
      <c r="BH303">
        <f t="shared" si="132"/>
        <v>2.7355248715744529</v>
      </c>
      <c r="BI303">
        <f t="shared" si="133"/>
        <v>2.195628656419546</v>
      </c>
      <c r="BJ303">
        <f t="shared" si="134"/>
        <v>1.7400691006813344E-2</v>
      </c>
      <c r="BK303">
        <f t="shared" si="135"/>
        <v>48.556118950363036</v>
      </c>
      <c r="BL303">
        <f t="shared" si="136"/>
        <v>1.1585711281070885</v>
      </c>
      <c r="BM303">
        <f t="shared" si="137"/>
        <v>55.818308500121951</v>
      </c>
      <c r="BN303">
        <f t="shared" si="138"/>
        <v>420.75496111878175</v>
      </c>
      <c r="BO303">
        <f t="shared" si="139"/>
        <v>-1.8961679171495011E-3</v>
      </c>
    </row>
    <row r="304" spans="1:67" x14ac:dyDescent="0.25">
      <c r="A304" s="1">
        <v>292</v>
      </c>
      <c r="B304" s="1" t="s">
        <v>379</v>
      </c>
      <c r="C304" s="1" t="s">
        <v>469</v>
      </c>
      <c r="D304" s="1" t="s">
        <v>82</v>
      </c>
      <c r="E304" s="1" t="s">
        <v>83</v>
      </c>
      <c r="F304" s="1" t="s">
        <v>84</v>
      </c>
      <c r="G304" s="1" t="s">
        <v>85</v>
      </c>
      <c r="H304" s="1" t="s">
        <v>86</v>
      </c>
      <c r="I304" s="1">
        <v>1776.9999928697944</v>
      </c>
      <c r="J304" s="1">
        <v>0</v>
      </c>
      <c r="K304">
        <f t="shared" si="112"/>
        <v>-1.4194932062066588</v>
      </c>
      <c r="L304">
        <f t="shared" si="113"/>
        <v>2.8062764209881012E-2</v>
      </c>
      <c r="M304">
        <f t="shared" si="114"/>
        <v>486.16220318990861</v>
      </c>
      <c r="N304">
        <f t="shared" si="115"/>
        <v>0.59585687384449004</v>
      </c>
      <c r="O304">
        <f t="shared" si="116"/>
        <v>2.0586105763615907</v>
      </c>
      <c r="P304">
        <f t="shared" si="117"/>
        <v>32.068637847900391</v>
      </c>
      <c r="Q304" s="1">
        <v>6</v>
      </c>
      <c r="R304">
        <f t="shared" si="118"/>
        <v>1.4200000166893005</v>
      </c>
      <c r="S304" s="1">
        <v>1</v>
      </c>
      <c r="T304">
        <f t="shared" si="119"/>
        <v>2.8400000333786011</v>
      </c>
      <c r="U304" s="1">
        <v>33.068668365478516</v>
      </c>
      <c r="V304" s="1">
        <v>32.068637847900391</v>
      </c>
      <c r="W304" s="1">
        <v>33.213741302490234</v>
      </c>
      <c r="X304" s="1">
        <v>418.6650390625</v>
      </c>
      <c r="Y304" s="1">
        <v>420.06881713867188</v>
      </c>
      <c r="Z304" s="1">
        <v>26.718069076538086</v>
      </c>
      <c r="AA304" s="1">
        <v>27.41386604309082</v>
      </c>
      <c r="AB304" s="1">
        <v>52.560344696044922</v>
      </c>
      <c r="AC304" s="1">
        <v>53.929313659667969</v>
      </c>
      <c r="AD304" s="1">
        <v>499.73382568359375</v>
      </c>
      <c r="AE304" s="1">
        <v>0.93435931205749512</v>
      </c>
      <c r="AF304" s="1">
        <v>0.31261807680130005</v>
      </c>
      <c r="AG304" s="1">
        <v>99.769035339355469</v>
      </c>
      <c r="AH304" s="1">
        <v>0.33856016397476196</v>
      </c>
      <c r="AI304" s="1">
        <v>6.7369885742664337E-2</v>
      </c>
      <c r="AJ304" s="1">
        <v>2.7795081958174706E-2</v>
      </c>
      <c r="AK304" s="1">
        <v>3.8011719007045031E-3</v>
      </c>
      <c r="AL304" s="1">
        <v>2.3677952587604523E-2</v>
      </c>
      <c r="AM304" s="1">
        <v>3.0541864689439535E-3</v>
      </c>
      <c r="AN304" s="1">
        <v>1</v>
      </c>
      <c r="AO304" s="1">
        <v>-0.21956524252891541</v>
      </c>
      <c r="AP304" s="1">
        <v>2.737391471862793</v>
      </c>
      <c r="AQ304" s="1">
        <v>1</v>
      </c>
      <c r="AR304" s="1">
        <v>0</v>
      </c>
      <c r="AS304" s="1">
        <v>0.15999999642372131</v>
      </c>
      <c r="AT304" s="1">
        <v>111115</v>
      </c>
      <c r="AU304" s="1" t="s">
        <v>87</v>
      </c>
      <c r="AV304">
        <f t="shared" si="120"/>
        <v>0.83288970947265606</v>
      </c>
      <c r="AW304">
        <f t="shared" si="121"/>
        <v>5.9585687384449001E-4</v>
      </c>
      <c r="AX304">
        <f t="shared" si="122"/>
        <v>305.21863784790037</v>
      </c>
      <c r="AY304">
        <f t="shared" si="123"/>
        <v>306.21866836547849</v>
      </c>
      <c r="AZ304">
        <f t="shared" si="124"/>
        <v>0.14949748658766993</v>
      </c>
      <c r="BA304">
        <f t="shared" si="125"/>
        <v>-0.15555435506585072</v>
      </c>
      <c r="BB304">
        <f t="shared" si="126"/>
        <v>4.7936655464030755</v>
      </c>
      <c r="BC304">
        <f t="shared" si="127"/>
        <v>48.04762850615775</v>
      </c>
      <c r="BD304">
        <f t="shared" si="128"/>
        <v>20.63376246306693</v>
      </c>
      <c r="BE304">
        <f t="shared" si="129"/>
        <v>32.568653106689453</v>
      </c>
      <c r="BF304">
        <f t="shared" si="130"/>
        <v>4.9309446572151385</v>
      </c>
      <c r="BG304">
        <f t="shared" si="131"/>
        <v>2.7788182099697946E-2</v>
      </c>
      <c r="BH304">
        <f t="shared" si="132"/>
        <v>2.7350549700414848</v>
      </c>
      <c r="BI304">
        <f t="shared" si="133"/>
        <v>2.1958896871736537</v>
      </c>
      <c r="BJ304">
        <f t="shared" si="134"/>
        <v>1.7392076325740094E-2</v>
      </c>
      <c r="BK304">
        <f t="shared" si="135"/>
        <v>48.503934030712912</v>
      </c>
      <c r="BL304">
        <f t="shared" si="136"/>
        <v>1.1573394247672</v>
      </c>
      <c r="BM304">
        <f t="shared" si="137"/>
        <v>55.808417946795238</v>
      </c>
      <c r="BN304">
        <f t="shared" si="138"/>
        <v>420.74357622524104</v>
      </c>
      <c r="BO304">
        <f t="shared" si="139"/>
        <v>-1.8828491889370668E-3</v>
      </c>
    </row>
    <row r="305" spans="1:67" x14ac:dyDescent="0.25">
      <c r="A305" s="1">
        <v>293</v>
      </c>
      <c r="B305" s="1" t="s">
        <v>380</v>
      </c>
      <c r="C305" s="1" t="s">
        <v>469</v>
      </c>
      <c r="D305" s="1" t="s">
        <v>82</v>
      </c>
      <c r="E305" s="1" t="s">
        <v>83</v>
      </c>
      <c r="F305" s="1" t="s">
        <v>84</v>
      </c>
      <c r="G305" s="1" t="s">
        <v>85</v>
      </c>
      <c r="H305" s="1" t="s">
        <v>86</v>
      </c>
      <c r="I305" s="1">
        <v>1781.9999927580357</v>
      </c>
      <c r="J305" s="1">
        <v>0</v>
      </c>
      <c r="K305">
        <f t="shared" si="112"/>
        <v>-1.4259282939011111</v>
      </c>
      <c r="L305">
        <f t="shared" si="113"/>
        <v>2.8089685405064794E-2</v>
      </c>
      <c r="M305">
        <f t="shared" si="114"/>
        <v>486.44595611888121</v>
      </c>
      <c r="N305">
        <f t="shared" si="115"/>
        <v>0.59636227325563951</v>
      </c>
      <c r="O305">
        <f t="shared" si="116"/>
        <v>2.0584181268429953</v>
      </c>
      <c r="P305">
        <f t="shared" si="117"/>
        <v>32.066661834716797</v>
      </c>
      <c r="Q305" s="1">
        <v>6</v>
      </c>
      <c r="R305">
        <f t="shared" si="118"/>
        <v>1.4200000166893005</v>
      </c>
      <c r="S305" s="1">
        <v>1</v>
      </c>
      <c r="T305">
        <f t="shared" si="119"/>
        <v>2.8400000333786011</v>
      </c>
      <c r="U305" s="1">
        <v>33.067081451416016</v>
      </c>
      <c r="V305" s="1">
        <v>32.066661834716797</v>
      </c>
      <c r="W305" s="1">
        <v>33.212436676025391</v>
      </c>
      <c r="X305" s="1">
        <v>418.65234375</v>
      </c>
      <c r="Y305" s="1">
        <v>420.06365966796875</v>
      </c>
      <c r="Z305" s="1">
        <v>26.713909149169922</v>
      </c>
      <c r="AA305" s="1">
        <v>27.410329818725586</v>
      </c>
      <c r="AB305" s="1">
        <v>52.557018280029297</v>
      </c>
      <c r="AC305" s="1">
        <v>53.927013397216797</v>
      </c>
      <c r="AD305" s="1">
        <v>499.71157836914063</v>
      </c>
      <c r="AE305" s="1">
        <v>0.94185328483581543</v>
      </c>
      <c r="AF305" s="1">
        <v>0.21979126334190369</v>
      </c>
      <c r="AG305" s="1">
        <v>99.769378662109375</v>
      </c>
      <c r="AH305" s="1">
        <v>0.33856016397476196</v>
      </c>
      <c r="AI305" s="1">
        <v>6.7369885742664337E-2</v>
      </c>
      <c r="AJ305" s="1">
        <v>2.7795081958174706E-2</v>
      </c>
      <c r="AK305" s="1">
        <v>3.8011719007045031E-3</v>
      </c>
      <c r="AL305" s="1">
        <v>2.3677952587604523E-2</v>
      </c>
      <c r="AM305" s="1">
        <v>3.0541864689439535E-3</v>
      </c>
      <c r="AN305" s="1">
        <v>1</v>
      </c>
      <c r="AO305" s="1">
        <v>-0.21956524252891541</v>
      </c>
      <c r="AP305" s="1">
        <v>2.737391471862793</v>
      </c>
      <c r="AQ305" s="1">
        <v>1</v>
      </c>
      <c r="AR305" s="1">
        <v>0</v>
      </c>
      <c r="AS305" s="1">
        <v>0.15999999642372131</v>
      </c>
      <c r="AT305" s="1">
        <v>111115</v>
      </c>
      <c r="AU305" s="1" t="s">
        <v>87</v>
      </c>
      <c r="AV305">
        <f t="shared" si="120"/>
        <v>0.83285263061523418</v>
      </c>
      <c r="AW305">
        <f t="shared" si="121"/>
        <v>5.9636227325563949E-4</v>
      </c>
      <c r="AX305">
        <f t="shared" si="122"/>
        <v>305.21666183471677</v>
      </c>
      <c r="AY305">
        <f t="shared" si="123"/>
        <v>306.21708145141599</v>
      </c>
      <c r="AZ305">
        <f t="shared" si="124"/>
        <v>0.15069652220540064</v>
      </c>
      <c r="BA305">
        <f t="shared" si="125"/>
        <v>-0.15574071818616189</v>
      </c>
      <c r="BB305">
        <f t="shared" si="126"/>
        <v>4.7931297017807362</v>
      </c>
      <c r="BC305">
        <f t="shared" si="127"/>
        <v>48.042092333898452</v>
      </c>
      <c r="BD305">
        <f t="shared" si="128"/>
        <v>20.631762515172866</v>
      </c>
      <c r="BE305">
        <f t="shared" si="129"/>
        <v>32.566871643066406</v>
      </c>
      <c r="BF305">
        <f t="shared" si="130"/>
        <v>4.9304495476008521</v>
      </c>
      <c r="BG305">
        <f t="shared" si="131"/>
        <v>2.7814578799790907E-2</v>
      </c>
      <c r="BH305">
        <f t="shared" si="132"/>
        <v>2.7347115749377409</v>
      </c>
      <c r="BI305">
        <f t="shared" si="133"/>
        <v>2.1957379726631112</v>
      </c>
      <c r="BJ305">
        <f t="shared" si="134"/>
        <v>1.7408620793290693E-2</v>
      </c>
      <c r="BK305">
        <f t="shared" si="135"/>
        <v>48.532410794676501</v>
      </c>
      <c r="BL305">
        <f t="shared" si="136"/>
        <v>1.1580291342111886</v>
      </c>
      <c r="BM305">
        <f t="shared" si="137"/>
        <v>55.808232430635684</v>
      </c>
      <c r="BN305">
        <f t="shared" si="138"/>
        <v>420.74147768703278</v>
      </c>
      <c r="BO305">
        <f t="shared" si="139"/>
        <v>-1.8913879870585816E-3</v>
      </c>
    </row>
    <row r="306" spans="1:67" x14ac:dyDescent="0.25">
      <c r="A306" s="1">
        <v>294</v>
      </c>
      <c r="B306" s="1" t="s">
        <v>381</v>
      </c>
      <c r="C306" s="1" t="s">
        <v>469</v>
      </c>
      <c r="D306" s="1" t="s">
        <v>82</v>
      </c>
      <c r="E306" s="1" t="s">
        <v>83</v>
      </c>
      <c r="F306" s="1" t="s">
        <v>84</v>
      </c>
      <c r="G306" s="1" t="s">
        <v>85</v>
      </c>
      <c r="H306" s="1" t="s">
        <v>86</v>
      </c>
      <c r="I306" s="1">
        <v>1786.999992646277</v>
      </c>
      <c r="J306" s="1">
        <v>0</v>
      </c>
      <c r="K306">
        <f t="shared" si="112"/>
        <v>-1.4121677712848393</v>
      </c>
      <c r="L306">
        <f t="shared" si="113"/>
        <v>2.8143544131742481E-2</v>
      </c>
      <c r="M306">
        <f t="shared" si="114"/>
        <v>485.51147759377966</v>
      </c>
      <c r="N306">
        <f t="shared" si="115"/>
        <v>0.5974101394772503</v>
      </c>
      <c r="O306">
        <f t="shared" si="116"/>
        <v>2.0581426897650377</v>
      </c>
      <c r="P306">
        <f t="shared" si="117"/>
        <v>32.064407348632813</v>
      </c>
      <c r="Q306" s="1">
        <v>6</v>
      </c>
      <c r="R306">
        <f t="shared" si="118"/>
        <v>1.4200000166893005</v>
      </c>
      <c r="S306" s="1">
        <v>1</v>
      </c>
      <c r="T306">
        <f t="shared" si="119"/>
        <v>2.8400000333786011</v>
      </c>
      <c r="U306" s="1">
        <v>33.066661834716797</v>
      </c>
      <c r="V306" s="1">
        <v>32.064407348632813</v>
      </c>
      <c r="W306" s="1">
        <v>33.218406677246094</v>
      </c>
      <c r="X306" s="1">
        <v>418.66082763671875</v>
      </c>
      <c r="Y306" s="1">
        <v>420.05517578125</v>
      </c>
      <c r="Z306" s="1">
        <v>26.709213256835938</v>
      </c>
      <c r="AA306" s="1">
        <v>27.406898498535156</v>
      </c>
      <c r="AB306" s="1">
        <v>52.550155639648438</v>
      </c>
      <c r="AC306" s="1">
        <v>53.922130584716797</v>
      </c>
      <c r="AD306" s="1">
        <v>499.68405151367188</v>
      </c>
      <c r="AE306" s="1">
        <v>0.94194674491882324</v>
      </c>
      <c r="AF306" s="1">
        <v>0.17166201770305634</v>
      </c>
      <c r="AG306" s="1">
        <v>99.769615173339844</v>
      </c>
      <c r="AH306" s="1">
        <v>0.33856016397476196</v>
      </c>
      <c r="AI306" s="1">
        <v>6.7369885742664337E-2</v>
      </c>
      <c r="AJ306" s="1">
        <v>2.7795081958174706E-2</v>
      </c>
      <c r="AK306" s="1">
        <v>3.8011719007045031E-3</v>
      </c>
      <c r="AL306" s="1">
        <v>2.3677952587604523E-2</v>
      </c>
      <c r="AM306" s="1">
        <v>3.0541864689439535E-3</v>
      </c>
      <c r="AN306" s="1">
        <v>1</v>
      </c>
      <c r="AO306" s="1">
        <v>-0.21956524252891541</v>
      </c>
      <c r="AP306" s="1">
        <v>2.737391471862793</v>
      </c>
      <c r="AQ306" s="1">
        <v>1</v>
      </c>
      <c r="AR306" s="1">
        <v>0</v>
      </c>
      <c r="AS306" s="1">
        <v>0.15999999642372131</v>
      </c>
      <c r="AT306" s="1">
        <v>111115</v>
      </c>
      <c r="AU306" s="1" t="s">
        <v>87</v>
      </c>
      <c r="AV306">
        <f t="shared" si="120"/>
        <v>0.83280675252278624</v>
      </c>
      <c r="AW306">
        <f t="shared" si="121"/>
        <v>5.9741013947725032E-4</v>
      </c>
      <c r="AX306">
        <f t="shared" si="122"/>
        <v>305.21440734863279</v>
      </c>
      <c r="AY306">
        <f t="shared" si="123"/>
        <v>306.21666183471677</v>
      </c>
      <c r="AZ306">
        <f t="shared" si="124"/>
        <v>0.15071147581834765</v>
      </c>
      <c r="BA306">
        <f t="shared" si="125"/>
        <v>-0.15600880107651413</v>
      </c>
      <c r="BB306">
        <f t="shared" si="126"/>
        <v>4.7925184060586759</v>
      </c>
      <c r="BC306">
        <f t="shared" si="127"/>
        <v>48.035851373508351</v>
      </c>
      <c r="BD306">
        <f t="shared" si="128"/>
        <v>20.628952874973194</v>
      </c>
      <c r="BE306">
        <f t="shared" si="129"/>
        <v>32.565534591674805</v>
      </c>
      <c r="BF306">
        <f t="shared" si="130"/>
        <v>4.9300779787641043</v>
      </c>
      <c r="BG306">
        <f t="shared" si="131"/>
        <v>2.786738673066046E-2</v>
      </c>
      <c r="BH306">
        <f t="shared" si="132"/>
        <v>2.7343757162936382</v>
      </c>
      <c r="BI306">
        <f t="shared" si="133"/>
        <v>2.1957022624704661</v>
      </c>
      <c r="BJ306">
        <f t="shared" si="134"/>
        <v>1.7441718968561407E-2</v>
      </c>
      <c r="BK306">
        <f t="shared" si="135"/>
        <v>48.439293281771008</v>
      </c>
      <c r="BL306">
        <f t="shared" si="136"/>
        <v>1.1558278664006203</v>
      </c>
      <c r="BM306">
        <f t="shared" si="137"/>
        <v>55.809561665100581</v>
      </c>
      <c r="BN306">
        <f t="shared" si="138"/>
        <v>420.72645270689372</v>
      </c>
      <c r="BO306">
        <f t="shared" si="139"/>
        <v>-1.873247184861346E-3</v>
      </c>
    </row>
    <row r="307" spans="1:67" x14ac:dyDescent="0.25">
      <c r="A307" s="1">
        <v>295</v>
      </c>
      <c r="B307" s="1" t="s">
        <v>382</v>
      </c>
      <c r="C307" s="1" t="s">
        <v>469</v>
      </c>
      <c r="D307" s="1" t="s">
        <v>82</v>
      </c>
      <c r="E307" s="1" t="s">
        <v>83</v>
      </c>
      <c r="F307" s="1" t="s">
        <v>84</v>
      </c>
      <c r="G307" s="1" t="s">
        <v>85</v>
      </c>
      <c r="H307" s="1" t="s">
        <v>86</v>
      </c>
      <c r="I307" s="1">
        <v>1792.4999925233424</v>
      </c>
      <c r="J307" s="1">
        <v>0</v>
      </c>
      <c r="K307">
        <f t="shared" si="112"/>
        <v>-1.4345732220576806</v>
      </c>
      <c r="L307">
        <f t="shared" si="113"/>
        <v>2.8287045698159916E-2</v>
      </c>
      <c r="M307">
        <f t="shared" si="114"/>
        <v>486.38191538574</v>
      </c>
      <c r="N307">
        <f t="shared" si="115"/>
        <v>0.6004126246983762</v>
      </c>
      <c r="O307">
        <f t="shared" si="116"/>
        <v>2.0580943551671713</v>
      </c>
      <c r="P307">
        <f t="shared" si="117"/>
        <v>32.063758850097656</v>
      </c>
      <c r="Q307" s="1">
        <v>6</v>
      </c>
      <c r="R307">
        <f t="shared" si="118"/>
        <v>1.4200000166893005</v>
      </c>
      <c r="S307" s="1">
        <v>1</v>
      </c>
      <c r="T307">
        <f t="shared" si="119"/>
        <v>2.8400000333786011</v>
      </c>
      <c r="U307" s="1">
        <v>33.068885803222656</v>
      </c>
      <c r="V307" s="1">
        <v>32.063758850097656</v>
      </c>
      <c r="W307" s="1">
        <v>33.228931427001953</v>
      </c>
      <c r="X307" s="1">
        <v>418.64974975585938</v>
      </c>
      <c r="Y307" s="1">
        <v>420.0694580078125</v>
      </c>
      <c r="Z307" s="1">
        <v>26.704500198364258</v>
      </c>
      <c r="AA307" s="1">
        <v>27.405683517456055</v>
      </c>
      <c r="AB307" s="1">
        <v>52.535469055175781</v>
      </c>
      <c r="AC307" s="1">
        <v>53.913997650146484</v>
      </c>
      <c r="AD307" s="1">
        <v>499.69064331054688</v>
      </c>
      <c r="AE307" s="1">
        <v>0.98190402984619141</v>
      </c>
      <c r="AF307" s="1">
        <v>0.21630607545375824</v>
      </c>
      <c r="AG307" s="1">
        <v>99.769386291503906</v>
      </c>
      <c r="AH307" s="1">
        <v>0.33856016397476196</v>
      </c>
      <c r="AI307" s="1">
        <v>6.7369885742664337E-2</v>
      </c>
      <c r="AJ307" s="1">
        <v>2.7795081958174706E-2</v>
      </c>
      <c r="AK307" s="1">
        <v>3.8011719007045031E-3</v>
      </c>
      <c r="AL307" s="1">
        <v>2.3677952587604523E-2</v>
      </c>
      <c r="AM307" s="1">
        <v>3.0541864689439535E-3</v>
      </c>
      <c r="AN307" s="1">
        <v>1</v>
      </c>
      <c r="AO307" s="1">
        <v>-0.21956524252891541</v>
      </c>
      <c r="AP307" s="1">
        <v>2.737391471862793</v>
      </c>
      <c r="AQ307" s="1">
        <v>1</v>
      </c>
      <c r="AR307" s="1">
        <v>0</v>
      </c>
      <c r="AS307" s="1">
        <v>0.15999999642372131</v>
      </c>
      <c r="AT307" s="1">
        <v>111115</v>
      </c>
      <c r="AU307" s="1" t="s">
        <v>87</v>
      </c>
      <c r="AV307">
        <f t="shared" si="120"/>
        <v>0.83281773885091137</v>
      </c>
      <c r="AW307">
        <f t="shared" si="121"/>
        <v>6.0041262469837618E-4</v>
      </c>
      <c r="AX307">
        <f t="shared" si="122"/>
        <v>305.21375885009763</v>
      </c>
      <c r="AY307">
        <f t="shared" si="123"/>
        <v>306.21888580322263</v>
      </c>
      <c r="AZ307">
        <f t="shared" si="124"/>
        <v>0.15710464126382817</v>
      </c>
      <c r="BA307">
        <f t="shared" si="125"/>
        <v>-0.15702859768425961</v>
      </c>
      <c r="BB307">
        <f t="shared" si="126"/>
        <v>4.7923425806029458</v>
      </c>
      <c r="BC307">
        <f t="shared" si="127"/>
        <v>48.034199254276146</v>
      </c>
      <c r="BD307">
        <f t="shared" si="128"/>
        <v>20.628515736820091</v>
      </c>
      <c r="BE307">
        <f t="shared" si="129"/>
        <v>32.566322326660156</v>
      </c>
      <c r="BF307">
        <f t="shared" si="130"/>
        <v>4.9302968886956133</v>
      </c>
      <c r="BG307">
        <f t="shared" si="131"/>
        <v>2.8008078868037963E-2</v>
      </c>
      <c r="BH307">
        <f t="shared" si="132"/>
        <v>2.7342482254357745</v>
      </c>
      <c r="BI307">
        <f t="shared" si="133"/>
        <v>2.1960486632598388</v>
      </c>
      <c r="BJ307">
        <f t="shared" si="134"/>
        <v>1.7529900774183545E-2</v>
      </c>
      <c r="BK307">
        <f t="shared" si="135"/>
        <v>48.526025201321467</v>
      </c>
      <c r="BL307">
        <f t="shared" si="136"/>
        <v>1.1578606968771679</v>
      </c>
      <c r="BM307">
        <f t="shared" si="137"/>
        <v>55.811254925784496</v>
      </c>
      <c r="BN307">
        <f t="shared" si="138"/>
        <v>420.75138541169139</v>
      </c>
      <c r="BO307">
        <f t="shared" si="139"/>
        <v>-1.9029130879182718E-3</v>
      </c>
    </row>
    <row r="308" spans="1:67" x14ac:dyDescent="0.25">
      <c r="A308" s="1">
        <v>296</v>
      </c>
      <c r="B308" s="1" t="s">
        <v>383</v>
      </c>
      <c r="C308" s="1" t="s">
        <v>469</v>
      </c>
      <c r="D308" s="1" t="s">
        <v>82</v>
      </c>
      <c r="E308" s="1" t="s">
        <v>83</v>
      </c>
      <c r="F308" s="1" t="s">
        <v>84</v>
      </c>
      <c r="G308" s="1" t="s">
        <v>85</v>
      </c>
      <c r="H308" s="1" t="s">
        <v>86</v>
      </c>
      <c r="I308" s="1">
        <v>1797.4999924115837</v>
      </c>
      <c r="J308" s="1">
        <v>0</v>
      </c>
      <c r="K308">
        <f t="shared" si="112"/>
        <v>-1.4540218022556757</v>
      </c>
      <c r="L308">
        <f t="shared" si="113"/>
        <v>2.832185640758695E-2</v>
      </c>
      <c r="M308">
        <f t="shared" si="114"/>
        <v>487.38898521899057</v>
      </c>
      <c r="N308">
        <f t="shared" si="115"/>
        <v>0.60130095737479849</v>
      </c>
      <c r="O308">
        <f t="shared" si="116"/>
        <v>2.058627137826003</v>
      </c>
      <c r="P308">
        <f t="shared" si="117"/>
        <v>32.06439208984375</v>
      </c>
      <c r="Q308" s="1">
        <v>6</v>
      </c>
      <c r="R308">
        <f t="shared" si="118"/>
        <v>1.4200000166893005</v>
      </c>
      <c r="S308" s="1">
        <v>1</v>
      </c>
      <c r="T308">
        <f t="shared" si="119"/>
        <v>2.8400000333786011</v>
      </c>
      <c r="U308" s="1">
        <v>33.071434020996094</v>
      </c>
      <c r="V308" s="1">
        <v>32.06439208984375</v>
      </c>
      <c r="W308" s="1">
        <v>33.234622955322266</v>
      </c>
      <c r="X308" s="1">
        <v>418.647216796875</v>
      </c>
      <c r="Y308" s="1">
        <v>420.08978271484375</v>
      </c>
      <c r="Z308" s="1">
        <v>26.699932098388672</v>
      </c>
      <c r="AA308" s="1">
        <v>27.402139663696289</v>
      </c>
      <c r="AB308" s="1">
        <v>52.5196533203125</v>
      </c>
      <c r="AC308" s="1">
        <v>53.900245666503906</v>
      </c>
      <c r="AD308" s="1">
        <v>499.70184326171875</v>
      </c>
      <c r="AE308" s="1">
        <v>0.98594683408737183</v>
      </c>
      <c r="AF308" s="1">
        <v>0.23883844912052155</v>
      </c>
      <c r="AG308" s="1">
        <v>99.769111633300781</v>
      </c>
      <c r="AH308" s="1">
        <v>0.33856016397476196</v>
      </c>
      <c r="AI308" s="1">
        <v>6.7369885742664337E-2</v>
      </c>
      <c r="AJ308" s="1">
        <v>2.7795081958174706E-2</v>
      </c>
      <c r="AK308" s="1">
        <v>3.8011719007045031E-3</v>
      </c>
      <c r="AL308" s="1">
        <v>2.3677952587604523E-2</v>
      </c>
      <c r="AM308" s="1">
        <v>3.0541864689439535E-3</v>
      </c>
      <c r="AN308" s="1">
        <v>1</v>
      </c>
      <c r="AO308" s="1">
        <v>-0.21956524252891541</v>
      </c>
      <c r="AP308" s="1">
        <v>2.737391471862793</v>
      </c>
      <c r="AQ308" s="1">
        <v>1</v>
      </c>
      <c r="AR308" s="1">
        <v>0</v>
      </c>
      <c r="AS308" s="1">
        <v>0.15999999642372131</v>
      </c>
      <c r="AT308" s="1">
        <v>111115</v>
      </c>
      <c r="AU308" s="1" t="s">
        <v>87</v>
      </c>
      <c r="AV308">
        <f t="shared" si="120"/>
        <v>0.83283640543619786</v>
      </c>
      <c r="AW308">
        <f t="shared" si="121"/>
        <v>6.013009573747985E-4</v>
      </c>
      <c r="AX308">
        <f t="shared" si="122"/>
        <v>305.21439208984373</v>
      </c>
      <c r="AY308">
        <f t="shared" si="123"/>
        <v>306.22143402099607</v>
      </c>
      <c r="AZ308">
        <f t="shared" si="124"/>
        <v>0.15775148992795884</v>
      </c>
      <c r="BA308">
        <f t="shared" si="125"/>
        <v>-0.15719462474440396</v>
      </c>
      <c r="BB308">
        <f t="shared" si="126"/>
        <v>4.7925142689246174</v>
      </c>
      <c r="BC308">
        <f t="shared" si="127"/>
        <v>48.036052345934486</v>
      </c>
      <c r="BD308">
        <f t="shared" si="128"/>
        <v>20.633912682238197</v>
      </c>
      <c r="BE308">
        <f t="shared" si="129"/>
        <v>32.567913055419922</v>
      </c>
      <c r="BF308">
        <f t="shared" si="130"/>
        <v>4.9307389747341963</v>
      </c>
      <c r="BG308">
        <f t="shared" si="131"/>
        <v>2.804220594254386E-2</v>
      </c>
      <c r="BH308">
        <f t="shared" si="132"/>
        <v>2.7338871310986144</v>
      </c>
      <c r="BI308">
        <f t="shared" si="133"/>
        <v>2.1968518436355819</v>
      </c>
      <c r="BJ308">
        <f t="shared" si="134"/>
        <v>1.7551290837435059E-2</v>
      </c>
      <c r="BK308">
        <f t="shared" si="135"/>
        <v>48.626366075154657</v>
      </c>
      <c r="BL308">
        <f t="shared" si="136"/>
        <v>1.1602019503288643</v>
      </c>
      <c r="BM308">
        <f t="shared" si="137"/>
        <v>55.801974378286637</v>
      </c>
      <c r="BN308">
        <f t="shared" si="138"/>
        <v>420.78095504229964</v>
      </c>
      <c r="BO308">
        <f t="shared" si="139"/>
        <v>-1.9282547459113241E-3</v>
      </c>
    </row>
    <row r="309" spans="1:67" x14ac:dyDescent="0.25">
      <c r="A309" s="1">
        <v>297</v>
      </c>
      <c r="B309" s="1" t="s">
        <v>384</v>
      </c>
      <c r="C309" s="1" t="s">
        <v>469</v>
      </c>
      <c r="D309" s="1" t="s">
        <v>82</v>
      </c>
      <c r="E309" s="1" t="s">
        <v>83</v>
      </c>
      <c r="F309" s="1" t="s">
        <v>84</v>
      </c>
      <c r="G309" s="1" t="s">
        <v>85</v>
      </c>
      <c r="H309" s="1" t="s">
        <v>86</v>
      </c>
      <c r="I309" s="1">
        <v>1802.499992299825</v>
      </c>
      <c r="J309" s="1">
        <v>0</v>
      </c>
      <c r="K309">
        <f t="shared" si="112"/>
        <v>-1.4772987800299</v>
      </c>
      <c r="L309">
        <f t="shared" si="113"/>
        <v>2.8332570507590131E-2</v>
      </c>
      <c r="M309">
        <f t="shared" si="114"/>
        <v>488.66605252724844</v>
      </c>
      <c r="N309">
        <f t="shared" si="115"/>
        <v>0.60183874605730214</v>
      </c>
      <c r="O309">
        <f t="shared" si="116"/>
        <v>2.0596938647412366</v>
      </c>
      <c r="P309">
        <f t="shared" si="117"/>
        <v>32.067039489746094</v>
      </c>
      <c r="Q309" s="1">
        <v>6</v>
      </c>
      <c r="R309">
        <f t="shared" si="118"/>
        <v>1.4200000166893005</v>
      </c>
      <c r="S309" s="1">
        <v>1</v>
      </c>
      <c r="T309">
        <f t="shared" si="119"/>
        <v>2.8400000333786011</v>
      </c>
      <c r="U309" s="1">
        <v>33.072399139404297</v>
      </c>
      <c r="V309" s="1">
        <v>32.067039489746094</v>
      </c>
      <c r="W309" s="1">
        <v>33.228221893310547</v>
      </c>
      <c r="X309" s="1">
        <v>418.63217163085938</v>
      </c>
      <c r="Y309" s="1">
        <v>420.10235595703125</v>
      </c>
      <c r="Z309" s="1">
        <v>26.695816040039063</v>
      </c>
      <c r="AA309" s="1">
        <v>27.398630142211914</v>
      </c>
      <c r="AB309" s="1">
        <v>52.507305145263672</v>
      </c>
      <c r="AC309" s="1">
        <v>53.889930725097656</v>
      </c>
      <c r="AD309" s="1">
        <v>499.71893310546875</v>
      </c>
      <c r="AE309" s="1">
        <v>0.96570801734924316</v>
      </c>
      <c r="AF309" s="1">
        <v>0.255301833152771</v>
      </c>
      <c r="AG309" s="1">
        <v>99.769157409667969</v>
      </c>
      <c r="AH309" s="1">
        <v>0.33856016397476196</v>
      </c>
      <c r="AI309" s="1">
        <v>6.7369885742664337E-2</v>
      </c>
      <c r="AJ309" s="1">
        <v>2.7795081958174706E-2</v>
      </c>
      <c r="AK309" s="1">
        <v>3.8011719007045031E-3</v>
      </c>
      <c r="AL309" s="1">
        <v>2.3677952587604523E-2</v>
      </c>
      <c r="AM309" s="1">
        <v>3.0541864689439535E-3</v>
      </c>
      <c r="AN309" s="1">
        <v>1</v>
      </c>
      <c r="AO309" s="1">
        <v>-0.21956524252891541</v>
      </c>
      <c r="AP309" s="1">
        <v>2.737391471862793</v>
      </c>
      <c r="AQ309" s="1">
        <v>1</v>
      </c>
      <c r="AR309" s="1">
        <v>0</v>
      </c>
      <c r="AS309" s="1">
        <v>0.15999999642372131</v>
      </c>
      <c r="AT309" s="1">
        <v>111115</v>
      </c>
      <c r="AU309" s="1" t="s">
        <v>87</v>
      </c>
      <c r="AV309">
        <f t="shared" si="120"/>
        <v>0.83286488850911455</v>
      </c>
      <c r="AW309">
        <f t="shared" si="121"/>
        <v>6.0183874605730214E-4</v>
      </c>
      <c r="AX309">
        <f t="shared" si="122"/>
        <v>305.21703948974607</v>
      </c>
      <c r="AY309">
        <f t="shared" si="123"/>
        <v>306.22239913940427</v>
      </c>
      <c r="AZ309">
        <f t="shared" si="124"/>
        <v>0.15451327932223791</v>
      </c>
      <c r="BA309">
        <f t="shared" si="125"/>
        <v>-0.15772835271562777</v>
      </c>
      <c r="BB309">
        <f t="shared" si="126"/>
        <v>4.7932321082088505</v>
      </c>
      <c r="BC309">
        <f t="shared" si="127"/>
        <v>48.043225307868241</v>
      </c>
      <c r="BD309">
        <f t="shared" si="128"/>
        <v>20.644595165656327</v>
      </c>
      <c r="BE309">
        <f t="shared" si="129"/>
        <v>32.569719314575195</v>
      </c>
      <c r="BF309">
        <f t="shared" si="130"/>
        <v>4.9312410015467192</v>
      </c>
      <c r="BG309">
        <f t="shared" si="131"/>
        <v>2.8052709465505966E-2</v>
      </c>
      <c r="BH309">
        <f t="shared" si="132"/>
        <v>2.7335382434676139</v>
      </c>
      <c r="BI309">
        <f t="shared" si="133"/>
        <v>2.1977027580791053</v>
      </c>
      <c r="BJ309">
        <f t="shared" si="134"/>
        <v>1.7557874218285502E-2</v>
      </c>
      <c r="BK309">
        <f t="shared" si="135"/>
        <v>48.75380031535213</v>
      </c>
      <c r="BL309">
        <f t="shared" si="136"/>
        <v>1.163207122259581</v>
      </c>
      <c r="BM309">
        <f t="shared" si="137"/>
        <v>55.785775675814307</v>
      </c>
      <c r="BN309">
        <f t="shared" si="138"/>
        <v>420.80459304491882</v>
      </c>
      <c r="BO309">
        <f t="shared" si="139"/>
        <v>-1.9584448390301918E-3</v>
      </c>
    </row>
    <row r="310" spans="1:67" x14ac:dyDescent="0.25">
      <c r="A310" s="1">
        <v>298</v>
      </c>
      <c r="B310" s="1" t="s">
        <v>385</v>
      </c>
      <c r="C310" s="1" t="s">
        <v>469</v>
      </c>
      <c r="D310" s="1" t="s">
        <v>82</v>
      </c>
      <c r="E310" s="1" t="s">
        <v>83</v>
      </c>
      <c r="F310" s="1" t="s">
        <v>84</v>
      </c>
      <c r="G310" s="1" t="s">
        <v>85</v>
      </c>
      <c r="H310" s="1" t="s">
        <v>86</v>
      </c>
      <c r="I310" s="1">
        <v>1807.9999921768904</v>
      </c>
      <c r="J310" s="1">
        <v>0</v>
      </c>
      <c r="K310">
        <f t="shared" si="112"/>
        <v>-1.4665157834651739</v>
      </c>
      <c r="L310">
        <f t="shared" si="113"/>
        <v>2.8302674905588208E-2</v>
      </c>
      <c r="M310">
        <f t="shared" si="114"/>
        <v>488.13956762466341</v>
      </c>
      <c r="N310">
        <f t="shared" si="115"/>
        <v>0.60131094510690308</v>
      </c>
      <c r="O310">
        <f t="shared" si="116"/>
        <v>2.0600507955042984</v>
      </c>
      <c r="P310">
        <f t="shared" si="117"/>
        <v>32.066425323486328</v>
      </c>
      <c r="Q310" s="1">
        <v>6</v>
      </c>
      <c r="R310">
        <f t="shared" si="118"/>
        <v>1.4200000166893005</v>
      </c>
      <c r="S310" s="1">
        <v>1</v>
      </c>
      <c r="T310">
        <f t="shared" si="119"/>
        <v>2.8400000333786011</v>
      </c>
      <c r="U310" s="1">
        <v>33.069828033447266</v>
      </c>
      <c r="V310" s="1">
        <v>32.066425323486328</v>
      </c>
      <c r="W310" s="1">
        <v>33.214817047119141</v>
      </c>
      <c r="X310" s="1">
        <v>418.6385498046875</v>
      </c>
      <c r="Y310" s="1">
        <v>420.09603881835938</v>
      </c>
      <c r="Z310" s="1">
        <v>26.691144943237305</v>
      </c>
      <c r="AA310" s="1">
        <v>27.393337249755859</v>
      </c>
      <c r="AB310" s="1">
        <v>52.504142761230469</v>
      </c>
      <c r="AC310" s="1">
        <v>53.885311126708984</v>
      </c>
      <c r="AD310" s="1">
        <v>499.72552490234375</v>
      </c>
      <c r="AE310" s="1">
        <v>0.96360355615615845</v>
      </c>
      <c r="AF310" s="1">
        <v>0.27593472599983215</v>
      </c>
      <c r="AG310" s="1">
        <v>99.769325256347656</v>
      </c>
      <c r="AH310" s="1">
        <v>0.33856016397476196</v>
      </c>
      <c r="AI310" s="1">
        <v>6.7369885742664337E-2</v>
      </c>
      <c r="AJ310" s="1">
        <v>2.7795081958174706E-2</v>
      </c>
      <c r="AK310" s="1">
        <v>3.8011719007045031E-3</v>
      </c>
      <c r="AL310" s="1">
        <v>2.3677952587604523E-2</v>
      </c>
      <c r="AM310" s="1">
        <v>3.0541864689439535E-3</v>
      </c>
      <c r="AN310" s="1">
        <v>1</v>
      </c>
      <c r="AO310" s="1">
        <v>-0.21956524252891541</v>
      </c>
      <c r="AP310" s="1">
        <v>2.737391471862793</v>
      </c>
      <c r="AQ310" s="1">
        <v>1</v>
      </c>
      <c r="AR310" s="1">
        <v>0</v>
      </c>
      <c r="AS310" s="1">
        <v>0.15999999642372131</v>
      </c>
      <c r="AT310" s="1">
        <v>111115</v>
      </c>
      <c r="AU310" s="1" t="s">
        <v>87</v>
      </c>
      <c r="AV310">
        <f t="shared" si="120"/>
        <v>0.83287587483723946</v>
      </c>
      <c r="AW310">
        <f t="shared" si="121"/>
        <v>6.0131094510690309E-4</v>
      </c>
      <c r="AX310">
        <f t="shared" si="122"/>
        <v>305.21642532348631</v>
      </c>
      <c r="AY310">
        <f t="shared" si="123"/>
        <v>306.21982803344724</v>
      </c>
      <c r="AZ310">
        <f t="shared" si="124"/>
        <v>0.15417656553887049</v>
      </c>
      <c r="BA310">
        <f t="shared" si="125"/>
        <v>-0.15774368491427976</v>
      </c>
      <c r="BB310">
        <f t="shared" si="126"/>
        <v>4.7930655694320148</v>
      </c>
      <c r="BC310">
        <f t="shared" si="127"/>
        <v>48.041475244186479</v>
      </c>
      <c r="BD310">
        <f t="shared" si="128"/>
        <v>20.64813799443062</v>
      </c>
      <c r="BE310">
        <f t="shared" si="129"/>
        <v>32.568126678466797</v>
      </c>
      <c r="BF310">
        <f t="shared" si="130"/>
        <v>4.9307983462301381</v>
      </c>
      <c r="BG310">
        <f t="shared" si="131"/>
        <v>2.8023401241585501E-2</v>
      </c>
      <c r="BH310">
        <f t="shared" si="132"/>
        <v>2.7330147739277164</v>
      </c>
      <c r="BI310">
        <f t="shared" si="133"/>
        <v>2.1977835723024217</v>
      </c>
      <c r="BJ310">
        <f t="shared" si="134"/>
        <v>1.7539504475399974E-2</v>
      </c>
      <c r="BK310">
        <f t="shared" si="135"/>
        <v>48.70135529283796</v>
      </c>
      <c r="BL310">
        <f t="shared" si="136"/>
        <v>1.1619713649233541</v>
      </c>
      <c r="BM310">
        <f t="shared" si="137"/>
        <v>55.776278039356967</v>
      </c>
      <c r="BN310">
        <f t="shared" si="138"/>
        <v>420.79315018610913</v>
      </c>
      <c r="BO310">
        <f t="shared" si="139"/>
        <v>-1.9438717586415493E-3</v>
      </c>
    </row>
    <row r="311" spans="1:67" x14ac:dyDescent="0.25">
      <c r="A311" s="1">
        <v>299</v>
      </c>
      <c r="B311" s="1" t="s">
        <v>386</v>
      </c>
      <c r="C311" s="1" t="s">
        <v>469</v>
      </c>
      <c r="D311" s="1" t="s">
        <v>82</v>
      </c>
      <c r="E311" s="1" t="s">
        <v>83</v>
      </c>
      <c r="F311" s="1" t="s">
        <v>84</v>
      </c>
      <c r="G311" s="1" t="s">
        <v>85</v>
      </c>
      <c r="H311" s="1" t="s">
        <v>86</v>
      </c>
      <c r="I311" s="1">
        <v>1812.9999920651317</v>
      </c>
      <c r="J311" s="1">
        <v>0</v>
      </c>
      <c r="K311">
        <f t="shared" si="112"/>
        <v>-1.4430394823181272</v>
      </c>
      <c r="L311">
        <f t="shared" si="113"/>
        <v>2.8267239837175093E-2</v>
      </c>
      <c r="M311">
        <f t="shared" si="114"/>
        <v>486.90187012473314</v>
      </c>
      <c r="N311">
        <f t="shared" si="115"/>
        <v>0.60053394719482378</v>
      </c>
      <c r="O311">
        <f t="shared" si="116"/>
        <v>2.0599546745969288</v>
      </c>
      <c r="P311">
        <f t="shared" si="117"/>
        <v>32.064182281494141</v>
      </c>
      <c r="Q311" s="1">
        <v>6</v>
      </c>
      <c r="R311">
        <f t="shared" si="118"/>
        <v>1.4200000166893005</v>
      </c>
      <c r="S311" s="1">
        <v>1</v>
      </c>
      <c r="T311">
        <f t="shared" si="119"/>
        <v>2.8400000333786011</v>
      </c>
      <c r="U311" s="1">
        <v>33.066814422607422</v>
      </c>
      <c r="V311" s="1">
        <v>32.064182281494141</v>
      </c>
      <c r="W311" s="1">
        <v>33.207695007324219</v>
      </c>
      <c r="X311" s="1">
        <v>418.64242553710938</v>
      </c>
      <c r="Y311" s="1">
        <v>420.0721435546875</v>
      </c>
      <c r="Z311" s="1">
        <v>26.686910629272461</v>
      </c>
      <c r="AA311" s="1">
        <v>27.388202667236328</v>
      </c>
      <c r="AB311" s="1">
        <v>52.504024505615234</v>
      </c>
      <c r="AC311" s="1">
        <v>53.884029388427734</v>
      </c>
      <c r="AD311" s="1">
        <v>499.72311401367188</v>
      </c>
      <c r="AE311" s="1">
        <v>0.95145153999328613</v>
      </c>
      <c r="AF311" s="1">
        <v>0.26675412058830261</v>
      </c>
      <c r="AG311" s="1">
        <v>99.769332885742188</v>
      </c>
      <c r="AH311" s="1">
        <v>0.33856016397476196</v>
      </c>
      <c r="AI311" s="1">
        <v>6.7369885742664337E-2</v>
      </c>
      <c r="AJ311" s="1">
        <v>2.7795081958174706E-2</v>
      </c>
      <c r="AK311" s="1">
        <v>3.8011719007045031E-3</v>
      </c>
      <c r="AL311" s="1">
        <v>2.3677952587604523E-2</v>
      </c>
      <c r="AM311" s="1">
        <v>3.0541864689439535E-3</v>
      </c>
      <c r="AN311" s="1">
        <v>1</v>
      </c>
      <c r="AO311" s="1">
        <v>-0.21956524252891541</v>
      </c>
      <c r="AP311" s="1">
        <v>2.737391471862793</v>
      </c>
      <c r="AQ311" s="1">
        <v>1</v>
      </c>
      <c r="AR311" s="1">
        <v>0</v>
      </c>
      <c r="AS311" s="1">
        <v>0.15999999642372131</v>
      </c>
      <c r="AT311" s="1">
        <v>111115</v>
      </c>
      <c r="AU311" s="1" t="s">
        <v>87</v>
      </c>
      <c r="AV311">
        <f t="shared" si="120"/>
        <v>0.83287185668945307</v>
      </c>
      <c r="AW311">
        <f t="shared" si="121"/>
        <v>6.0053394719482376E-4</v>
      </c>
      <c r="AX311">
        <f t="shared" si="122"/>
        <v>305.21418228149412</v>
      </c>
      <c r="AY311">
        <f t="shared" si="123"/>
        <v>306.2168144226074</v>
      </c>
      <c r="AZ311">
        <f t="shared" si="124"/>
        <v>0.15223224299626992</v>
      </c>
      <c r="BA311">
        <f t="shared" si="125"/>
        <v>-0.157490639290258</v>
      </c>
      <c r="BB311">
        <f t="shared" si="126"/>
        <v>4.7924573836466022</v>
      </c>
      <c r="BC311">
        <f t="shared" si="127"/>
        <v>48.035375651303788</v>
      </c>
      <c r="BD311">
        <f t="shared" si="128"/>
        <v>20.64717298406746</v>
      </c>
      <c r="BE311">
        <f t="shared" si="129"/>
        <v>32.565498352050781</v>
      </c>
      <c r="BF311">
        <f t="shared" si="130"/>
        <v>4.9300679080506917</v>
      </c>
      <c r="BG311">
        <f t="shared" si="131"/>
        <v>2.7988661597457377E-2</v>
      </c>
      <c r="BH311">
        <f t="shared" si="132"/>
        <v>2.7325027090496734</v>
      </c>
      <c r="BI311">
        <f t="shared" si="133"/>
        <v>2.1975651990010183</v>
      </c>
      <c r="BJ311">
        <f t="shared" si="134"/>
        <v>1.7517730509821392E-2</v>
      </c>
      <c r="BK311">
        <f t="shared" si="135"/>
        <v>48.577874763164914</v>
      </c>
      <c r="BL311">
        <f t="shared" si="136"/>
        <v>1.1590910694637511</v>
      </c>
      <c r="BM311">
        <f t="shared" si="137"/>
        <v>55.772441331397516</v>
      </c>
      <c r="BN311">
        <f t="shared" si="138"/>
        <v>420.75809541322036</v>
      </c>
      <c r="BO311">
        <f t="shared" si="139"/>
        <v>-1.9127816135643919E-3</v>
      </c>
    </row>
    <row r="312" spans="1:67" x14ac:dyDescent="0.25">
      <c r="A312" s="1">
        <v>300</v>
      </c>
      <c r="B312" s="1" t="s">
        <v>387</v>
      </c>
      <c r="C312" s="1" t="s">
        <v>469</v>
      </c>
      <c r="D312" s="1" t="s">
        <v>82</v>
      </c>
      <c r="E312" s="1" t="s">
        <v>83</v>
      </c>
      <c r="F312" s="1" t="s">
        <v>84</v>
      </c>
      <c r="G312" s="1" t="s">
        <v>85</v>
      </c>
      <c r="H312" s="1" t="s">
        <v>86</v>
      </c>
      <c r="I312" s="1">
        <v>1818.4999919421971</v>
      </c>
      <c r="J312" s="1">
        <v>0</v>
      </c>
      <c r="K312">
        <f t="shared" si="112"/>
        <v>-1.4507247487304549</v>
      </c>
      <c r="L312">
        <f t="shared" si="113"/>
        <v>2.8281000858682931E-2</v>
      </c>
      <c r="M312">
        <f t="shared" si="114"/>
        <v>487.30696871463698</v>
      </c>
      <c r="N312">
        <f t="shared" si="115"/>
        <v>0.60065941990845817</v>
      </c>
      <c r="O312">
        <f t="shared" si="116"/>
        <v>2.0594107467423388</v>
      </c>
      <c r="P312">
        <f t="shared" si="117"/>
        <v>32.060081481933594</v>
      </c>
      <c r="Q312" s="1">
        <v>6</v>
      </c>
      <c r="R312">
        <f t="shared" si="118"/>
        <v>1.4200000166893005</v>
      </c>
      <c r="S312" s="1">
        <v>1</v>
      </c>
      <c r="T312">
        <f t="shared" si="119"/>
        <v>2.8400000333786011</v>
      </c>
      <c r="U312" s="1">
        <v>33.065532684326172</v>
      </c>
      <c r="V312" s="1">
        <v>32.060081481933594</v>
      </c>
      <c r="W312" s="1">
        <v>33.2156982421875</v>
      </c>
      <c r="X312" s="1">
        <v>418.64239501953125</v>
      </c>
      <c r="Y312" s="1">
        <v>420.08132934570313</v>
      </c>
      <c r="Z312" s="1">
        <v>26.681035995483398</v>
      </c>
      <c r="AA312" s="1">
        <v>27.38250732421875</v>
      </c>
      <c r="AB312" s="1">
        <v>52.497386932373047</v>
      </c>
      <c r="AC312" s="1">
        <v>53.877910614013672</v>
      </c>
      <c r="AD312" s="1">
        <v>499.70269775390625</v>
      </c>
      <c r="AE312" s="1">
        <v>0.9584505558013916</v>
      </c>
      <c r="AF312" s="1">
        <v>0.31720530986785889</v>
      </c>
      <c r="AG312" s="1">
        <v>99.76934814453125</v>
      </c>
      <c r="AH312" s="1">
        <v>0.33856016397476196</v>
      </c>
      <c r="AI312" s="1">
        <v>6.7369885742664337E-2</v>
      </c>
      <c r="AJ312" s="1">
        <v>2.7795081958174706E-2</v>
      </c>
      <c r="AK312" s="1">
        <v>3.8011719007045031E-3</v>
      </c>
      <c r="AL312" s="1">
        <v>2.3677952587604523E-2</v>
      </c>
      <c r="AM312" s="1">
        <v>3.0541864689439535E-3</v>
      </c>
      <c r="AN312" s="1">
        <v>1</v>
      </c>
      <c r="AO312" s="1">
        <v>-0.21956524252891541</v>
      </c>
      <c r="AP312" s="1">
        <v>2.737391471862793</v>
      </c>
      <c r="AQ312" s="1">
        <v>1</v>
      </c>
      <c r="AR312" s="1">
        <v>0</v>
      </c>
      <c r="AS312" s="1">
        <v>0.15999999642372131</v>
      </c>
      <c r="AT312" s="1">
        <v>111115</v>
      </c>
      <c r="AU312" s="1" t="s">
        <v>87</v>
      </c>
      <c r="AV312">
        <f t="shared" si="120"/>
        <v>0.83283782958984354</v>
      </c>
      <c r="AW312">
        <f t="shared" si="121"/>
        <v>6.0065941990845818E-4</v>
      </c>
      <c r="AX312">
        <f t="shared" si="122"/>
        <v>305.21008148193357</v>
      </c>
      <c r="AY312">
        <f t="shared" si="123"/>
        <v>306.21553268432615</v>
      </c>
      <c r="AZ312">
        <f t="shared" si="124"/>
        <v>0.15335208550053636</v>
      </c>
      <c r="BA312">
        <f t="shared" si="125"/>
        <v>-0.15715404317185777</v>
      </c>
      <c r="BB312">
        <f t="shared" si="126"/>
        <v>4.7913456530424963</v>
      </c>
      <c r="BC312">
        <f t="shared" si="127"/>
        <v>48.024225297147325</v>
      </c>
      <c r="BD312">
        <f t="shared" si="128"/>
        <v>20.641717972928575</v>
      </c>
      <c r="BE312">
        <f t="shared" si="129"/>
        <v>32.562807083129883</v>
      </c>
      <c r="BF312">
        <f t="shared" si="130"/>
        <v>4.9293200751011943</v>
      </c>
      <c r="BG312">
        <f t="shared" si="131"/>
        <v>2.8002152656564021E-2</v>
      </c>
      <c r="BH312">
        <f t="shared" si="132"/>
        <v>2.7319349063001575</v>
      </c>
      <c r="BI312">
        <f t="shared" si="133"/>
        <v>2.1973851688010368</v>
      </c>
      <c r="BJ312">
        <f t="shared" si="134"/>
        <v>1.7526186369044818E-2</v>
      </c>
      <c r="BK312">
        <f t="shared" si="135"/>
        <v>48.618298614946816</v>
      </c>
      <c r="BL312">
        <f t="shared" si="136"/>
        <v>1.1600300576882125</v>
      </c>
      <c r="BM312">
        <f t="shared" si="137"/>
        <v>55.774459473606775</v>
      </c>
      <c r="BN312">
        <f t="shared" si="138"/>
        <v>420.77093441181864</v>
      </c>
      <c r="BO312">
        <f t="shared" si="139"/>
        <v>-1.9229795142226538E-3</v>
      </c>
    </row>
    <row r="313" spans="1:67" x14ac:dyDescent="0.25">
      <c r="A313" s="1">
        <v>301</v>
      </c>
      <c r="B313" s="1" t="s">
        <v>388</v>
      </c>
      <c r="C313" s="1" t="s">
        <v>469</v>
      </c>
      <c r="D313" s="1" t="s">
        <v>82</v>
      </c>
      <c r="E313" s="1" t="s">
        <v>83</v>
      </c>
      <c r="F313" s="1" t="s">
        <v>84</v>
      </c>
      <c r="G313" s="1" t="s">
        <v>85</v>
      </c>
      <c r="H313" s="1" t="s">
        <v>86</v>
      </c>
      <c r="I313" s="1">
        <v>1823.4999918304384</v>
      </c>
      <c r="J313" s="1">
        <v>0</v>
      </c>
      <c r="K313">
        <f t="shared" si="112"/>
        <v>-1.4314724094090063</v>
      </c>
      <c r="L313">
        <f t="shared" si="113"/>
        <v>2.8269052461445E-2</v>
      </c>
      <c r="M313">
        <f t="shared" si="114"/>
        <v>486.2453940017121</v>
      </c>
      <c r="N313">
        <f t="shared" si="115"/>
        <v>0.60043905264748854</v>
      </c>
      <c r="O313">
        <f t="shared" si="116"/>
        <v>2.0595227216526721</v>
      </c>
      <c r="P313">
        <f t="shared" si="117"/>
        <v>32.058387756347656</v>
      </c>
      <c r="Q313" s="1">
        <v>6</v>
      </c>
      <c r="R313">
        <f t="shared" si="118"/>
        <v>1.4200000166893005</v>
      </c>
      <c r="S313" s="1">
        <v>1</v>
      </c>
      <c r="T313">
        <f t="shared" si="119"/>
        <v>2.8400000333786011</v>
      </c>
      <c r="U313" s="1">
        <v>33.067550659179688</v>
      </c>
      <c r="V313" s="1">
        <v>32.058387756347656</v>
      </c>
      <c r="W313" s="1">
        <v>33.228046417236328</v>
      </c>
      <c r="X313" s="1">
        <v>418.650390625</v>
      </c>
      <c r="Y313" s="1">
        <v>420.06637573242188</v>
      </c>
      <c r="Z313" s="1">
        <v>26.675607681274414</v>
      </c>
      <c r="AA313" s="1">
        <v>27.376848220825195</v>
      </c>
      <c r="AB313" s="1">
        <v>52.482524871826172</v>
      </c>
      <c r="AC313" s="1">
        <v>53.862152099609375</v>
      </c>
      <c r="AD313" s="1">
        <v>499.68667602539063</v>
      </c>
      <c r="AE313" s="1">
        <v>0.95502185821533203</v>
      </c>
      <c r="AF313" s="1">
        <v>0.2774684727191925</v>
      </c>
      <c r="AG313" s="1">
        <v>99.769111633300781</v>
      </c>
      <c r="AH313" s="1">
        <v>0.33856016397476196</v>
      </c>
      <c r="AI313" s="1">
        <v>6.7369885742664337E-2</v>
      </c>
      <c r="AJ313" s="1">
        <v>2.7795081958174706E-2</v>
      </c>
      <c r="AK313" s="1">
        <v>3.8011719007045031E-3</v>
      </c>
      <c r="AL313" s="1">
        <v>2.3677952587604523E-2</v>
      </c>
      <c r="AM313" s="1">
        <v>3.0541864689439535E-3</v>
      </c>
      <c r="AN313" s="1">
        <v>1</v>
      </c>
      <c r="AO313" s="1">
        <v>-0.21956524252891541</v>
      </c>
      <c r="AP313" s="1">
        <v>2.737391471862793</v>
      </c>
      <c r="AQ313" s="1">
        <v>1</v>
      </c>
      <c r="AR313" s="1">
        <v>0</v>
      </c>
      <c r="AS313" s="1">
        <v>0.15999999642372131</v>
      </c>
      <c r="AT313" s="1">
        <v>111115</v>
      </c>
      <c r="AU313" s="1" t="s">
        <v>87</v>
      </c>
      <c r="AV313">
        <f t="shared" si="120"/>
        <v>0.83281112670898416</v>
      </c>
      <c r="AW313">
        <f t="shared" si="121"/>
        <v>6.004390526474885E-4</v>
      </c>
      <c r="AX313">
        <f t="shared" si="122"/>
        <v>305.20838775634763</v>
      </c>
      <c r="AY313">
        <f t="shared" si="123"/>
        <v>306.21755065917966</v>
      </c>
      <c r="AZ313">
        <f t="shared" si="124"/>
        <v>0.15280349389902881</v>
      </c>
      <c r="BA313">
        <f t="shared" si="125"/>
        <v>-0.15653632804868414</v>
      </c>
      <c r="BB313">
        <f t="shared" si="126"/>
        <v>4.7908865479641127</v>
      </c>
      <c r="BC313">
        <f t="shared" si="127"/>
        <v>48.019737467172334</v>
      </c>
      <c r="BD313">
        <f t="shared" si="128"/>
        <v>20.642889246347139</v>
      </c>
      <c r="BE313">
        <f t="shared" si="129"/>
        <v>32.562969207763672</v>
      </c>
      <c r="BF313">
        <f t="shared" si="130"/>
        <v>4.9293651224842581</v>
      </c>
      <c r="BG313">
        <f t="shared" si="131"/>
        <v>2.7990438669240815E-2</v>
      </c>
      <c r="BH313">
        <f t="shared" si="132"/>
        <v>2.7313638263114406</v>
      </c>
      <c r="BI313">
        <f t="shared" si="133"/>
        <v>2.1980012961728175</v>
      </c>
      <c r="BJ313">
        <f t="shared" si="134"/>
        <v>1.7518844333412973E-2</v>
      </c>
      <c r="BK313">
        <f t="shared" si="135"/>
        <v>48.512270995335136</v>
      </c>
      <c r="BL313">
        <f t="shared" si="136"/>
        <v>1.1575441932335131</v>
      </c>
      <c r="BM313">
        <f t="shared" si="137"/>
        <v>55.767865460560927</v>
      </c>
      <c r="BN313">
        <f t="shared" si="138"/>
        <v>420.74682915847455</v>
      </c>
      <c r="BO313">
        <f t="shared" si="139"/>
        <v>-1.8973443221923457E-3</v>
      </c>
    </row>
    <row r="314" spans="1:67" x14ac:dyDescent="0.25">
      <c r="A314" s="1">
        <v>302</v>
      </c>
      <c r="B314" s="1" t="s">
        <v>389</v>
      </c>
      <c r="C314" s="1" t="s">
        <v>469</v>
      </c>
      <c r="D314" s="1" t="s">
        <v>82</v>
      </c>
      <c r="E314" s="1" t="s">
        <v>83</v>
      </c>
      <c r="F314" s="1" t="s">
        <v>84</v>
      </c>
      <c r="G314" s="1" t="s">
        <v>85</v>
      </c>
      <c r="H314" s="1" t="s">
        <v>86</v>
      </c>
      <c r="I314" s="1">
        <v>1828.4999917186797</v>
      </c>
      <c r="J314" s="1">
        <v>0</v>
      </c>
      <c r="K314">
        <f t="shared" si="112"/>
        <v>-1.4417212315905434</v>
      </c>
      <c r="L314">
        <f t="shared" si="113"/>
        <v>2.8300653822419763E-2</v>
      </c>
      <c r="M314">
        <f t="shared" si="114"/>
        <v>486.73204412782036</v>
      </c>
      <c r="N314">
        <f t="shared" si="115"/>
        <v>0.60127940124224077</v>
      </c>
      <c r="O314">
        <f t="shared" si="116"/>
        <v>2.0601301572579636</v>
      </c>
      <c r="P314">
        <f t="shared" si="117"/>
        <v>32.059307098388672</v>
      </c>
      <c r="Q314" s="1">
        <v>6</v>
      </c>
      <c r="R314">
        <f t="shared" si="118"/>
        <v>1.4200000166893005</v>
      </c>
      <c r="S314" s="1">
        <v>1</v>
      </c>
      <c r="T314">
        <f t="shared" si="119"/>
        <v>2.8400000333786011</v>
      </c>
      <c r="U314" s="1">
        <v>33.0697021484375</v>
      </c>
      <c r="V314" s="1">
        <v>32.059307098388672</v>
      </c>
      <c r="W314" s="1">
        <v>33.233737945556641</v>
      </c>
      <c r="X314" s="1">
        <v>418.64419555664063</v>
      </c>
      <c r="Y314" s="1">
        <v>420.07208251953125</v>
      </c>
      <c r="Z314" s="1">
        <v>26.670969009399414</v>
      </c>
      <c r="AA314" s="1">
        <v>27.373205184936523</v>
      </c>
      <c r="AB314" s="1">
        <v>52.467300415039063</v>
      </c>
      <c r="AC314" s="1">
        <v>53.848644256591797</v>
      </c>
      <c r="AD314" s="1">
        <v>499.67843627929688</v>
      </c>
      <c r="AE314" s="1">
        <v>0.96639519929885864</v>
      </c>
      <c r="AF314" s="1">
        <v>0.32966071367263794</v>
      </c>
      <c r="AG314" s="1">
        <v>99.769302368164063</v>
      </c>
      <c r="AH314" s="1">
        <v>0.33856016397476196</v>
      </c>
      <c r="AI314" s="1">
        <v>6.7369885742664337E-2</v>
      </c>
      <c r="AJ314" s="1">
        <v>2.7795081958174706E-2</v>
      </c>
      <c r="AK314" s="1">
        <v>3.8011719007045031E-3</v>
      </c>
      <c r="AL314" s="1">
        <v>2.3677952587604523E-2</v>
      </c>
      <c r="AM314" s="1">
        <v>3.0541864689439535E-3</v>
      </c>
      <c r="AN314" s="1">
        <v>1</v>
      </c>
      <c r="AO314" s="1">
        <v>-0.21956524252891541</v>
      </c>
      <c r="AP314" s="1">
        <v>2.737391471862793</v>
      </c>
      <c r="AQ314" s="1">
        <v>1</v>
      </c>
      <c r="AR314" s="1">
        <v>0</v>
      </c>
      <c r="AS314" s="1">
        <v>0.15999999642372131</v>
      </c>
      <c r="AT314" s="1">
        <v>111115</v>
      </c>
      <c r="AU314" s="1" t="s">
        <v>87</v>
      </c>
      <c r="AV314">
        <f t="shared" si="120"/>
        <v>0.83279739379882811</v>
      </c>
      <c r="AW314">
        <f t="shared" si="121"/>
        <v>6.0127940124224074E-4</v>
      </c>
      <c r="AX314">
        <f t="shared" si="122"/>
        <v>305.20930709838865</v>
      </c>
      <c r="AY314">
        <f t="shared" si="123"/>
        <v>306.21970214843748</v>
      </c>
      <c r="AZ314">
        <f t="shared" si="124"/>
        <v>0.15462322843171883</v>
      </c>
      <c r="BA314">
        <f t="shared" si="125"/>
        <v>-0.1567600075782237</v>
      </c>
      <c r="BB314">
        <f t="shared" si="126"/>
        <v>4.7911357421396916</v>
      </c>
      <c r="BC314">
        <f t="shared" si="127"/>
        <v>48.022143368905837</v>
      </c>
      <c r="BD314">
        <f t="shared" si="128"/>
        <v>20.648938183969314</v>
      </c>
      <c r="BE314">
        <f t="shared" si="129"/>
        <v>32.564504623413086</v>
      </c>
      <c r="BF314">
        <f t="shared" si="130"/>
        <v>4.9297917654642998</v>
      </c>
      <c r="BG314">
        <f t="shared" si="131"/>
        <v>2.802141984588782E-2</v>
      </c>
      <c r="BH314">
        <f t="shared" si="132"/>
        <v>2.7310055848817281</v>
      </c>
      <c r="BI314">
        <f t="shared" si="133"/>
        <v>2.1987861805825717</v>
      </c>
      <c r="BJ314">
        <f t="shared" si="134"/>
        <v>1.7538262582616145E-2</v>
      </c>
      <c r="BK314">
        <f t="shared" si="135"/>
        <v>48.560916482863085</v>
      </c>
      <c r="BL314">
        <f t="shared" si="136"/>
        <v>1.1586869596486211</v>
      </c>
      <c r="BM314">
        <f t="shared" si="137"/>
        <v>55.757636776439135</v>
      </c>
      <c r="BN314">
        <f t="shared" si="138"/>
        <v>420.75740774480312</v>
      </c>
      <c r="BO314">
        <f t="shared" si="139"/>
        <v>-1.9105300889357636E-3</v>
      </c>
    </row>
    <row r="315" spans="1:67" x14ac:dyDescent="0.25">
      <c r="A315" s="1">
        <v>303</v>
      </c>
      <c r="B315" s="1" t="s">
        <v>390</v>
      </c>
      <c r="C315" s="1" t="s">
        <v>469</v>
      </c>
      <c r="D315" s="1" t="s">
        <v>82</v>
      </c>
      <c r="E315" s="1" t="s">
        <v>83</v>
      </c>
      <c r="F315" s="1" t="s">
        <v>84</v>
      </c>
      <c r="G315" s="1" t="s">
        <v>85</v>
      </c>
      <c r="H315" s="1" t="s">
        <v>86</v>
      </c>
      <c r="I315" s="1">
        <v>1833.9999915957451</v>
      </c>
      <c r="J315" s="1">
        <v>0</v>
      </c>
      <c r="K315">
        <f t="shared" si="112"/>
        <v>-1.4382255059801952</v>
      </c>
      <c r="L315">
        <f t="shared" si="113"/>
        <v>2.827513730477673E-2</v>
      </c>
      <c r="M315">
        <f t="shared" si="114"/>
        <v>486.60568016829234</v>
      </c>
      <c r="N315">
        <f t="shared" si="115"/>
        <v>0.60086972664075999</v>
      </c>
      <c r="O315">
        <f t="shared" si="116"/>
        <v>2.0605641027617279</v>
      </c>
      <c r="P315">
        <f t="shared" si="117"/>
        <v>32.059429168701172</v>
      </c>
      <c r="Q315" s="1">
        <v>6</v>
      </c>
      <c r="R315">
        <f t="shared" si="118"/>
        <v>1.4200000166893005</v>
      </c>
      <c r="S315" s="1">
        <v>1</v>
      </c>
      <c r="T315">
        <f t="shared" si="119"/>
        <v>2.8400000333786011</v>
      </c>
      <c r="U315" s="1">
        <v>33.069976806640625</v>
      </c>
      <c r="V315" s="1">
        <v>32.059429168701172</v>
      </c>
      <c r="W315" s="1">
        <v>33.228084564208984</v>
      </c>
      <c r="X315" s="1">
        <v>418.64892578125</v>
      </c>
      <c r="Y315" s="1">
        <v>420.07281494140625</v>
      </c>
      <c r="Z315" s="1">
        <v>26.667505264282227</v>
      </c>
      <c r="AA315" s="1">
        <v>27.3692626953125</v>
      </c>
      <c r="AB315" s="1">
        <v>52.458148956298828</v>
      </c>
      <c r="AC315" s="1">
        <v>53.838294982910156</v>
      </c>
      <c r="AD315" s="1">
        <v>499.6806640625</v>
      </c>
      <c r="AE315" s="1">
        <v>0.96518969535827637</v>
      </c>
      <c r="AF315" s="1">
        <v>0.24063645303249359</v>
      </c>
      <c r="AG315" s="1">
        <v>99.769027709960938</v>
      </c>
      <c r="AH315" s="1">
        <v>0.33856016397476196</v>
      </c>
      <c r="AI315" s="1">
        <v>6.7369885742664337E-2</v>
      </c>
      <c r="AJ315" s="1">
        <v>2.7795081958174706E-2</v>
      </c>
      <c r="AK315" s="1">
        <v>3.8011719007045031E-3</v>
      </c>
      <c r="AL315" s="1">
        <v>2.3677952587604523E-2</v>
      </c>
      <c r="AM315" s="1">
        <v>3.0541864689439535E-3</v>
      </c>
      <c r="AN315" s="1">
        <v>1</v>
      </c>
      <c r="AO315" s="1">
        <v>-0.21956524252891541</v>
      </c>
      <c r="AP315" s="1">
        <v>2.737391471862793</v>
      </c>
      <c r="AQ315" s="1">
        <v>1</v>
      </c>
      <c r="AR315" s="1">
        <v>0</v>
      </c>
      <c r="AS315" s="1">
        <v>0.15999999642372131</v>
      </c>
      <c r="AT315" s="1">
        <v>111115</v>
      </c>
      <c r="AU315" s="1" t="s">
        <v>87</v>
      </c>
      <c r="AV315">
        <f t="shared" si="120"/>
        <v>0.83280110677083319</v>
      </c>
      <c r="AW315">
        <f t="shared" si="121"/>
        <v>6.0086972664076001E-4</v>
      </c>
      <c r="AX315">
        <f t="shared" si="122"/>
        <v>305.20942916870115</v>
      </c>
      <c r="AY315">
        <f t="shared" si="123"/>
        <v>306.2199768066406</v>
      </c>
      <c r="AZ315">
        <f t="shared" si="124"/>
        <v>0.15443034780553688</v>
      </c>
      <c r="BA315">
        <f t="shared" si="125"/>
        <v>-0.1565372871220557</v>
      </c>
      <c r="BB315">
        <f t="shared" si="126"/>
        <v>4.7911688310115608</v>
      </c>
      <c r="BC315">
        <f t="shared" si="127"/>
        <v>48.022607225761412</v>
      </c>
      <c r="BD315">
        <f t="shared" si="128"/>
        <v>20.653344530448912</v>
      </c>
      <c r="BE315">
        <f t="shared" si="129"/>
        <v>32.564702987670898</v>
      </c>
      <c r="BF315">
        <f t="shared" si="130"/>
        <v>4.9298468869013972</v>
      </c>
      <c r="BG315">
        <f t="shared" si="131"/>
        <v>2.7996404149124337E-2</v>
      </c>
      <c r="BH315">
        <f t="shared" si="132"/>
        <v>2.7306047282498329</v>
      </c>
      <c r="BI315">
        <f t="shared" si="133"/>
        <v>2.1992421586515642</v>
      </c>
      <c r="BJ315">
        <f t="shared" si="134"/>
        <v>1.7522583346602533E-2</v>
      </c>
      <c r="BK315">
        <f t="shared" si="135"/>
        <v>48.548175588534747</v>
      </c>
      <c r="BL315">
        <f t="shared" si="136"/>
        <v>1.1583841249907267</v>
      </c>
      <c r="BM315">
        <f t="shared" si="137"/>
        <v>55.748309501008322</v>
      </c>
      <c r="BN315">
        <f t="shared" si="138"/>
        <v>420.75647846614339</v>
      </c>
      <c r="BO315">
        <f t="shared" si="139"/>
        <v>-1.9055830330151381E-3</v>
      </c>
    </row>
    <row r="316" spans="1:67" x14ac:dyDescent="0.25">
      <c r="A316" s="1">
        <v>304</v>
      </c>
      <c r="B316" s="1" t="s">
        <v>391</v>
      </c>
      <c r="C316" s="1" t="s">
        <v>469</v>
      </c>
      <c r="D316" s="1" t="s">
        <v>82</v>
      </c>
      <c r="E316" s="1" t="s">
        <v>83</v>
      </c>
      <c r="F316" s="1" t="s">
        <v>84</v>
      </c>
      <c r="G316" s="1" t="s">
        <v>85</v>
      </c>
      <c r="H316" s="1" t="s">
        <v>86</v>
      </c>
      <c r="I316" s="1">
        <v>1838.9999914839864</v>
      </c>
      <c r="J316" s="1">
        <v>0</v>
      </c>
      <c r="K316">
        <f t="shared" si="112"/>
        <v>-1.4511730981854107</v>
      </c>
      <c r="L316">
        <f t="shared" si="113"/>
        <v>2.8368155345102331E-2</v>
      </c>
      <c r="M316">
        <f t="shared" si="114"/>
        <v>487.08461123577416</v>
      </c>
      <c r="N316">
        <f t="shared" si="115"/>
        <v>0.6028085049603944</v>
      </c>
      <c r="O316">
        <f t="shared" si="116"/>
        <v>2.060509155954942</v>
      </c>
      <c r="P316">
        <f t="shared" si="117"/>
        <v>32.058479309082031</v>
      </c>
      <c r="Q316" s="1">
        <v>6</v>
      </c>
      <c r="R316">
        <f t="shared" si="118"/>
        <v>1.4200000166893005</v>
      </c>
      <c r="S316" s="1">
        <v>1</v>
      </c>
      <c r="T316">
        <f t="shared" si="119"/>
        <v>2.8400000333786011</v>
      </c>
      <c r="U316" s="1">
        <v>33.068260192871094</v>
      </c>
      <c r="V316" s="1">
        <v>32.058479309082031</v>
      </c>
      <c r="W316" s="1">
        <v>33.220516204833984</v>
      </c>
      <c r="X316" s="1">
        <v>418.651611328125</v>
      </c>
      <c r="Y316" s="1">
        <v>420.09005737304688</v>
      </c>
      <c r="Z316" s="1">
        <v>26.663171768188477</v>
      </c>
      <c r="AA316" s="1">
        <v>27.367195129394531</v>
      </c>
      <c r="AB316" s="1">
        <v>52.453929901123047</v>
      </c>
      <c r="AC316" s="1">
        <v>53.838191986083984</v>
      </c>
      <c r="AD316" s="1">
        <v>499.68057250976563</v>
      </c>
      <c r="AE316" s="1">
        <v>0.94934886693954468</v>
      </c>
      <c r="AF316" s="1">
        <v>0.26586085557937622</v>
      </c>
      <c r="AG316" s="1">
        <v>99.7691650390625</v>
      </c>
      <c r="AH316" s="1">
        <v>0.33856016397476196</v>
      </c>
      <c r="AI316" s="1">
        <v>6.7369885742664337E-2</v>
      </c>
      <c r="AJ316" s="1">
        <v>2.7795081958174706E-2</v>
      </c>
      <c r="AK316" s="1">
        <v>3.8011719007045031E-3</v>
      </c>
      <c r="AL316" s="1">
        <v>2.3677952587604523E-2</v>
      </c>
      <c r="AM316" s="1">
        <v>3.0541864689439535E-3</v>
      </c>
      <c r="AN316" s="1">
        <v>1</v>
      </c>
      <c r="AO316" s="1">
        <v>-0.21956524252891541</v>
      </c>
      <c r="AP316" s="1">
        <v>2.737391471862793</v>
      </c>
      <c r="AQ316" s="1">
        <v>1</v>
      </c>
      <c r="AR316" s="1">
        <v>0</v>
      </c>
      <c r="AS316" s="1">
        <v>0.15999999642372131</v>
      </c>
      <c r="AT316" s="1">
        <v>111115</v>
      </c>
      <c r="AU316" s="1" t="s">
        <v>87</v>
      </c>
      <c r="AV316">
        <f t="shared" si="120"/>
        <v>0.83280095418294253</v>
      </c>
      <c r="AW316">
        <f t="shared" si="121"/>
        <v>6.0280850496039439E-4</v>
      </c>
      <c r="AX316">
        <f t="shared" si="122"/>
        <v>305.20847930908201</v>
      </c>
      <c r="AY316">
        <f t="shared" si="123"/>
        <v>306.21826019287107</v>
      </c>
      <c r="AZ316">
        <f t="shared" si="124"/>
        <v>0.15189581531519103</v>
      </c>
      <c r="BA316">
        <f t="shared" si="125"/>
        <v>-0.15763693624930888</v>
      </c>
      <c r="BB316">
        <f t="shared" si="126"/>
        <v>4.7909113634757325</v>
      </c>
      <c r="BC316">
        <f t="shared" si="127"/>
        <v>48.019960491800774</v>
      </c>
      <c r="BD316">
        <f t="shared" si="128"/>
        <v>20.652765362406242</v>
      </c>
      <c r="BE316">
        <f t="shared" si="129"/>
        <v>32.563369750976563</v>
      </c>
      <c r="BF316">
        <f t="shared" si="130"/>
        <v>4.9294764175548798</v>
      </c>
      <c r="BG316">
        <f t="shared" si="131"/>
        <v>2.8087594348488457E-2</v>
      </c>
      <c r="BH316">
        <f t="shared" si="132"/>
        <v>2.7304022075207905</v>
      </c>
      <c r="BI316">
        <f t="shared" si="133"/>
        <v>2.1990742100340892</v>
      </c>
      <c r="BJ316">
        <f t="shared" si="134"/>
        <v>1.7579739358181502E-2</v>
      </c>
      <c r="BK316">
        <f t="shared" si="135"/>
        <v>48.596024966369555</v>
      </c>
      <c r="BL316">
        <f t="shared" si="136"/>
        <v>1.159476647178143</v>
      </c>
      <c r="BM316">
        <f t="shared" si="137"/>
        <v>55.748654919148777</v>
      </c>
      <c r="BN316">
        <f t="shared" si="138"/>
        <v>420.77987556302054</v>
      </c>
      <c r="BO316">
        <f t="shared" si="139"/>
        <v>-1.9226430011758931E-3</v>
      </c>
    </row>
    <row r="317" spans="1:67" x14ac:dyDescent="0.25">
      <c r="A317" s="1">
        <v>305</v>
      </c>
      <c r="B317" s="1" t="s">
        <v>392</v>
      </c>
      <c r="C317" s="1" t="s">
        <v>469</v>
      </c>
      <c r="D317" s="1" t="s">
        <v>82</v>
      </c>
      <c r="E317" s="1" t="s">
        <v>83</v>
      </c>
      <c r="F317" s="1" t="s">
        <v>84</v>
      </c>
      <c r="G317" s="1" t="s">
        <v>85</v>
      </c>
      <c r="H317" s="1" t="s">
        <v>86</v>
      </c>
      <c r="I317" s="1">
        <v>1843.9999913722277</v>
      </c>
      <c r="J317" s="1">
        <v>0</v>
      </c>
      <c r="K317">
        <f t="shared" si="112"/>
        <v>-1.4382300194158393</v>
      </c>
      <c r="L317">
        <f t="shared" si="113"/>
        <v>2.8393363295248795E-2</v>
      </c>
      <c r="M317">
        <f t="shared" si="114"/>
        <v>486.28510426390164</v>
      </c>
      <c r="N317">
        <f t="shared" si="115"/>
        <v>0.60332091140716004</v>
      </c>
      <c r="O317">
        <f t="shared" si="116"/>
        <v>2.0604557470308285</v>
      </c>
      <c r="P317">
        <f t="shared" si="117"/>
        <v>32.056884765625</v>
      </c>
      <c r="Q317" s="1">
        <v>6</v>
      </c>
      <c r="R317">
        <f t="shared" si="118"/>
        <v>1.4200000166893005</v>
      </c>
      <c r="S317" s="1">
        <v>1</v>
      </c>
      <c r="T317">
        <f t="shared" si="119"/>
        <v>2.8400000333786011</v>
      </c>
      <c r="U317" s="1">
        <v>33.065517425537109</v>
      </c>
      <c r="V317" s="1">
        <v>32.056884765625</v>
      </c>
      <c r="W317" s="1">
        <v>33.215400695800781</v>
      </c>
      <c r="X317" s="1">
        <v>418.661865234375</v>
      </c>
      <c r="Y317" s="1">
        <v>420.08453369140625</v>
      </c>
      <c r="Z317" s="1">
        <v>26.658775329589844</v>
      </c>
      <c r="AA317" s="1">
        <v>27.363409042358398</v>
      </c>
      <c r="AB317" s="1">
        <v>52.453037261962891</v>
      </c>
      <c r="AC317" s="1">
        <v>53.839290618896484</v>
      </c>
      <c r="AD317" s="1">
        <v>499.674072265625</v>
      </c>
      <c r="AE317" s="1">
        <v>0.94249105453491211</v>
      </c>
      <c r="AF317" s="1">
        <v>0.24886621534824371</v>
      </c>
      <c r="AG317" s="1">
        <v>99.769126892089844</v>
      </c>
      <c r="AH317" s="1">
        <v>0.33856016397476196</v>
      </c>
      <c r="AI317" s="1">
        <v>6.7369885742664337E-2</v>
      </c>
      <c r="AJ317" s="1">
        <v>2.7795081958174706E-2</v>
      </c>
      <c r="AK317" s="1">
        <v>3.8011719007045031E-3</v>
      </c>
      <c r="AL317" s="1">
        <v>2.3677952587604523E-2</v>
      </c>
      <c r="AM317" s="1">
        <v>3.0541864689439535E-3</v>
      </c>
      <c r="AN317" s="1">
        <v>1</v>
      </c>
      <c r="AO317" s="1">
        <v>-0.21956524252891541</v>
      </c>
      <c r="AP317" s="1">
        <v>2.737391471862793</v>
      </c>
      <c r="AQ317" s="1">
        <v>1</v>
      </c>
      <c r="AR317" s="1">
        <v>0</v>
      </c>
      <c r="AS317" s="1">
        <v>0.15999999642372131</v>
      </c>
      <c r="AT317" s="1">
        <v>111115</v>
      </c>
      <c r="AU317" s="1" t="s">
        <v>87</v>
      </c>
      <c r="AV317">
        <f t="shared" si="120"/>
        <v>0.83279012044270828</v>
      </c>
      <c r="AW317">
        <f t="shared" si="121"/>
        <v>6.0332091140715999E-4</v>
      </c>
      <c r="AX317">
        <f t="shared" si="122"/>
        <v>305.20688476562498</v>
      </c>
      <c r="AY317">
        <f t="shared" si="123"/>
        <v>306.21551742553709</v>
      </c>
      <c r="AZ317">
        <f t="shared" si="124"/>
        <v>0.15079856535497527</v>
      </c>
      <c r="BA317">
        <f t="shared" si="125"/>
        <v>-0.1580662566467409</v>
      </c>
      <c r="BB317">
        <f t="shared" si="126"/>
        <v>4.7904791759780423</v>
      </c>
      <c r="BC317">
        <f t="shared" si="127"/>
        <v>48.015646976237626</v>
      </c>
      <c r="BD317">
        <f t="shared" si="128"/>
        <v>20.652237933879228</v>
      </c>
      <c r="BE317">
        <f t="shared" si="129"/>
        <v>32.561201095581055</v>
      </c>
      <c r="BF317">
        <f t="shared" si="130"/>
        <v>4.9288738603762328</v>
      </c>
      <c r="BG317">
        <f t="shared" si="131"/>
        <v>2.8112305933956989E-2</v>
      </c>
      <c r="BH317">
        <f t="shared" si="132"/>
        <v>2.7300234289472138</v>
      </c>
      <c r="BI317">
        <f t="shared" si="133"/>
        <v>2.1988504314290189</v>
      </c>
      <c r="BJ317">
        <f t="shared" si="134"/>
        <v>1.7595228127509542E-2</v>
      </c>
      <c r="BK317">
        <f t="shared" si="135"/>
        <v>48.516240273038342</v>
      </c>
      <c r="BL317">
        <f t="shared" si="136"/>
        <v>1.1575886881403881</v>
      </c>
      <c r="BM317">
        <f t="shared" si="137"/>
        <v>55.74638491253252</v>
      </c>
      <c r="BN317">
        <f t="shared" si="138"/>
        <v>420.76819936161456</v>
      </c>
      <c r="BO317">
        <f t="shared" si="139"/>
        <v>-1.9054701466688058E-3</v>
      </c>
    </row>
    <row r="318" spans="1:67" x14ac:dyDescent="0.25">
      <c r="A318" s="1">
        <v>306</v>
      </c>
      <c r="B318" s="1" t="s">
        <v>393</v>
      </c>
      <c r="C318" s="1" t="s">
        <v>469</v>
      </c>
      <c r="D318" s="1" t="s">
        <v>82</v>
      </c>
      <c r="E318" s="1" t="s">
        <v>83</v>
      </c>
      <c r="F318" s="1" t="s">
        <v>84</v>
      </c>
      <c r="G318" s="1" t="s">
        <v>85</v>
      </c>
      <c r="H318" s="1" t="s">
        <v>86</v>
      </c>
      <c r="I318" s="1">
        <v>1849.4999912492931</v>
      </c>
      <c r="J318" s="1">
        <v>0</v>
      </c>
      <c r="K318">
        <f t="shared" si="112"/>
        <v>-1.4353983657455343</v>
      </c>
      <c r="L318">
        <f t="shared" si="113"/>
        <v>2.8379473434571742E-2</v>
      </c>
      <c r="M318">
        <f t="shared" si="114"/>
        <v>486.1610423393056</v>
      </c>
      <c r="N318">
        <f t="shared" si="115"/>
        <v>0.60311850652313526</v>
      </c>
      <c r="O318">
        <f t="shared" si="116"/>
        <v>2.0607701614423566</v>
      </c>
      <c r="P318">
        <f t="shared" si="117"/>
        <v>32.056255340576172</v>
      </c>
      <c r="Q318" s="1">
        <v>6</v>
      </c>
      <c r="R318">
        <f t="shared" si="118"/>
        <v>1.4200000166893005</v>
      </c>
      <c r="S318" s="1">
        <v>1</v>
      </c>
      <c r="T318">
        <f t="shared" si="119"/>
        <v>2.8400000333786011</v>
      </c>
      <c r="U318" s="1">
        <v>33.062862396240234</v>
      </c>
      <c r="V318" s="1">
        <v>32.056255340576172</v>
      </c>
      <c r="W318" s="1">
        <v>33.211872100830078</v>
      </c>
      <c r="X318" s="1">
        <v>418.66259765625</v>
      </c>
      <c r="Y318" s="1">
        <v>420.08197021484375</v>
      </c>
      <c r="Z318" s="1">
        <v>26.654140472412109</v>
      </c>
      <c r="AA318" s="1">
        <v>27.358541488647461</v>
      </c>
      <c r="AB318" s="1">
        <v>52.451274871826172</v>
      </c>
      <c r="AC318" s="1">
        <v>53.837894439697266</v>
      </c>
      <c r="AD318" s="1">
        <v>499.6739501953125</v>
      </c>
      <c r="AE318" s="1">
        <v>0.95998650789260864</v>
      </c>
      <c r="AF318" s="1">
        <v>0.27018451690673828</v>
      </c>
      <c r="AG318" s="1">
        <v>99.769149780273438</v>
      </c>
      <c r="AH318" s="1">
        <v>0.33856016397476196</v>
      </c>
      <c r="AI318" s="1">
        <v>6.7369885742664337E-2</v>
      </c>
      <c r="AJ318" s="1">
        <v>2.7795081958174706E-2</v>
      </c>
      <c r="AK318" s="1">
        <v>3.8011719007045031E-3</v>
      </c>
      <c r="AL318" s="1">
        <v>2.3677952587604523E-2</v>
      </c>
      <c r="AM318" s="1">
        <v>3.0541864689439535E-3</v>
      </c>
      <c r="AN318" s="1">
        <v>1</v>
      </c>
      <c r="AO318" s="1">
        <v>-0.21956524252891541</v>
      </c>
      <c r="AP318" s="1">
        <v>2.737391471862793</v>
      </c>
      <c r="AQ318" s="1">
        <v>1</v>
      </c>
      <c r="AR318" s="1">
        <v>0</v>
      </c>
      <c r="AS318" s="1">
        <v>0.15999999642372131</v>
      </c>
      <c r="AT318" s="1">
        <v>111115</v>
      </c>
      <c r="AU318" s="1" t="s">
        <v>87</v>
      </c>
      <c r="AV318">
        <f t="shared" si="120"/>
        <v>0.83278991699218741</v>
      </c>
      <c r="AW318">
        <f t="shared" si="121"/>
        <v>6.0311850652313521E-4</v>
      </c>
      <c r="AX318">
        <f t="shared" si="122"/>
        <v>305.20625534057615</v>
      </c>
      <c r="AY318">
        <f t="shared" si="123"/>
        <v>306.21286239624021</v>
      </c>
      <c r="AZ318">
        <f t="shared" si="124"/>
        <v>0.1535978378296381</v>
      </c>
      <c r="BA318">
        <f t="shared" si="125"/>
        <v>-0.15821743913148348</v>
      </c>
      <c r="BB318">
        <f t="shared" si="126"/>
        <v>4.79030858499305</v>
      </c>
      <c r="BC318">
        <f t="shared" si="127"/>
        <v>48.013926103840568</v>
      </c>
      <c r="BD318">
        <f t="shared" si="128"/>
        <v>20.655384615193107</v>
      </c>
      <c r="BE318">
        <f t="shared" si="129"/>
        <v>32.559558868408203</v>
      </c>
      <c r="BF318">
        <f t="shared" si="130"/>
        <v>4.9284176130251751</v>
      </c>
      <c r="BG318">
        <f t="shared" si="131"/>
        <v>2.8098689629461389E-2</v>
      </c>
      <c r="BH318">
        <f t="shared" si="132"/>
        <v>2.7295384235506934</v>
      </c>
      <c r="BI318">
        <f t="shared" si="133"/>
        <v>2.1988791894744817</v>
      </c>
      <c r="BJ318">
        <f t="shared" si="134"/>
        <v>1.7586693672352403E-2</v>
      </c>
      <c r="BK318">
        <f t="shared" si="135"/>
        <v>48.503873850484041</v>
      </c>
      <c r="BL318">
        <f t="shared" si="136"/>
        <v>1.1573004242259357</v>
      </c>
      <c r="BM318">
        <f t="shared" si="137"/>
        <v>55.737993048348208</v>
      </c>
      <c r="BN318">
        <f t="shared" si="138"/>
        <v>420.76428985251334</v>
      </c>
      <c r="BO318">
        <f t="shared" si="139"/>
        <v>-1.9014499581126243E-3</v>
      </c>
    </row>
    <row r="319" spans="1:67" x14ac:dyDescent="0.25">
      <c r="A319" s="1">
        <v>307</v>
      </c>
      <c r="B319" s="1" t="s">
        <v>394</v>
      </c>
      <c r="C319" s="1" t="s">
        <v>469</v>
      </c>
      <c r="D319" s="1" t="s">
        <v>82</v>
      </c>
      <c r="E319" s="1" t="s">
        <v>83</v>
      </c>
      <c r="F319" s="1" t="s">
        <v>84</v>
      </c>
      <c r="G319" s="1" t="s">
        <v>85</v>
      </c>
      <c r="H319" s="1" t="s">
        <v>86</v>
      </c>
      <c r="I319" s="1">
        <v>1854.4999911375344</v>
      </c>
      <c r="J319" s="1">
        <v>0</v>
      </c>
      <c r="K319">
        <f t="shared" si="112"/>
        <v>-1.4557939220666745</v>
      </c>
      <c r="L319">
        <f t="shared" si="113"/>
        <v>2.8293829121018715E-2</v>
      </c>
      <c r="M319">
        <f t="shared" si="114"/>
        <v>487.55499741331721</v>
      </c>
      <c r="N319">
        <f t="shared" si="115"/>
        <v>0.60134109063113961</v>
      </c>
      <c r="O319">
        <f t="shared" si="116"/>
        <v>2.0608666329627869</v>
      </c>
      <c r="P319">
        <f t="shared" si="117"/>
        <v>32.054676055908203</v>
      </c>
      <c r="Q319" s="1">
        <v>6</v>
      </c>
      <c r="R319">
        <f t="shared" si="118"/>
        <v>1.4200000166893005</v>
      </c>
      <c r="S319" s="1">
        <v>1</v>
      </c>
      <c r="T319">
        <f t="shared" si="119"/>
        <v>2.8400000333786011</v>
      </c>
      <c r="U319" s="1">
        <v>33.061229705810547</v>
      </c>
      <c r="V319" s="1">
        <v>32.054676055908203</v>
      </c>
      <c r="W319" s="1">
        <v>33.211212158203125</v>
      </c>
      <c r="X319" s="1">
        <v>418.64801025390625</v>
      </c>
      <c r="Y319" s="1">
        <v>420.09255981445313</v>
      </c>
      <c r="Z319" s="1">
        <v>26.651035308837891</v>
      </c>
      <c r="AA319" s="1">
        <v>27.353265762329102</v>
      </c>
      <c r="AB319" s="1">
        <v>52.450271606445313</v>
      </c>
      <c r="AC319" s="1">
        <v>53.832828521728516</v>
      </c>
      <c r="AD319" s="1">
        <v>499.7440185546875</v>
      </c>
      <c r="AE319" s="1">
        <v>0.97079169750213623</v>
      </c>
      <c r="AF319" s="1">
        <v>0.30232304334640503</v>
      </c>
      <c r="AG319" s="1">
        <v>99.769218444824219</v>
      </c>
      <c r="AH319" s="1">
        <v>0.33856016397476196</v>
      </c>
      <c r="AI319" s="1">
        <v>6.7369885742664337E-2</v>
      </c>
      <c r="AJ319" s="1">
        <v>2.7795081958174706E-2</v>
      </c>
      <c r="AK319" s="1">
        <v>3.8011719007045031E-3</v>
      </c>
      <c r="AL319" s="1">
        <v>2.3677952587604523E-2</v>
      </c>
      <c r="AM319" s="1">
        <v>3.0541864689439535E-3</v>
      </c>
      <c r="AN319" s="1">
        <v>1</v>
      </c>
      <c r="AO319" s="1">
        <v>-0.21956524252891541</v>
      </c>
      <c r="AP319" s="1">
        <v>2.737391471862793</v>
      </c>
      <c r="AQ319" s="1">
        <v>1</v>
      </c>
      <c r="AR319" s="1">
        <v>0</v>
      </c>
      <c r="AS319" s="1">
        <v>0.15999999642372131</v>
      </c>
      <c r="AT319" s="1">
        <v>111115</v>
      </c>
      <c r="AU319" s="1" t="s">
        <v>87</v>
      </c>
      <c r="AV319">
        <f t="shared" si="120"/>
        <v>0.83290669759114577</v>
      </c>
      <c r="AW319">
        <f t="shared" si="121"/>
        <v>6.0134109063113956E-4</v>
      </c>
      <c r="AX319">
        <f t="shared" si="122"/>
        <v>305.20467605590818</v>
      </c>
      <c r="AY319">
        <f t="shared" si="123"/>
        <v>306.21122970581052</v>
      </c>
      <c r="AZ319">
        <f t="shared" si="124"/>
        <v>0.15532666812852014</v>
      </c>
      <c r="BA319">
        <f t="shared" si="125"/>
        <v>-0.15732527031275301</v>
      </c>
      <c r="BB319">
        <f t="shared" si="126"/>
        <v>4.7898805799839304</v>
      </c>
      <c r="BC319">
        <f t="shared" si="127"/>
        <v>48.009603108526882</v>
      </c>
      <c r="BD319">
        <f t="shared" si="128"/>
        <v>20.65633734619778</v>
      </c>
      <c r="BE319">
        <f t="shared" si="129"/>
        <v>32.557952880859375</v>
      </c>
      <c r="BF319">
        <f t="shared" si="130"/>
        <v>4.9279714693979599</v>
      </c>
      <c r="BG319">
        <f t="shared" si="131"/>
        <v>2.8014729138692716E-2</v>
      </c>
      <c r="BH319">
        <f t="shared" si="132"/>
        <v>2.7290139470211434</v>
      </c>
      <c r="BI319">
        <f t="shared" si="133"/>
        <v>2.1989575223768165</v>
      </c>
      <c r="BJ319">
        <f t="shared" si="134"/>
        <v>1.753406900465412E-2</v>
      </c>
      <c r="BK319">
        <f t="shared" si="135"/>
        <v>48.64298104079495</v>
      </c>
      <c r="BL319">
        <f t="shared" si="136"/>
        <v>1.1605894606385339</v>
      </c>
      <c r="BM319">
        <f t="shared" si="137"/>
        <v>55.730864717117512</v>
      </c>
      <c r="BN319">
        <f t="shared" si="138"/>
        <v>420.7845745227952</v>
      </c>
      <c r="BO319">
        <f t="shared" si="139"/>
        <v>-1.9281280502906016E-3</v>
      </c>
    </row>
    <row r="320" spans="1:67" x14ac:dyDescent="0.25">
      <c r="A320" s="1">
        <v>308</v>
      </c>
      <c r="B320" s="1" t="s">
        <v>395</v>
      </c>
      <c r="C320" s="1" t="s">
        <v>469</v>
      </c>
      <c r="D320" s="1" t="s">
        <v>82</v>
      </c>
      <c r="E320" s="1" t="s">
        <v>83</v>
      </c>
      <c r="F320" s="1" t="s">
        <v>84</v>
      </c>
      <c r="G320" s="1" t="s">
        <v>85</v>
      </c>
      <c r="H320" s="1" t="s">
        <v>86</v>
      </c>
      <c r="I320" s="1">
        <v>1859.4999910257757</v>
      </c>
      <c r="J320" s="1">
        <v>0</v>
      </c>
      <c r="K320">
        <f t="shared" si="112"/>
        <v>-1.4705993547827985</v>
      </c>
      <c r="L320">
        <f t="shared" si="113"/>
        <v>2.8340881175197365E-2</v>
      </c>
      <c r="M320">
        <f t="shared" si="114"/>
        <v>488.2538173888347</v>
      </c>
      <c r="N320">
        <f t="shared" si="115"/>
        <v>0.60227272724686531</v>
      </c>
      <c r="O320">
        <f t="shared" si="116"/>
        <v>2.0606790210940749</v>
      </c>
      <c r="P320">
        <f t="shared" si="117"/>
        <v>32.052707672119141</v>
      </c>
      <c r="Q320" s="1">
        <v>6</v>
      </c>
      <c r="R320">
        <f t="shared" si="118"/>
        <v>1.4200000166893005</v>
      </c>
      <c r="S320" s="1">
        <v>1</v>
      </c>
      <c r="T320">
        <f t="shared" si="119"/>
        <v>2.8400000333786011</v>
      </c>
      <c r="U320" s="1">
        <v>33.061710357666016</v>
      </c>
      <c r="V320" s="1">
        <v>32.052707672119141</v>
      </c>
      <c r="W320" s="1">
        <v>33.217864990234375</v>
      </c>
      <c r="X320" s="1">
        <v>418.63372802734375</v>
      </c>
      <c r="Y320" s="1">
        <v>420.09555053710938</v>
      </c>
      <c r="Z320" s="1">
        <v>26.646453857421875</v>
      </c>
      <c r="AA320" s="1">
        <v>27.349760055541992</v>
      </c>
      <c r="AB320" s="1">
        <v>52.441047668457031</v>
      </c>
      <c r="AC320" s="1">
        <v>53.825397491455078</v>
      </c>
      <c r="AD320" s="1">
        <v>499.75448608398438</v>
      </c>
      <c r="AE320" s="1">
        <v>0.96410083770751953</v>
      </c>
      <c r="AF320" s="1">
        <v>0.25910410284996033</v>
      </c>
      <c r="AG320" s="1">
        <v>99.769363403320313</v>
      </c>
      <c r="AH320" s="1">
        <v>0.33856016397476196</v>
      </c>
      <c r="AI320" s="1">
        <v>6.7369885742664337E-2</v>
      </c>
      <c r="AJ320" s="1">
        <v>2.7795081958174706E-2</v>
      </c>
      <c r="AK320" s="1">
        <v>3.8011719007045031E-3</v>
      </c>
      <c r="AL320" s="1">
        <v>2.3677952587604523E-2</v>
      </c>
      <c r="AM320" s="1">
        <v>3.0541864689439535E-3</v>
      </c>
      <c r="AN320" s="1">
        <v>1</v>
      </c>
      <c r="AO320" s="1">
        <v>-0.21956524252891541</v>
      </c>
      <c r="AP320" s="1">
        <v>2.737391471862793</v>
      </c>
      <c r="AQ320" s="1">
        <v>1</v>
      </c>
      <c r="AR320" s="1">
        <v>0</v>
      </c>
      <c r="AS320" s="1">
        <v>0.15999999642372131</v>
      </c>
      <c r="AT320" s="1">
        <v>111115</v>
      </c>
      <c r="AU320" s="1" t="s">
        <v>87</v>
      </c>
      <c r="AV320">
        <f t="shared" si="120"/>
        <v>0.83292414347330712</v>
      </c>
      <c r="AW320">
        <f t="shared" si="121"/>
        <v>6.0227272724686532E-4</v>
      </c>
      <c r="AX320">
        <f t="shared" si="122"/>
        <v>305.20270767211912</v>
      </c>
      <c r="AY320">
        <f t="shared" si="123"/>
        <v>306.21171035766599</v>
      </c>
      <c r="AZ320">
        <f t="shared" si="124"/>
        <v>0.15425613058530985</v>
      </c>
      <c r="BA320">
        <f t="shared" si="125"/>
        <v>-0.15746187999590125</v>
      </c>
      <c r="BB320">
        <f t="shared" si="126"/>
        <v>4.7893471710690578</v>
      </c>
      <c r="BC320">
        <f t="shared" si="127"/>
        <v>48.004186933698222</v>
      </c>
      <c r="BD320">
        <f t="shared" si="128"/>
        <v>20.654426878156229</v>
      </c>
      <c r="BE320">
        <f t="shared" si="129"/>
        <v>32.557209014892578</v>
      </c>
      <c r="BF320">
        <f t="shared" si="130"/>
        <v>4.9277648352105139</v>
      </c>
      <c r="BG320">
        <f t="shared" si="131"/>
        <v>2.8060856739569352E-2</v>
      </c>
      <c r="BH320">
        <f t="shared" si="132"/>
        <v>2.728668149974983</v>
      </c>
      <c r="BI320">
        <f t="shared" si="133"/>
        <v>2.1990966852355309</v>
      </c>
      <c r="BJ320">
        <f t="shared" si="134"/>
        <v>1.7562980758153355E-2</v>
      </c>
      <c r="BK320">
        <f t="shared" si="135"/>
        <v>48.712772540125044</v>
      </c>
      <c r="BL320">
        <f t="shared" si="136"/>
        <v>1.1622446768707315</v>
      </c>
      <c r="BM320">
        <f t="shared" si="137"/>
        <v>55.730896210349869</v>
      </c>
      <c r="BN320">
        <f t="shared" si="138"/>
        <v>420.79460303908945</v>
      </c>
      <c r="BO320">
        <f t="shared" si="139"/>
        <v>-1.9476918053721855E-3</v>
      </c>
    </row>
    <row r="321" spans="1:67" x14ac:dyDescent="0.25">
      <c r="A321" s="1">
        <v>309</v>
      </c>
      <c r="B321" s="1" t="s">
        <v>396</v>
      </c>
      <c r="C321" s="1" t="s">
        <v>469</v>
      </c>
      <c r="D321" s="1" t="s">
        <v>82</v>
      </c>
      <c r="E321" s="1" t="s">
        <v>83</v>
      </c>
      <c r="F321" s="1" t="s">
        <v>84</v>
      </c>
      <c r="G321" s="1" t="s">
        <v>85</v>
      </c>
      <c r="H321" s="1" t="s">
        <v>86</v>
      </c>
      <c r="I321" s="1">
        <v>1864.9999909028411</v>
      </c>
      <c r="J321" s="1">
        <v>0</v>
      </c>
      <c r="K321">
        <f t="shared" si="112"/>
        <v>-1.4474191504717959</v>
      </c>
      <c r="L321">
        <f t="shared" si="113"/>
        <v>2.8350267113302186E-2</v>
      </c>
      <c r="M321">
        <f t="shared" si="114"/>
        <v>486.9162606821335</v>
      </c>
      <c r="N321">
        <f t="shared" si="115"/>
        <v>0.6024897328906238</v>
      </c>
      <c r="O321">
        <f t="shared" si="116"/>
        <v>2.060763887855225</v>
      </c>
      <c r="P321">
        <f t="shared" si="117"/>
        <v>32.051551818847656</v>
      </c>
      <c r="Q321" s="1">
        <v>6</v>
      </c>
      <c r="R321">
        <f t="shared" si="118"/>
        <v>1.4200000166893005</v>
      </c>
      <c r="S321" s="1">
        <v>1</v>
      </c>
      <c r="T321">
        <f t="shared" si="119"/>
        <v>2.8400000333786011</v>
      </c>
      <c r="U321" s="1">
        <v>33.063949584960938</v>
      </c>
      <c r="V321" s="1">
        <v>32.051551818847656</v>
      </c>
      <c r="W321" s="1">
        <v>33.229454040527344</v>
      </c>
      <c r="X321" s="1">
        <v>418.6483154296875</v>
      </c>
      <c r="Y321" s="1">
        <v>420.08221435546875</v>
      </c>
      <c r="Z321" s="1">
        <v>26.642070770263672</v>
      </c>
      <c r="AA321" s="1">
        <v>27.345636367797852</v>
      </c>
      <c r="AB321" s="1">
        <v>52.427268981933594</v>
      </c>
      <c r="AC321" s="1">
        <v>53.811241149902344</v>
      </c>
      <c r="AD321" s="1">
        <v>499.75234985351563</v>
      </c>
      <c r="AE321" s="1">
        <v>0.93951171636581421</v>
      </c>
      <c r="AF321" s="1">
        <v>0.23989522457122803</v>
      </c>
      <c r="AG321" s="1">
        <v>99.769851684570313</v>
      </c>
      <c r="AH321" s="1">
        <v>0.33856016397476196</v>
      </c>
      <c r="AI321" s="1">
        <v>6.7369885742664337E-2</v>
      </c>
      <c r="AJ321" s="1">
        <v>2.7795081958174706E-2</v>
      </c>
      <c r="AK321" s="1">
        <v>3.8011719007045031E-3</v>
      </c>
      <c r="AL321" s="1">
        <v>2.3677952587604523E-2</v>
      </c>
      <c r="AM321" s="1">
        <v>3.0541864689439535E-3</v>
      </c>
      <c r="AN321" s="1">
        <v>1</v>
      </c>
      <c r="AO321" s="1">
        <v>-0.21956524252891541</v>
      </c>
      <c r="AP321" s="1">
        <v>2.737391471862793</v>
      </c>
      <c r="AQ321" s="1">
        <v>1</v>
      </c>
      <c r="AR321" s="1">
        <v>0</v>
      </c>
      <c r="AS321" s="1">
        <v>0.15999999642372131</v>
      </c>
      <c r="AT321" s="1">
        <v>111115</v>
      </c>
      <c r="AU321" s="1" t="s">
        <v>87</v>
      </c>
      <c r="AV321">
        <f t="shared" si="120"/>
        <v>0.83292058308919259</v>
      </c>
      <c r="AW321">
        <f t="shared" si="121"/>
        <v>6.0248973289062384E-4</v>
      </c>
      <c r="AX321">
        <f t="shared" si="122"/>
        <v>305.20155181884763</v>
      </c>
      <c r="AY321">
        <f t="shared" si="123"/>
        <v>306.21394958496091</v>
      </c>
      <c r="AZ321">
        <f t="shared" si="124"/>
        <v>0.15032187125857455</v>
      </c>
      <c r="BA321">
        <f t="shared" si="125"/>
        <v>-0.1571427642816024</v>
      </c>
      <c r="BB321">
        <f t="shared" si="126"/>
        <v>4.7890339724906088</v>
      </c>
      <c r="BC321">
        <f t="shared" si="127"/>
        <v>48.00081278692776</v>
      </c>
      <c r="BD321">
        <f t="shared" si="128"/>
        <v>20.655176419129909</v>
      </c>
      <c r="BE321">
        <f t="shared" si="129"/>
        <v>32.557750701904297</v>
      </c>
      <c r="BF321">
        <f t="shared" si="130"/>
        <v>4.9279153065392416</v>
      </c>
      <c r="BG321">
        <f t="shared" si="131"/>
        <v>2.807005808679041E-2</v>
      </c>
      <c r="BH321">
        <f t="shared" si="132"/>
        <v>2.7282700846353838</v>
      </c>
      <c r="BI321">
        <f t="shared" si="133"/>
        <v>2.1996452219038578</v>
      </c>
      <c r="BJ321">
        <f t="shared" si="134"/>
        <v>1.7568747973957778E-2</v>
      </c>
      <c r="BK321">
        <f t="shared" si="135"/>
        <v>48.579563111062029</v>
      </c>
      <c r="BL321">
        <f t="shared" si="136"/>
        <v>1.159097538631118</v>
      </c>
      <c r="BM321">
        <f t="shared" si="137"/>
        <v>55.726495108188388</v>
      </c>
      <c r="BN321">
        <f t="shared" si="138"/>
        <v>420.77024809848683</v>
      </c>
      <c r="BO321">
        <f t="shared" si="139"/>
        <v>-1.9169510337951766E-3</v>
      </c>
    </row>
    <row r="322" spans="1:67" x14ac:dyDescent="0.25">
      <c r="A322" s="1">
        <v>310</v>
      </c>
      <c r="B322" s="1" t="s">
        <v>397</v>
      </c>
      <c r="C322" s="1" t="s">
        <v>469</v>
      </c>
      <c r="D322" s="1" t="s">
        <v>82</v>
      </c>
      <c r="E322" s="1" t="s">
        <v>83</v>
      </c>
      <c r="F322" s="1" t="s">
        <v>84</v>
      </c>
      <c r="G322" s="1" t="s">
        <v>85</v>
      </c>
      <c r="H322" s="1" t="s">
        <v>86</v>
      </c>
      <c r="I322" s="1">
        <v>1869.9999907910824</v>
      </c>
      <c r="J322" s="1">
        <v>0</v>
      </c>
      <c r="K322">
        <f t="shared" si="112"/>
        <v>-1.437314192638377</v>
      </c>
      <c r="L322">
        <f t="shared" si="113"/>
        <v>2.839328902052056E-2</v>
      </c>
      <c r="M322">
        <f t="shared" si="114"/>
        <v>486.23214865291084</v>
      </c>
      <c r="N322">
        <f t="shared" si="115"/>
        <v>0.60341197390826939</v>
      </c>
      <c r="O322">
        <f t="shared" si="116"/>
        <v>2.0608346309341896</v>
      </c>
      <c r="P322">
        <f t="shared" si="117"/>
        <v>32.050884246826172</v>
      </c>
      <c r="Q322" s="1">
        <v>6</v>
      </c>
      <c r="R322">
        <f t="shared" si="118"/>
        <v>1.4200000166893005</v>
      </c>
      <c r="S322" s="1">
        <v>1</v>
      </c>
      <c r="T322">
        <f t="shared" si="119"/>
        <v>2.8400000333786011</v>
      </c>
      <c r="U322" s="1">
        <v>33.066143035888672</v>
      </c>
      <c r="V322" s="1">
        <v>32.050884246826172</v>
      </c>
      <c r="W322" s="1">
        <v>33.235374450683594</v>
      </c>
      <c r="X322" s="1">
        <v>418.66342163085938</v>
      </c>
      <c r="Y322" s="1">
        <v>420.08489990234375</v>
      </c>
      <c r="Z322" s="1">
        <v>26.638278961181641</v>
      </c>
      <c r="AA322" s="1">
        <v>27.343011856079102</v>
      </c>
      <c r="AB322" s="1">
        <v>52.413349151611328</v>
      </c>
      <c r="AC322" s="1">
        <v>53.799842834472656</v>
      </c>
      <c r="AD322" s="1">
        <v>499.68963623046875</v>
      </c>
      <c r="AE322" s="1">
        <v>0.93520891666412354</v>
      </c>
      <c r="AF322" s="1">
        <v>0.16717742383480072</v>
      </c>
      <c r="AG322" s="1">
        <v>99.770225524902344</v>
      </c>
      <c r="AH322" s="1">
        <v>0.33856016397476196</v>
      </c>
      <c r="AI322" s="1">
        <v>6.7369885742664337E-2</v>
      </c>
      <c r="AJ322" s="1">
        <v>2.7795081958174706E-2</v>
      </c>
      <c r="AK322" s="1">
        <v>3.8011719007045031E-3</v>
      </c>
      <c r="AL322" s="1">
        <v>2.3677952587604523E-2</v>
      </c>
      <c r="AM322" s="1">
        <v>3.0541864689439535E-3</v>
      </c>
      <c r="AN322" s="1">
        <v>1</v>
      </c>
      <c r="AO322" s="1">
        <v>-0.21956524252891541</v>
      </c>
      <c r="AP322" s="1">
        <v>2.737391471862793</v>
      </c>
      <c r="AQ322" s="1">
        <v>1</v>
      </c>
      <c r="AR322" s="1">
        <v>0</v>
      </c>
      <c r="AS322" s="1">
        <v>0.15999999642372131</v>
      </c>
      <c r="AT322" s="1">
        <v>111115</v>
      </c>
      <c r="AU322" s="1" t="s">
        <v>87</v>
      </c>
      <c r="AV322">
        <f t="shared" si="120"/>
        <v>0.83281606038411438</v>
      </c>
      <c r="AW322">
        <f t="shared" si="121"/>
        <v>6.0341197390826945E-4</v>
      </c>
      <c r="AX322">
        <f t="shared" si="122"/>
        <v>305.20088424682615</v>
      </c>
      <c r="AY322">
        <f t="shared" si="123"/>
        <v>306.21614303588865</v>
      </c>
      <c r="AZ322">
        <f t="shared" si="124"/>
        <v>0.14963342332169205</v>
      </c>
      <c r="BA322">
        <f t="shared" si="125"/>
        <v>-0.15721093731015684</v>
      </c>
      <c r="BB322">
        <f t="shared" si="126"/>
        <v>4.7888530903452802</v>
      </c>
      <c r="BC322">
        <f t="shared" si="127"/>
        <v>47.998819940023061</v>
      </c>
      <c r="BD322">
        <f t="shared" si="128"/>
        <v>20.65580808394396</v>
      </c>
      <c r="BE322">
        <f t="shared" si="129"/>
        <v>32.558513641357422</v>
      </c>
      <c r="BF322">
        <f t="shared" si="130"/>
        <v>4.928127244770339</v>
      </c>
      <c r="BG322">
        <f t="shared" si="131"/>
        <v>2.8112233122395497E-2</v>
      </c>
      <c r="BH322">
        <f t="shared" si="132"/>
        <v>2.7280184594110906</v>
      </c>
      <c r="BI322">
        <f t="shared" si="133"/>
        <v>2.2001087853592485</v>
      </c>
      <c r="BJ322">
        <f t="shared" si="134"/>
        <v>1.7595182490498903E-2</v>
      </c>
      <c r="BK322">
        <f t="shared" si="135"/>
        <v>48.51149112855876</v>
      </c>
      <c r="BL322">
        <f t="shared" si="136"/>
        <v>1.1574616197010277</v>
      </c>
      <c r="BM322">
        <f t="shared" si="137"/>
        <v>55.724073237536828</v>
      </c>
      <c r="BN322">
        <f t="shared" si="138"/>
        <v>420.76813023236366</v>
      </c>
      <c r="BO322">
        <f t="shared" si="139"/>
        <v>-1.9034949555638099E-3</v>
      </c>
    </row>
    <row r="323" spans="1:67" x14ac:dyDescent="0.25">
      <c r="A323" s="1">
        <v>311</v>
      </c>
      <c r="B323" s="1" t="s">
        <v>398</v>
      </c>
      <c r="C323" s="1" t="s">
        <v>469</v>
      </c>
      <c r="D323" s="1" t="s">
        <v>82</v>
      </c>
      <c r="E323" s="1" t="s">
        <v>83</v>
      </c>
      <c r="F323" s="1" t="s">
        <v>84</v>
      </c>
      <c r="G323" s="1" t="s">
        <v>85</v>
      </c>
      <c r="H323" s="1" t="s">
        <v>86</v>
      </c>
      <c r="I323" s="1">
        <v>1874.9999906793237</v>
      </c>
      <c r="J323" s="1">
        <v>0</v>
      </c>
      <c r="K323">
        <f t="shared" si="112"/>
        <v>-1.4547952491157936</v>
      </c>
      <c r="L323">
        <f t="shared" si="113"/>
        <v>2.8428439696220838E-2</v>
      </c>
      <c r="M323">
        <f t="shared" si="114"/>
        <v>487.13504133083529</v>
      </c>
      <c r="N323">
        <f t="shared" si="115"/>
        <v>0.6041312674357886</v>
      </c>
      <c r="O323">
        <f t="shared" si="116"/>
        <v>2.0607761553158421</v>
      </c>
      <c r="P323">
        <f t="shared" si="117"/>
        <v>32.049812316894531</v>
      </c>
      <c r="Q323" s="1">
        <v>6</v>
      </c>
      <c r="R323">
        <f t="shared" si="118"/>
        <v>1.4200000166893005</v>
      </c>
      <c r="S323" s="1">
        <v>1</v>
      </c>
      <c r="T323">
        <f t="shared" si="119"/>
        <v>2.8400000333786011</v>
      </c>
      <c r="U323" s="1">
        <v>33.066398620605469</v>
      </c>
      <c r="V323" s="1">
        <v>32.049812316894531</v>
      </c>
      <c r="W323" s="1">
        <v>33.228439331054688</v>
      </c>
      <c r="X323" s="1">
        <v>418.6689453125</v>
      </c>
      <c r="Y323" s="1">
        <v>420.11102294921875</v>
      </c>
      <c r="Z323" s="1">
        <v>26.635049819946289</v>
      </c>
      <c r="AA323" s="1">
        <v>27.340620040893555</v>
      </c>
      <c r="AB323" s="1">
        <v>52.405864715576172</v>
      </c>
      <c r="AC323" s="1">
        <v>53.793655395507813</v>
      </c>
      <c r="AD323" s="1">
        <v>499.69281005859375</v>
      </c>
      <c r="AE323" s="1">
        <v>0.93889778852462769</v>
      </c>
      <c r="AF323" s="1">
        <v>0.20095162093639374</v>
      </c>
      <c r="AG323" s="1">
        <v>99.770469665527344</v>
      </c>
      <c r="AH323" s="1">
        <v>0.33856016397476196</v>
      </c>
      <c r="AI323" s="1">
        <v>6.7369885742664337E-2</v>
      </c>
      <c r="AJ323" s="1">
        <v>2.7795081958174706E-2</v>
      </c>
      <c r="AK323" s="1">
        <v>3.8011719007045031E-3</v>
      </c>
      <c r="AL323" s="1">
        <v>2.3677952587604523E-2</v>
      </c>
      <c r="AM323" s="1">
        <v>3.0541864689439535E-3</v>
      </c>
      <c r="AN323" s="1">
        <v>1</v>
      </c>
      <c r="AO323" s="1">
        <v>-0.21956524252891541</v>
      </c>
      <c r="AP323" s="1">
        <v>2.737391471862793</v>
      </c>
      <c r="AQ323" s="1">
        <v>1</v>
      </c>
      <c r="AR323" s="1">
        <v>0</v>
      </c>
      <c r="AS323" s="1">
        <v>0.15999999642372131</v>
      </c>
      <c r="AT323" s="1">
        <v>111115</v>
      </c>
      <c r="AU323" s="1" t="s">
        <v>87</v>
      </c>
      <c r="AV323">
        <f t="shared" si="120"/>
        <v>0.83282135009765612</v>
      </c>
      <c r="AW323">
        <f t="shared" si="121"/>
        <v>6.0413126743578862E-4</v>
      </c>
      <c r="AX323">
        <f t="shared" si="122"/>
        <v>305.19981231689451</v>
      </c>
      <c r="AY323">
        <f t="shared" si="123"/>
        <v>306.21639862060545</v>
      </c>
      <c r="AZ323">
        <f t="shared" si="124"/>
        <v>0.15022364280618028</v>
      </c>
      <c r="BA323">
        <f t="shared" si="125"/>
        <v>-0.15737823461143036</v>
      </c>
      <c r="BB323">
        <f t="shared" si="126"/>
        <v>4.7885626577425215</v>
      </c>
      <c r="BC323">
        <f t="shared" si="127"/>
        <v>47.995791478137789</v>
      </c>
      <c r="BD323">
        <f t="shared" si="128"/>
        <v>20.655171437244235</v>
      </c>
      <c r="BE323">
        <f t="shared" si="129"/>
        <v>32.55810546875</v>
      </c>
      <c r="BF323">
        <f t="shared" si="130"/>
        <v>4.9280138568300034</v>
      </c>
      <c r="BG323">
        <f t="shared" si="131"/>
        <v>2.8146690929902348E-2</v>
      </c>
      <c r="BH323">
        <f t="shared" si="132"/>
        <v>2.7277865024266794</v>
      </c>
      <c r="BI323">
        <f t="shared" si="133"/>
        <v>2.200227354403324</v>
      </c>
      <c r="BJ323">
        <f t="shared" si="134"/>
        <v>1.761678007797321E-2</v>
      </c>
      <c r="BK323">
        <f t="shared" si="135"/>
        <v>48.601691864113512</v>
      </c>
      <c r="BL323">
        <f t="shared" si="136"/>
        <v>1.1595388235973949</v>
      </c>
      <c r="BM323">
        <f t="shared" si="137"/>
        <v>55.72331152073091</v>
      </c>
      <c r="BN323">
        <f t="shared" si="138"/>
        <v>420.80256293626934</v>
      </c>
      <c r="BO323">
        <f t="shared" si="139"/>
        <v>-1.9264618613465091E-3</v>
      </c>
    </row>
    <row r="324" spans="1:67" x14ac:dyDescent="0.25">
      <c r="A324" s="1">
        <v>312</v>
      </c>
      <c r="B324" s="1" t="s">
        <v>399</v>
      </c>
      <c r="C324" s="1" t="s">
        <v>469</v>
      </c>
      <c r="D324" s="1" t="s">
        <v>82</v>
      </c>
      <c r="E324" s="1" t="s">
        <v>83</v>
      </c>
      <c r="F324" s="1" t="s">
        <v>84</v>
      </c>
      <c r="G324" s="1" t="s">
        <v>85</v>
      </c>
      <c r="H324" s="1" t="s">
        <v>86</v>
      </c>
      <c r="I324" s="1">
        <v>1880.4999905563891</v>
      </c>
      <c r="J324" s="1">
        <v>0</v>
      </c>
      <c r="K324">
        <f t="shared" si="112"/>
        <v>-1.4864480110086342</v>
      </c>
      <c r="L324">
        <f t="shared" si="113"/>
        <v>2.8566058283101058E-2</v>
      </c>
      <c r="M324">
        <f t="shared" si="114"/>
        <v>488.52497328076839</v>
      </c>
      <c r="N324">
        <f t="shared" si="115"/>
        <v>0.60684288526367425</v>
      </c>
      <c r="O324">
        <f t="shared" si="116"/>
        <v>2.0601596027033091</v>
      </c>
      <c r="P324">
        <f t="shared" si="117"/>
        <v>32.046646118164063</v>
      </c>
      <c r="Q324" s="1">
        <v>6</v>
      </c>
      <c r="R324">
        <f t="shared" si="118"/>
        <v>1.4200000166893005</v>
      </c>
      <c r="S324" s="1">
        <v>1</v>
      </c>
      <c r="T324">
        <f t="shared" si="119"/>
        <v>2.8400000333786011</v>
      </c>
      <c r="U324" s="1">
        <v>33.062961578369141</v>
      </c>
      <c r="V324" s="1">
        <v>32.046646118164063</v>
      </c>
      <c r="W324" s="1">
        <v>33.214397430419922</v>
      </c>
      <c r="X324" s="1">
        <v>418.64785766601563</v>
      </c>
      <c r="Y324" s="1">
        <v>420.12652587890625</v>
      </c>
      <c r="Z324" s="1">
        <v>26.629537582397461</v>
      </c>
      <c r="AA324" s="1">
        <v>27.338258743286133</v>
      </c>
      <c r="AB324" s="1">
        <v>52.403411865234375</v>
      </c>
      <c r="AC324" s="1">
        <v>53.797119140625</v>
      </c>
      <c r="AD324" s="1">
        <v>499.70529174804688</v>
      </c>
      <c r="AE324" s="1">
        <v>0.95433622598648071</v>
      </c>
      <c r="AF324" s="1">
        <v>0.20501375198364258</v>
      </c>
      <c r="AG324" s="1">
        <v>99.770263671875</v>
      </c>
      <c r="AH324" s="1">
        <v>0.33856016397476196</v>
      </c>
      <c r="AI324" s="1">
        <v>6.7369885742664337E-2</v>
      </c>
      <c r="AJ324" s="1">
        <v>2.7795081958174706E-2</v>
      </c>
      <c r="AK324" s="1">
        <v>3.8011719007045031E-3</v>
      </c>
      <c r="AL324" s="1">
        <v>2.3677952587604523E-2</v>
      </c>
      <c r="AM324" s="1">
        <v>3.0541864689439535E-3</v>
      </c>
      <c r="AN324" s="1">
        <v>1</v>
      </c>
      <c r="AO324" s="1">
        <v>-0.21956524252891541</v>
      </c>
      <c r="AP324" s="1">
        <v>2.737391471862793</v>
      </c>
      <c r="AQ324" s="1">
        <v>1</v>
      </c>
      <c r="AR324" s="1">
        <v>0</v>
      </c>
      <c r="AS324" s="1">
        <v>0.15999999642372131</v>
      </c>
      <c r="AT324" s="1">
        <v>111115</v>
      </c>
      <c r="AU324" s="1" t="s">
        <v>87</v>
      </c>
      <c r="AV324">
        <f t="shared" si="120"/>
        <v>0.83284215291341135</v>
      </c>
      <c r="AW324">
        <f t="shared" si="121"/>
        <v>6.0684288526367423E-4</v>
      </c>
      <c r="AX324">
        <f t="shared" si="122"/>
        <v>305.19664611816404</v>
      </c>
      <c r="AY324">
        <f t="shared" si="123"/>
        <v>306.21296157836912</v>
      </c>
      <c r="AZ324">
        <f t="shared" si="124"/>
        <v>0.15269379274486461</v>
      </c>
      <c r="BA324">
        <f t="shared" si="125"/>
        <v>-0.15873978087660237</v>
      </c>
      <c r="BB324">
        <f t="shared" si="126"/>
        <v>4.7877048858509088</v>
      </c>
      <c r="BC324">
        <f t="shared" si="127"/>
        <v>47.987293103652</v>
      </c>
      <c r="BD324">
        <f t="shared" si="128"/>
        <v>20.649034360365867</v>
      </c>
      <c r="BE324">
        <f t="shared" si="129"/>
        <v>32.554803848266602</v>
      </c>
      <c r="BF324">
        <f t="shared" si="130"/>
        <v>4.9270967696097676</v>
      </c>
      <c r="BG324">
        <f t="shared" si="131"/>
        <v>2.8281588739866366E-2</v>
      </c>
      <c r="BH324">
        <f t="shared" si="132"/>
        <v>2.7275452831475997</v>
      </c>
      <c r="BI324">
        <f t="shared" si="133"/>
        <v>2.1995514864621679</v>
      </c>
      <c r="BJ324">
        <f t="shared" si="134"/>
        <v>1.7701332534209867E-2</v>
      </c>
      <c r="BK324">
        <f t="shared" si="135"/>
        <v>48.740265394517955</v>
      </c>
      <c r="BL324">
        <f t="shared" si="136"/>
        <v>1.16280440102841</v>
      </c>
      <c r="BM324">
        <f t="shared" si="137"/>
        <v>55.731001814580729</v>
      </c>
      <c r="BN324">
        <f t="shared" si="138"/>
        <v>420.83311207301779</v>
      </c>
      <c r="BO324">
        <f t="shared" si="139"/>
        <v>-1.9685056717787101E-3</v>
      </c>
    </row>
    <row r="325" spans="1:67" x14ac:dyDescent="0.25">
      <c r="A325" s="1">
        <v>313</v>
      </c>
      <c r="B325" s="1" t="s">
        <v>400</v>
      </c>
      <c r="C325" s="1" t="s">
        <v>469</v>
      </c>
      <c r="D325" s="1" t="s">
        <v>82</v>
      </c>
      <c r="E325" s="1" t="s">
        <v>83</v>
      </c>
      <c r="F325" s="1" t="s">
        <v>84</v>
      </c>
      <c r="G325" s="1" t="s">
        <v>85</v>
      </c>
      <c r="H325" s="1" t="s">
        <v>86</v>
      </c>
      <c r="I325" s="1">
        <v>1885.4999904446304</v>
      </c>
      <c r="J325" s="1">
        <v>0</v>
      </c>
      <c r="K325">
        <f t="shared" si="112"/>
        <v>-1.4658477636592246</v>
      </c>
      <c r="L325">
        <f t="shared" si="113"/>
        <v>2.8742875041552894E-2</v>
      </c>
      <c r="M325">
        <f t="shared" si="114"/>
        <v>486.87001506849839</v>
      </c>
      <c r="N325">
        <f t="shared" si="115"/>
        <v>0.61044197057286886</v>
      </c>
      <c r="O325">
        <f t="shared" si="116"/>
        <v>2.0597642380331487</v>
      </c>
      <c r="P325">
        <f t="shared" si="117"/>
        <v>32.044601440429688</v>
      </c>
      <c r="Q325" s="1">
        <v>6</v>
      </c>
      <c r="R325">
        <f t="shared" si="118"/>
        <v>1.4200000166893005</v>
      </c>
      <c r="S325" s="1">
        <v>1</v>
      </c>
      <c r="T325">
        <f t="shared" si="119"/>
        <v>2.8400000333786011</v>
      </c>
      <c r="U325" s="1">
        <v>33.059803009033203</v>
      </c>
      <c r="V325" s="1">
        <v>32.044601440429688</v>
      </c>
      <c r="W325" s="1">
        <v>33.207817077636719</v>
      </c>
      <c r="X325" s="1">
        <v>418.65643310546875</v>
      </c>
      <c r="Y325" s="1">
        <v>420.10855102539063</v>
      </c>
      <c r="Z325" s="1">
        <v>26.623748779296875</v>
      </c>
      <c r="AA325" s="1">
        <v>27.336668014526367</v>
      </c>
      <c r="AB325" s="1">
        <v>52.401500701904297</v>
      </c>
      <c r="AC325" s="1">
        <v>53.803180694580078</v>
      </c>
      <c r="AD325" s="1">
        <v>499.70977783203125</v>
      </c>
      <c r="AE325" s="1">
        <v>0.94253784418106079</v>
      </c>
      <c r="AF325" s="1">
        <v>0.23841740190982819</v>
      </c>
      <c r="AG325" s="1">
        <v>99.770271301269531</v>
      </c>
      <c r="AH325" s="1">
        <v>0.33856016397476196</v>
      </c>
      <c r="AI325" s="1">
        <v>6.7369885742664337E-2</v>
      </c>
      <c r="AJ325" s="1">
        <v>2.7795081958174706E-2</v>
      </c>
      <c r="AK325" s="1">
        <v>3.8011719007045031E-3</v>
      </c>
      <c r="AL325" s="1">
        <v>2.3677952587604523E-2</v>
      </c>
      <c r="AM325" s="1">
        <v>3.0541864689439535E-3</v>
      </c>
      <c r="AN325" s="1">
        <v>1</v>
      </c>
      <c r="AO325" s="1">
        <v>-0.21956524252891541</v>
      </c>
      <c r="AP325" s="1">
        <v>2.737391471862793</v>
      </c>
      <c r="AQ325" s="1">
        <v>1</v>
      </c>
      <c r="AR325" s="1">
        <v>0</v>
      </c>
      <c r="AS325" s="1">
        <v>0.15999999642372131</v>
      </c>
      <c r="AT325" s="1">
        <v>111115</v>
      </c>
      <c r="AU325" s="1" t="s">
        <v>87</v>
      </c>
      <c r="AV325">
        <f t="shared" si="120"/>
        <v>0.83284962972005194</v>
      </c>
      <c r="AW325">
        <f t="shared" si="121"/>
        <v>6.1044197057286891E-4</v>
      </c>
      <c r="AX325">
        <f t="shared" si="122"/>
        <v>305.19460144042966</v>
      </c>
      <c r="AY325">
        <f t="shared" si="123"/>
        <v>306.20980300903318</v>
      </c>
      <c r="AZ325">
        <f t="shared" si="124"/>
        <v>0.15080605169819172</v>
      </c>
      <c r="BA325">
        <f t="shared" si="125"/>
        <v>-0.16070678209615621</v>
      </c>
      <c r="BB325">
        <f t="shared" si="126"/>
        <v>4.7871510223151814</v>
      </c>
      <c r="BC325">
        <f t="shared" si="127"/>
        <v>47.981738045592216</v>
      </c>
      <c r="BD325">
        <f t="shared" si="128"/>
        <v>20.645070031065849</v>
      </c>
      <c r="BE325">
        <f t="shared" si="129"/>
        <v>32.552202224731445</v>
      </c>
      <c r="BF325">
        <f t="shared" si="130"/>
        <v>4.9263742243500506</v>
      </c>
      <c r="BG325">
        <f t="shared" si="131"/>
        <v>2.8454890759925754E-2</v>
      </c>
      <c r="BH325">
        <f t="shared" si="132"/>
        <v>2.7273867842820327</v>
      </c>
      <c r="BI325">
        <f t="shared" si="133"/>
        <v>2.1989874400680178</v>
      </c>
      <c r="BJ325">
        <f t="shared" si="134"/>
        <v>1.7809958021810651E-2</v>
      </c>
      <c r="BK325">
        <f t="shared" si="135"/>
        <v>48.57515349183727</v>
      </c>
      <c r="BL325">
        <f t="shared" si="136"/>
        <v>1.1589147944743281</v>
      </c>
      <c r="BM325">
        <f t="shared" si="137"/>
        <v>55.73726929146887</v>
      </c>
      <c r="BN325">
        <f t="shared" si="138"/>
        <v>420.80534484851808</v>
      </c>
      <c r="BO325">
        <f t="shared" si="139"/>
        <v>-1.9415711455086891E-3</v>
      </c>
    </row>
    <row r="326" spans="1:67" x14ac:dyDescent="0.25">
      <c r="A326" s="1">
        <v>314</v>
      </c>
      <c r="B326" s="1" t="s">
        <v>401</v>
      </c>
      <c r="C326" s="1" t="s">
        <v>469</v>
      </c>
      <c r="D326" s="1" t="s">
        <v>82</v>
      </c>
      <c r="E326" s="1" t="s">
        <v>83</v>
      </c>
      <c r="F326" s="1" t="s">
        <v>84</v>
      </c>
      <c r="G326" s="1" t="s">
        <v>85</v>
      </c>
      <c r="H326" s="1" t="s">
        <v>86</v>
      </c>
      <c r="I326" s="1">
        <v>1890.4999903328717</v>
      </c>
      <c r="J326" s="1">
        <v>0</v>
      </c>
      <c r="K326">
        <f t="shared" si="112"/>
        <v>-1.4457362585427789</v>
      </c>
      <c r="L326">
        <f t="shared" si="113"/>
        <v>2.87618653833655E-2</v>
      </c>
      <c r="M326">
        <f t="shared" si="114"/>
        <v>485.69226177694151</v>
      </c>
      <c r="N326">
        <f t="shared" si="115"/>
        <v>0.61081842052493351</v>
      </c>
      <c r="O326">
        <f t="shared" si="116"/>
        <v>2.0596932304542515</v>
      </c>
      <c r="P326">
        <f t="shared" si="117"/>
        <v>32.042713165283203</v>
      </c>
      <c r="Q326" s="1">
        <v>6</v>
      </c>
      <c r="R326">
        <f t="shared" si="118"/>
        <v>1.4200000166893005</v>
      </c>
      <c r="S326" s="1">
        <v>1</v>
      </c>
      <c r="T326">
        <f t="shared" si="119"/>
        <v>2.8400000333786011</v>
      </c>
      <c r="U326" s="1">
        <v>33.058830261230469</v>
      </c>
      <c r="V326" s="1">
        <v>32.042713165283203</v>
      </c>
      <c r="W326" s="1">
        <v>33.215236663818359</v>
      </c>
      <c r="X326" s="1">
        <v>418.664306640625</v>
      </c>
      <c r="Y326" s="1">
        <v>420.09210205078125</v>
      </c>
      <c r="Z326" s="1">
        <v>26.61894416809082</v>
      </c>
      <c r="AA326" s="1">
        <v>27.332307815551758</v>
      </c>
      <c r="AB326" s="1">
        <v>52.395423889160156</v>
      </c>
      <c r="AC326" s="1">
        <v>53.798915863037109</v>
      </c>
      <c r="AD326" s="1">
        <v>499.70867919921875</v>
      </c>
      <c r="AE326" s="1">
        <v>0.95088338851928711</v>
      </c>
      <c r="AF326" s="1">
        <v>0.27688586711883545</v>
      </c>
      <c r="AG326" s="1">
        <v>99.770072937011719</v>
      </c>
      <c r="AH326" s="1">
        <v>0.33856016397476196</v>
      </c>
      <c r="AI326" s="1">
        <v>6.7369885742664337E-2</v>
      </c>
      <c r="AJ326" s="1">
        <v>2.7795081958174706E-2</v>
      </c>
      <c r="AK326" s="1">
        <v>3.8011719007045031E-3</v>
      </c>
      <c r="AL326" s="1">
        <v>2.3677952587604523E-2</v>
      </c>
      <c r="AM326" s="1">
        <v>3.0541864689439535E-3</v>
      </c>
      <c r="AN326" s="1">
        <v>1</v>
      </c>
      <c r="AO326" s="1">
        <v>-0.21956524252891541</v>
      </c>
      <c r="AP326" s="1">
        <v>2.737391471862793</v>
      </c>
      <c r="AQ326" s="1">
        <v>1</v>
      </c>
      <c r="AR326" s="1">
        <v>0</v>
      </c>
      <c r="AS326" s="1">
        <v>0.15999999642372131</v>
      </c>
      <c r="AT326" s="1">
        <v>111115</v>
      </c>
      <c r="AU326" s="1" t="s">
        <v>87</v>
      </c>
      <c r="AV326">
        <f t="shared" si="120"/>
        <v>0.83284779866536451</v>
      </c>
      <c r="AW326">
        <f t="shared" si="121"/>
        <v>6.1081842052493351E-4</v>
      </c>
      <c r="AX326">
        <f t="shared" si="122"/>
        <v>305.19271316528318</v>
      </c>
      <c r="AY326">
        <f t="shared" si="123"/>
        <v>306.20883026123045</v>
      </c>
      <c r="AZ326">
        <f t="shared" si="124"/>
        <v>0.15214133876246194</v>
      </c>
      <c r="BA326">
        <f t="shared" si="125"/>
        <v>-0.16075415782031768</v>
      </c>
      <c r="BB326">
        <f t="shared" si="126"/>
        <v>4.7866395747487056</v>
      </c>
      <c r="BC326">
        <f t="shared" si="127"/>
        <v>47.97670718122734</v>
      </c>
      <c r="BD326">
        <f t="shared" si="128"/>
        <v>20.644399365675582</v>
      </c>
      <c r="BE326">
        <f t="shared" si="129"/>
        <v>32.550771713256836</v>
      </c>
      <c r="BF326">
        <f t="shared" si="130"/>
        <v>4.9259769696962374</v>
      </c>
      <c r="BG326">
        <f t="shared" si="131"/>
        <v>2.8473502344004219E-2</v>
      </c>
      <c r="BH326">
        <f t="shared" si="132"/>
        <v>2.7269463442944541</v>
      </c>
      <c r="BI326">
        <f t="shared" si="133"/>
        <v>2.1990306254017833</v>
      </c>
      <c r="BJ326">
        <f t="shared" si="134"/>
        <v>1.7821623852721277E-2</v>
      </c>
      <c r="BK326">
        <f t="shared" si="135"/>
        <v>48.45755238242765</v>
      </c>
      <c r="BL326">
        <f t="shared" si="136"/>
        <v>1.1561566128139928</v>
      </c>
      <c r="BM326">
        <f t="shared" si="137"/>
        <v>55.73457493505736</v>
      </c>
      <c r="BN326">
        <f t="shared" si="138"/>
        <v>420.77933582757487</v>
      </c>
      <c r="BO326">
        <f t="shared" si="139"/>
        <v>-1.9149584824455512E-3</v>
      </c>
    </row>
    <row r="327" spans="1:67" x14ac:dyDescent="0.25">
      <c r="A327" s="1">
        <v>315</v>
      </c>
      <c r="B327" s="1" t="s">
        <v>402</v>
      </c>
      <c r="C327" s="1" t="s">
        <v>469</v>
      </c>
      <c r="D327" s="1" t="s">
        <v>82</v>
      </c>
      <c r="E327" s="1" t="s">
        <v>83</v>
      </c>
      <c r="F327" s="1" t="s">
        <v>84</v>
      </c>
      <c r="G327" s="1" t="s">
        <v>85</v>
      </c>
      <c r="H327" s="1" t="s">
        <v>86</v>
      </c>
      <c r="I327" s="1">
        <v>1895.9999902099371</v>
      </c>
      <c r="J327" s="1">
        <v>0</v>
      </c>
      <c r="K327">
        <f t="shared" si="112"/>
        <v>-1.4428065027659478</v>
      </c>
      <c r="L327">
        <f t="shared" si="113"/>
        <v>2.8788115005564361E-2</v>
      </c>
      <c r="M327">
        <f t="shared" si="114"/>
        <v>485.45647542557748</v>
      </c>
      <c r="N327">
        <f t="shared" si="115"/>
        <v>0.61144905374940783</v>
      </c>
      <c r="O327">
        <f t="shared" si="116"/>
        <v>2.0599661578847903</v>
      </c>
      <c r="P327">
        <f t="shared" si="117"/>
        <v>32.04241943359375</v>
      </c>
      <c r="Q327" s="1">
        <v>6</v>
      </c>
      <c r="R327">
        <f t="shared" si="118"/>
        <v>1.4200000166893005</v>
      </c>
      <c r="S327" s="1">
        <v>1</v>
      </c>
      <c r="T327">
        <f t="shared" si="119"/>
        <v>2.8400000333786011</v>
      </c>
      <c r="U327" s="1">
        <v>33.061496734619141</v>
      </c>
      <c r="V327" s="1">
        <v>32.04241943359375</v>
      </c>
      <c r="W327" s="1">
        <v>33.229804992675781</v>
      </c>
      <c r="X327" s="1">
        <v>418.66787719726563</v>
      </c>
      <c r="Y327" s="1">
        <v>420.09182739257813</v>
      </c>
      <c r="Z327" s="1">
        <v>26.614639282226563</v>
      </c>
      <c r="AA327" s="1">
        <v>27.328737258911133</v>
      </c>
      <c r="AB327" s="1">
        <v>52.380783081054688</v>
      </c>
      <c r="AC327" s="1">
        <v>53.786296844482422</v>
      </c>
      <c r="AD327" s="1">
        <v>499.7120361328125</v>
      </c>
      <c r="AE327" s="1">
        <v>0.95149910449981689</v>
      </c>
      <c r="AF327" s="1">
        <v>0.30380105972290039</v>
      </c>
      <c r="AG327" s="1">
        <v>99.770210266113281</v>
      </c>
      <c r="AH327" s="1">
        <v>0.33856016397476196</v>
      </c>
      <c r="AI327" s="1">
        <v>6.7369885742664337E-2</v>
      </c>
      <c r="AJ327" s="1">
        <v>2.7795081958174706E-2</v>
      </c>
      <c r="AK327" s="1">
        <v>3.8011719007045031E-3</v>
      </c>
      <c r="AL327" s="1">
        <v>2.3677952587604523E-2</v>
      </c>
      <c r="AM327" s="1">
        <v>3.0541864689439535E-3</v>
      </c>
      <c r="AN327" s="1">
        <v>1</v>
      </c>
      <c r="AO327" s="1">
        <v>-0.21956524252891541</v>
      </c>
      <c r="AP327" s="1">
        <v>2.737391471862793</v>
      </c>
      <c r="AQ327" s="1">
        <v>1</v>
      </c>
      <c r="AR327" s="1">
        <v>0</v>
      </c>
      <c r="AS327" s="1">
        <v>0.15999999642372131</v>
      </c>
      <c r="AT327" s="1">
        <v>111115</v>
      </c>
      <c r="AU327" s="1" t="s">
        <v>87</v>
      </c>
      <c r="AV327">
        <f t="shared" si="120"/>
        <v>0.83285339355468735</v>
      </c>
      <c r="AW327">
        <f t="shared" si="121"/>
        <v>6.1144905374940783E-4</v>
      </c>
      <c r="AX327">
        <f t="shared" si="122"/>
        <v>305.19241943359373</v>
      </c>
      <c r="AY327">
        <f t="shared" si="123"/>
        <v>306.21149673461912</v>
      </c>
      <c r="AZ327">
        <f t="shared" si="124"/>
        <v>0.15223985331714474</v>
      </c>
      <c r="BA327">
        <f t="shared" si="125"/>
        <v>-0.1606542669584711</v>
      </c>
      <c r="BB327">
        <f t="shared" si="126"/>
        <v>4.7865600205137184</v>
      </c>
      <c r="BC327">
        <f t="shared" si="127"/>
        <v>47.975843768863562</v>
      </c>
      <c r="BD327">
        <f t="shared" si="128"/>
        <v>20.64710650995243</v>
      </c>
      <c r="BE327">
        <f t="shared" si="129"/>
        <v>32.551958084106445</v>
      </c>
      <c r="BF327">
        <f t="shared" si="130"/>
        <v>4.9263064242493932</v>
      </c>
      <c r="BG327">
        <f t="shared" si="131"/>
        <v>2.8499228018199887E-2</v>
      </c>
      <c r="BH327">
        <f t="shared" si="132"/>
        <v>2.7265938626289281</v>
      </c>
      <c r="BI327">
        <f t="shared" si="133"/>
        <v>2.1997125616204651</v>
      </c>
      <c r="BJ327">
        <f t="shared" si="134"/>
        <v>1.7837748865962556E-2</v>
      </c>
      <c r="BK327">
        <f t="shared" si="135"/>
        <v>48.434094628256119</v>
      </c>
      <c r="BL327">
        <f t="shared" si="136"/>
        <v>1.155596095355399</v>
      </c>
      <c r="BM327">
        <f t="shared" si="137"/>
        <v>55.728480655944679</v>
      </c>
      <c r="BN327">
        <f t="shared" si="138"/>
        <v>420.77766850378998</v>
      </c>
      <c r="BO327">
        <f t="shared" si="139"/>
        <v>-1.9108764627545605E-3</v>
      </c>
    </row>
    <row r="328" spans="1:67" x14ac:dyDescent="0.25">
      <c r="A328" s="1">
        <v>316</v>
      </c>
      <c r="B328" s="1" t="s">
        <v>403</v>
      </c>
      <c r="C328" s="1" t="s">
        <v>469</v>
      </c>
      <c r="D328" s="1" t="s">
        <v>82</v>
      </c>
      <c r="E328" s="1" t="s">
        <v>83</v>
      </c>
      <c r="F328" s="1" t="s">
        <v>84</v>
      </c>
      <c r="G328" s="1" t="s">
        <v>85</v>
      </c>
      <c r="H328" s="1" t="s">
        <v>86</v>
      </c>
      <c r="I328" s="1">
        <v>1900.9999900981784</v>
      </c>
      <c r="J328" s="1">
        <v>0</v>
      </c>
      <c r="K328">
        <f t="shared" si="112"/>
        <v>-1.4726002000361726</v>
      </c>
      <c r="L328">
        <f t="shared" si="113"/>
        <v>2.8668175256263494E-2</v>
      </c>
      <c r="M328">
        <f t="shared" si="114"/>
        <v>487.43582692624096</v>
      </c>
      <c r="N328">
        <f t="shared" si="115"/>
        <v>0.60923228578845101</v>
      </c>
      <c r="O328">
        <f t="shared" si="116"/>
        <v>2.0610008139092497</v>
      </c>
      <c r="P328">
        <f t="shared" si="117"/>
        <v>32.043983459472656</v>
      </c>
      <c r="Q328" s="1">
        <v>6</v>
      </c>
      <c r="R328">
        <f t="shared" si="118"/>
        <v>1.4200000166893005</v>
      </c>
      <c r="S328" s="1">
        <v>1</v>
      </c>
      <c r="T328">
        <f t="shared" si="119"/>
        <v>2.8400000333786011</v>
      </c>
      <c r="U328" s="1">
        <v>33.064235687255859</v>
      </c>
      <c r="V328" s="1">
        <v>32.043983459472656</v>
      </c>
      <c r="W328" s="1">
        <v>33.237136840820313</v>
      </c>
      <c r="X328" s="1">
        <v>418.6396484375</v>
      </c>
      <c r="Y328" s="1">
        <v>420.1004638671875</v>
      </c>
      <c r="Z328" s="1">
        <v>26.611108779907227</v>
      </c>
      <c r="AA328" s="1">
        <v>27.322612762451172</v>
      </c>
      <c r="AB328" s="1">
        <v>52.366134643554688</v>
      </c>
      <c r="AC328" s="1">
        <v>53.767105102539063</v>
      </c>
      <c r="AD328" s="1">
        <v>499.71875</v>
      </c>
      <c r="AE328" s="1">
        <v>0.98199987411499023</v>
      </c>
      <c r="AF328" s="1">
        <v>0.34696939587593079</v>
      </c>
      <c r="AG328" s="1">
        <v>99.770210266113281</v>
      </c>
      <c r="AH328" s="1">
        <v>0.33856016397476196</v>
      </c>
      <c r="AI328" s="1">
        <v>6.7369885742664337E-2</v>
      </c>
      <c r="AJ328" s="1">
        <v>2.7795081958174706E-2</v>
      </c>
      <c r="AK328" s="1">
        <v>3.8011719007045031E-3</v>
      </c>
      <c r="AL328" s="1">
        <v>2.3677952587604523E-2</v>
      </c>
      <c r="AM328" s="1">
        <v>3.0541864689439535E-3</v>
      </c>
      <c r="AN328" s="1">
        <v>1</v>
      </c>
      <c r="AO328" s="1">
        <v>-0.21956524252891541</v>
      </c>
      <c r="AP328" s="1">
        <v>2.737391471862793</v>
      </c>
      <c r="AQ328" s="1">
        <v>1</v>
      </c>
      <c r="AR328" s="1">
        <v>0</v>
      </c>
      <c r="AS328" s="1">
        <v>0.15999999642372131</v>
      </c>
      <c r="AT328" s="1">
        <v>111115</v>
      </c>
      <c r="AU328" s="1" t="s">
        <v>87</v>
      </c>
      <c r="AV328">
        <f t="shared" si="120"/>
        <v>0.83286458333333313</v>
      </c>
      <c r="AW328">
        <f t="shared" si="121"/>
        <v>6.0923228578845098E-4</v>
      </c>
      <c r="AX328">
        <f t="shared" si="122"/>
        <v>305.19398345947263</v>
      </c>
      <c r="AY328">
        <f t="shared" si="123"/>
        <v>306.21423568725584</v>
      </c>
      <c r="AZ328">
        <f t="shared" si="124"/>
        <v>0.15711997634649322</v>
      </c>
      <c r="BA328">
        <f t="shared" si="125"/>
        <v>-0.15933226940327583</v>
      </c>
      <c r="BB328">
        <f t="shared" si="126"/>
        <v>4.7869836342385934</v>
      </c>
      <c r="BC328">
        <f t="shared" si="127"/>
        <v>47.980089662740554</v>
      </c>
      <c r="BD328">
        <f t="shared" si="128"/>
        <v>20.657476900289382</v>
      </c>
      <c r="BE328">
        <f t="shared" si="129"/>
        <v>32.554109573364258</v>
      </c>
      <c r="BF328">
        <f t="shared" si="130"/>
        <v>4.9269039405922266</v>
      </c>
      <c r="BG328">
        <f t="shared" si="131"/>
        <v>2.8381678452607362E-2</v>
      </c>
      <c r="BH328">
        <f t="shared" si="132"/>
        <v>2.7259828203293437</v>
      </c>
      <c r="BI328">
        <f t="shared" si="133"/>
        <v>2.2009211202628829</v>
      </c>
      <c r="BJ328">
        <f t="shared" si="134"/>
        <v>1.7764068407103071E-2</v>
      </c>
      <c r="BK328">
        <f t="shared" si="135"/>
        <v>48.631574943667857</v>
      </c>
      <c r="BL328">
        <f t="shared" si="136"/>
        <v>1.1602839531268434</v>
      </c>
      <c r="BM328">
        <f t="shared" si="137"/>
        <v>55.708355609568748</v>
      </c>
      <c r="BN328">
        <f t="shared" si="138"/>
        <v>420.80046747517474</v>
      </c>
      <c r="BO328">
        <f t="shared" si="139"/>
        <v>-1.94952577183572E-3</v>
      </c>
    </row>
    <row r="329" spans="1:67" x14ac:dyDescent="0.25">
      <c r="A329" s="1">
        <v>317</v>
      </c>
      <c r="B329" s="1" t="s">
        <v>404</v>
      </c>
      <c r="C329" s="1" t="s">
        <v>469</v>
      </c>
      <c r="D329" s="1" t="s">
        <v>82</v>
      </c>
      <c r="E329" s="1" t="s">
        <v>83</v>
      </c>
      <c r="F329" s="1" t="s">
        <v>84</v>
      </c>
      <c r="G329" s="1" t="s">
        <v>85</v>
      </c>
      <c r="H329" s="1" t="s">
        <v>86</v>
      </c>
      <c r="I329" s="1">
        <v>1905.9999899864197</v>
      </c>
      <c r="J329" s="1">
        <v>0</v>
      </c>
      <c r="K329">
        <f t="shared" si="112"/>
        <v>-1.4688734146386022</v>
      </c>
      <c r="L329">
        <f t="shared" si="113"/>
        <v>2.8694916820169829E-2</v>
      </c>
      <c r="M329">
        <f t="shared" si="114"/>
        <v>487.15140582289376</v>
      </c>
      <c r="N329">
        <f t="shared" si="115"/>
        <v>0.61000209765428504</v>
      </c>
      <c r="O329">
        <f t="shared" si="116"/>
        <v>2.0617071599656276</v>
      </c>
      <c r="P329">
        <f t="shared" si="117"/>
        <v>32.045181274414063</v>
      </c>
      <c r="Q329" s="1">
        <v>6</v>
      </c>
      <c r="R329">
        <f t="shared" si="118"/>
        <v>1.4200000166893005</v>
      </c>
      <c r="S329" s="1">
        <v>1</v>
      </c>
      <c r="T329">
        <f t="shared" si="119"/>
        <v>2.8400000333786011</v>
      </c>
      <c r="U329" s="1">
        <v>33.065135955810547</v>
      </c>
      <c r="V329" s="1">
        <v>32.045181274414063</v>
      </c>
      <c r="W329" s="1">
        <v>33.233310699462891</v>
      </c>
      <c r="X329" s="1">
        <v>418.64669799804688</v>
      </c>
      <c r="Y329" s="1">
        <v>420.1026611328125</v>
      </c>
      <c r="Z329" s="1">
        <v>26.606304168701172</v>
      </c>
      <c r="AA329" s="1">
        <v>27.318716049194336</v>
      </c>
      <c r="AB329" s="1">
        <v>52.353626251220703</v>
      </c>
      <c r="AC329" s="1">
        <v>53.755420684814453</v>
      </c>
      <c r="AD329" s="1">
        <v>499.71453857421875</v>
      </c>
      <c r="AE329" s="1">
        <v>0.98975658416748047</v>
      </c>
      <c r="AF329" s="1">
        <v>0.34422889351844788</v>
      </c>
      <c r="AG329" s="1">
        <v>99.770462036132813</v>
      </c>
      <c r="AH329" s="1">
        <v>0.33856016397476196</v>
      </c>
      <c r="AI329" s="1">
        <v>6.7369885742664337E-2</v>
      </c>
      <c r="AJ329" s="1">
        <v>2.7795081958174706E-2</v>
      </c>
      <c r="AK329" s="1">
        <v>3.8011719007045031E-3</v>
      </c>
      <c r="AL329" s="1">
        <v>2.3677952587604523E-2</v>
      </c>
      <c r="AM329" s="1">
        <v>3.0541864689439535E-3</v>
      </c>
      <c r="AN329" s="1">
        <v>1</v>
      </c>
      <c r="AO329" s="1">
        <v>-0.21956524252891541</v>
      </c>
      <c r="AP329" s="1">
        <v>2.737391471862793</v>
      </c>
      <c r="AQ329" s="1">
        <v>1</v>
      </c>
      <c r="AR329" s="1">
        <v>0</v>
      </c>
      <c r="AS329" s="1">
        <v>0.15999999642372131</v>
      </c>
      <c r="AT329" s="1">
        <v>111115</v>
      </c>
      <c r="AU329" s="1" t="s">
        <v>87</v>
      </c>
      <c r="AV329">
        <f t="shared" si="120"/>
        <v>0.83285756429036439</v>
      </c>
      <c r="AW329">
        <f t="shared" si="121"/>
        <v>6.1000209765428505E-4</v>
      </c>
      <c r="AX329">
        <f t="shared" si="122"/>
        <v>305.19518127441404</v>
      </c>
      <c r="AY329">
        <f t="shared" si="123"/>
        <v>306.21513595581052</v>
      </c>
      <c r="AZ329">
        <f t="shared" si="124"/>
        <v>0.1583610499271515</v>
      </c>
      <c r="BA329">
        <f t="shared" si="125"/>
        <v>-0.15974011379362868</v>
      </c>
      <c r="BB329">
        <f t="shared" si="126"/>
        <v>4.7873080824276633</v>
      </c>
      <c r="BC329">
        <f t="shared" si="127"/>
        <v>47.98322053168296</v>
      </c>
      <c r="BD329">
        <f t="shared" si="128"/>
        <v>20.664504482488624</v>
      </c>
      <c r="BE329">
        <f t="shared" si="129"/>
        <v>32.555158615112305</v>
      </c>
      <c r="BF329">
        <f t="shared" si="130"/>
        <v>4.9271953056542861</v>
      </c>
      <c r="BG329">
        <f t="shared" si="131"/>
        <v>2.8407887956658422E-2</v>
      </c>
      <c r="BH329">
        <f t="shared" si="132"/>
        <v>2.7256009224620357</v>
      </c>
      <c r="BI329">
        <f t="shared" si="133"/>
        <v>2.2015943831922504</v>
      </c>
      <c r="BJ329">
        <f t="shared" si="134"/>
        <v>1.7780496535392713E-2</v>
      </c>
      <c r="BK329">
        <f t="shared" si="135"/>
        <v>48.603320840501752</v>
      </c>
      <c r="BL329">
        <f t="shared" si="136"/>
        <v>1.1596008568698029</v>
      </c>
      <c r="BM329">
        <f t="shared" si="137"/>
        <v>55.69660939012546</v>
      </c>
      <c r="BN329">
        <f t="shared" si="138"/>
        <v>420.80089320550832</v>
      </c>
      <c r="BO329">
        <f t="shared" si="139"/>
        <v>-1.9441800181424879E-3</v>
      </c>
    </row>
    <row r="330" spans="1:67" x14ac:dyDescent="0.25">
      <c r="A330" s="1">
        <v>318</v>
      </c>
      <c r="B330" s="1" t="s">
        <v>405</v>
      </c>
      <c r="C330" s="1" t="s">
        <v>469</v>
      </c>
      <c r="D330" s="1" t="s">
        <v>82</v>
      </c>
      <c r="E330" s="1" t="s">
        <v>83</v>
      </c>
      <c r="F330" s="1" t="s">
        <v>84</v>
      </c>
      <c r="G330" s="1" t="s">
        <v>85</v>
      </c>
      <c r="H330" s="1" t="s">
        <v>86</v>
      </c>
      <c r="I330" s="1">
        <v>1911.4999898634851</v>
      </c>
      <c r="J330" s="1">
        <v>0</v>
      </c>
      <c r="K330">
        <f t="shared" si="112"/>
        <v>-1.458989983658368</v>
      </c>
      <c r="L330">
        <f t="shared" si="113"/>
        <v>2.8705278821645652E-2</v>
      </c>
      <c r="M330">
        <f t="shared" si="114"/>
        <v>486.5696955200674</v>
      </c>
      <c r="N330">
        <f t="shared" si="115"/>
        <v>0.6101928594320889</v>
      </c>
      <c r="O330">
        <f t="shared" si="116"/>
        <v>2.0616234044382553</v>
      </c>
      <c r="P330">
        <f t="shared" si="117"/>
        <v>32.043308258056641</v>
      </c>
      <c r="Q330" s="1">
        <v>6</v>
      </c>
      <c r="R330">
        <f t="shared" si="118"/>
        <v>1.4200000166893005</v>
      </c>
      <c r="S330" s="1">
        <v>1</v>
      </c>
      <c r="T330">
        <f t="shared" si="119"/>
        <v>2.8400000333786011</v>
      </c>
      <c r="U330" s="1">
        <v>33.063674926757813</v>
      </c>
      <c r="V330" s="1">
        <v>32.043308258056641</v>
      </c>
      <c r="W330" s="1">
        <v>33.224300384521484</v>
      </c>
      <c r="X330" s="1">
        <v>418.65133666992188</v>
      </c>
      <c r="Y330" s="1">
        <v>420.09536743164063</v>
      </c>
      <c r="Z330" s="1">
        <v>26.601839065551758</v>
      </c>
      <c r="AA330" s="1">
        <v>27.314489364624023</v>
      </c>
      <c r="AB330" s="1">
        <v>52.34771728515625</v>
      </c>
      <c r="AC330" s="1">
        <v>53.749599456787109</v>
      </c>
      <c r="AD330" s="1">
        <v>499.70574951171875</v>
      </c>
      <c r="AE330" s="1">
        <v>0.96311056613922119</v>
      </c>
      <c r="AF330" s="1">
        <v>0.30776488780975342</v>
      </c>
      <c r="AG330" s="1">
        <v>99.770393371582031</v>
      </c>
      <c r="AH330" s="1">
        <v>0.33856016397476196</v>
      </c>
      <c r="AI330" s="1">
        <v>6.7369885742664337E-2</v>
      </c>
      <c r="AJ330" s="1">
        <v>2.7795081958174706E-2</v>
      </c>
      <c r="AK330" s="1">
        <v>3.8011719007045031E-3</v>
      </c>
      <c r="AL330" s="1">
        <v>2.3677952587604523E-2</v>
      </c>
      <c r="AM330" s="1">
        <v>3.0541864689439535E-3</v>
      </c>
      <c r="AN330" s="1">
        <v>1</v>
      </c>
      <c r="AO330" s="1">
        <v>-0.21956524252891541</v>
      </c>
      <c r="AP330" s="1">
        <v>2.737391471862793</v>
      </c>
      <c r="AQ330" s="1">
        <v>1</v>
      </c>
      <c r="AR330" s="1">
        <v>0</v>
      </c>
      <c r="AS330" s="1">
        <v>0.15999999642372131</v>
      </c>
      <c r="AT330" s="1">
        <v>111115</v>
      </c>
      <c r="AU330" s="1" t="s">
        <v>87</v>
      </c>
      <c r="AV330">
        <f t="shared" si="120"/>
        <v>0.83284291585286452</v>
      </c>
      <c r="AW330">
        <f t="shared" si="121"/>
        <v>6.1019285943208893E-4</v>
      </c>
      <c r="AX330">
        <f t="shared" si="122"/>
        <v>305.19330825805662</v>
      </c>
      <c r="AY330">
        <f t="shared" si="123"/>
        <v>306.21367492675779</v>
      </c>
      <c r="AZ330">
        <f t="shared" si="124"/>
        <v>0.1540976871379236</v>
      </c>
      <c r="BA330">
        <f t="shared" si="125"/>
        <v>-0.15982845753615682</v>
      </c>
      <c r="BB330">
        <f t="shared" si="126"/>
        <v>4.786800753090688</v>
      </c>
      <c r="BC330">
        <f t="shared" si="127"/>
        <v>47.978168586174284</v>
      </c>
      <c r="BD330">
        <f t="shared" si="128"/>
        <v>20.663679221550261</v>
      </c>
      <c r="BE330">
        <f t="shared" si="129"/>
        <v>32.553491592407227</v>
      </c>
      <c r="BF330">
        <f t="shared" si="130"/>
        <v>4.9267323071014646</v>
      </c>
      <c r="BG330">
        <f t="shared" si="131"/>
        <v>2.8418043660639717E-2</v>
      </c>
      <c r="BH330">
        <f t="shared" si="132"/>
        <v>2.7251773486524327</v>
      </c>
      <c r="BI330">
        <f t="shared" si="133"/>
        <v>2.2015549584490319</v>
      </c>
      <c r="BJ330">
        <f t="shared" si="134"/>
        <v>1.7786862146702619E-2</v>
      </c>
      <c r="BK330">
        <f t="shared" si="135"/>
        <v>48.545249924728019</v>
      </c>
      <c r="BL330">
        <f t="shared" si="136"/>
        <v>1.1582362797638888</v>
      </c>
      <c r="BM330">
        <f t="shared" si="137"/>
        <v>55.69408750934759</v>
      </c>
      <c r="BN330">
        <f t="shared" si="138"/>
        <v>420.78890139459469</v>
      </c>
      <c r="BO330">
        <f t="shared" si="139"/>
        <v>-1.9310660418044609E-3</v>
      </c>
    </row>
    <row r="331" spans="1:67" x14ac:dyDescent="0.25">
      <c r="A331" s="1">
        <v>319</v>
      </c>
      <c r="B331" s="1" t="s">
        <v>406</v>
      </c>
      <c r="C331" s="1" t="s">
        <v>469</v>
      </c>
      <c r="D331" s="1" t="s">
        <v>82</v>
      </c>
      <c r="E331" s="1" t="s">
        <v>83</v>
      </c>
      <c r="F331" s="1" t="s">
        <v>84</v>
      </c>
      <c r="G331" s="1" t="s">
        <v>85</v>
      </c>
      <c r="H331" s="1" t="s">
        <v>86</v>
      </c>
      <c r="I331" s="1">
        <v>1916.4999897517264</v>
      </c>
      <c r="J331" s="1">
        <v>0</v>
      </c>
      <c r="K331">
        <f t="shared" si="112"/>
        <v>-1.4500187592199112</v>
      </c>
      <c r="L331">
        <f t="shared" si="113"/>
        <v>2.8814486372661215E-2</v>
      </c>
      <c r="M331">
        <f t="shared" si="114"/>
        <v>485.77488739110373</v>
      </c>
      <c r="N331">
        <f t="shared" si="115"/>
        <v>0.6123003503673512</v>
      </c>
      <c r="O331">
        <f t="shared" si="116"/>
        <v>2.0609882917787039</v>
      </c>
      <c r="P331">
        <f t="shared" si="117"/>
        <v>32.040359497070313</v>
      </c>
      <c r="Q331" s="1">
        <v>6</v>
      </c>
      <c r="R331">
        <f t="shared" si="118"/>
        <v>1.4200000166893005</v>
      </c>
      <c r="S331" s="1">
        <v>1</v>
      </c>
      <c r="T331">
        <f t="shared" si="119"/>
        <v>2.8400000333786011</v>
      </c>
      <c r="U331" s="1">
        <v>33.061573028564453</v>
      </c>
      <c r="V331" s="1">
        <v>32.040359497070313</v>
      </c>
      <c r="W331" s="1">
        <v>33.218952178955078</v>
      </c>
      <c r="X331" s="1">
        <v>418.66049194335938</v>
      </c>
      <c r="Y331" s="1">
        <v>420.0926513671875</v>
      </c>
      <c r="Z331" s="1">
        <v>26.597805023193359</v>
      </c>
      <c r="AA331" s="1">
        <v>27.312898635864258</v>
      </c>
      <c r="AB331" s="1">
        <v>52.345390319824219</v>
      </c>
      <c r="AC331" s="1">
        <v>53.752128601074219</v>
      </c>
      <c r="AD331" s="1">
        <v>499.71917724609375</v>
      </c>
      <c r="AE331" s="1">
        <v>0.94984549283981323</v>
      </c>
      <c r="AF331" s="1">
        <v>0.26127064228057861</v>
      </c>
      <c r="AG331" s="1">
        <v>99.770217895507813</v>
      </c>
      <c r="AH331" s="1">
        <v>0.33856016397476196</v>
      </c>
      <c r="AI331" s="1">
        <v>6.7369885742664337E-2</v>
      </c>
      <c r="AJ331" s="1">
        <v>2.7795081958174706E-2</v>
      </c>
      <c r="AK331" s="1">
        <v>3.8011719007045031E-3</v>
      </c>
      <c r="AL331" s="1">
        <v>2.3677952587604523E-2</v>
      </c>
      <c r="AM331" s="1">
        <v>3.0541864689439535E-3</v>
      </c>
      <c r="AN331" s="1">
        <v>1</v>
      </c>
      <c r="AO331" s="1">
        <v>-0.21956524252891541</v>
      </c>
      <c r="AP331" s="1">
        <v>2.737391471862793</v>
      </c>
      <c r="AQ331" s="1">
        <v>1</v>
      </c>
      <c r="AR331" s="1">
        <v>0</v>
      </c>
      <c r="AS331" s="1">
        <v>0.15999999642372131</v>
      </c>
      <c r="AT331" s="1">
        <v>111115</v>
      </c>
      <c r="AU331" s="1" t="s">
        <v>87</v>
      </c>
      <c r="AV331">
        <f t="shared" si="120"/>
        <v>0.83286529541015608</v>
      </c>
      <c r="AW331">
        <f t="shared" si="121"/>
        <v>6.1230035036735121E-4</v>
      </c>
      <c r="AX331">
        <f t="shared" si="122"/>
        <v>305.19035949707029</v>
      </c>
      <c r="AY331">
        <f t="shared" si="123"/>
        <v>306.21157302856443</v>
      </c>
      <c r="AZ331">
        <f t="shared" si="124"/>
        <v>0.15197527545745793</v>
      </c>
      <c r="BA331">
        <f t="shared" si="125"/>
        <v>-0.16078567664976082</v>
      </c>
      <c r="BB331">
        <f t="shared" si="126"/>
        <v>4.7860021400367989</v>
      </c>
      <c r="BC331">
        <f t="shared" si="127"/>
        <v>47.970248446779124</v>
      </c>
      <c r="BD331">
        <f t="shared" si="128"/>
        <v>20.657349810914866</v>
      </c>
      <c r="BE331">
        <f t="shared" si="129"/>
        <v>32.550966262817383</v>
      </c>
      <c r="BF331">
        <f t="shared" si="130"/>
        <v>4.9260309946911622</v>
      </c>
      <c r="BG331">
        <f t="shared" si="131"/>
        <v>2.8525072533180134E-2</v>
      </c>
      <c r="BH331">
        <f t="shared" si="132"/>
        <v>2.725013848258095</v>
      </c>
      <c r="BI331">
        <f t="shared" si="133"/>
        <v>2.2010171464330672</v>
      </c>
      <c r="BJ331">
        <f t="shared" si="134"/>
        <v>1.7853948411696251E-2</v>
      </c>
      <c r="BK331">
        <f t="shared" si="135"/>
        <v>48.46586636317619</v>
      </c>
      <c r="BL331">
        <f t="shared" si="136"/>
        <v>1.1563517852791616</v>
      </c>
      <c r="BM331">
        <f t="shared" si="137"/>
        <v>55.702251038766825</v>
      </c>
      <c r="BN331">
        <f t="shared" si="138"/>
        <v>420.78192083970157</v>
      </c>
      <c r="BO331">
        <f t="shared" si="139"/>
        <v>-1.9195052101052138E-3</v>
      </c>
    </row>
    <row r="332" spans="1:67" x14ac:dyDescent="0.25">
      <c r="A332" s="1">
        <v>320</v>
      </c>
      <c r="B332" s="1" t="s">
        <v>407</v>
      </c>
      <c r="C332" s="1" t="s">
        <v>469</v>
      </c>
      <c r="D332" s="1" t="s">
        <v>82</v>
      </c>
      <c r="E332" s="1" t="s">
        <v>83</v>
      </c>
      <c r="F332" s="1" t="s">
        <v>84</v>
      </c>
      <c r="G332" s="1" t="s">
        <v>85</v>
      </c>
      <c r="H332" s="1" t="s">
        <v>86</v>
      </c>
      <c r="I332" s="1">
        <v>1921.4999896399677</v>
      </c>
      <c r="J332" s="1">
        <v>0</v>
      </c>
      <c r="K332">
        <f t="shared" si="112"/>
        <v>-1.4491672926094745</v>
      </c>
      <c r="L332">
        <f t="shared" si="113"/>
        <v>2.8823054416674713E-2</v>
      </c>
      <c r="M332">
        <f t="shared" si="114"/>
        <v>485.69909548232687</v>
      </c>
      <c r="N332">
        <f t="shared" si="115"/>
        <v>0.61247223531048678</v>
      </c>
      <c r="O332">
        <f t="shared" si="116"/>
        <v>2.0609664465468049</v>
      </c>
      <c r="P332">
        <f t="shared" si="117"/>
        <v>32.0391845703125</v>
      </c>
      <c r="Q332" s="1">
        <v>6</v>
      </c>
      <c r="R332">
        <f t="shared" si="118"/>
        <v>1.4200000166893005</v>
      </c>
      <c r="S332" s="1">
        <v>1</v>
      </c>
      <c r="T332">
        <f t="shared" si="119"/>
        <v>2.8400000333786011</v>
      </c>
      <c r="U332" s="1">
        <v>33.059562683105469</v>
      </c>
      <c r="V332" s="1">
        <v>32.0391845703125</v>
      </c>
      <c r="W332" s="1">
        <v>33.216236114501953</v>
      </c>
      <c r="X332" s="1">
        <v>418.65582275390625</v>
      </c>
      <c r="Y332" s="1">
        <v>420.08685302734375</v>
      </c>
      <c r="Z332" s="1">
        <v>26.594648361206055</v>
      </c>
      <c r="AA332" s="1">
        <v>27.309932708740234</v>
      </c>
      <c r="AB332" s="1">
        <v>52.344810485839844</v>
      </c>
      <c r="AC332" s="1">
        <v>53.752361297607422</v>
      </c>
      <c r="AD332" s="1">
        <v>499.72769165039063</v>
      </c>
      <c r="AE332" s="1">
        <v>0.94154500961303711</v>
      </c>
      <c r="AF332" s="1">
        <v>0.19440740346908569</v>
      </c>
      <c r="AG332" s="1">
        <v>99.77020263671875</v>
      </c>
      <c r="AH332" s="1">
        <v>0.33856016397476196</v>
      </c>
      <c r="AI332" s="1">
        <v>6.7369885742664337E-2</v>
      </c>
      <c r="AJ332" s="1">
        <v>2.7795081958174706E-2</v>
      </c>
      <c r="AK332" s="1">
        <v>3.8011719007045031E-3</v>
      </c>
      <c r="AL332" s="1">
        <v>2.3677952587604523E-2</v>
      </c>
      <c r="AM332" s="1">
        <v>3.0541864689439535E-3</v>
      </c>
      <c r="AN332" s="1">
        <v>1</v>
      </c>
      <c r="AO332" s="1">
        <v>-0.21956524252891541</v>
      </c>
      <c r="AP332" s="1">
        <v>2.737391471862793</v>
      </c>
      <c r="AQ332" s="1">
        <v>1</v>
      </c>
      <c r="AR332" s="1">
        <v>0</v>
      </c>
      <c r="AS332" s="1">
        <v>0.15999999642372131</v>
      </c>
      <c r="AT332" s="1">
        <v>111115</v>
      </c>
      <c r="AU332" s="1" t="s">
        <v>87</v>
      </c>
      <c r="AV332">
        <f t="shared" si="120"/>
        <v>0.83287948608398432</v>
      </c>
      <c r="AW332">
        <f t="shared" si="121"/>
        <v>6.1247223531048678E-4</v>
      </c>
      <c r="AX332">
        <f t="shared" si="122"/>
        <v>305.18918457031248</v>
      </c>
      <c r="AY332">
        <f t="shared" si="123"/>
        <v>306.20956268310545</v>
      </c>
      <c r="AZ332">
        <f t="shared" si="124"/>
        <v>0.15064719817085859</v>
      </c>
      <c r="BA332">
        <f t="shared" si="125"/>
        <v>-0.16100427071972823</v>
      </c>
      <c r="BB332">
        <f t="shared" si="126"/>
        <v>4.7856839668929716</v>
      </c>
      <c r="BC332">
        <f t="shared" si="127"/>
        <v>47.967066723503684</v>
      </c>
      <c r="BD332">
        <f t="shared" si="128"/>
        <v>20.65713401476345</v>
      </c>
      <c r="BE332">
        <f t="shared" si="129"/>
        <v>32.549373626708984</v>
      </c>
      <c r="BF332">
        <f t="shared" si="130"/>
        <v>4.9255887464196855</v>
      </c>
      <c r="BG332">
        <f t="shared" si="131"/>
        <v>2.8533469300938263E-2</v>
      </c>
      <c r="BH332">
        <f t="shared" si="132"/>
        <v>2.7247175203461667</v>
      </c>
      <c r="BI332">
        <f t="shared" si="133"/>
        <v>2.2008712260735188</v>
      </c>
      <c r="BJ332">
        <f t="shared" si="134"/>
        <v>1.7859211581057698E-2</v>
      </c>
      <c r="BK332">
        <f t="shared" si="135"/>
        <v>48.458297176742761</v>
      </c>
      <c r="BL332">
        <f t="shared" si="136"/>
        <v>1.1561873264591604</v>
      </c>
      <c r="BM332">
        <f t="shared" si="137"/>
        <v>55.700049295586808</v>
      </c>
      <c r="BN332">
        <f t="shared" si="138"/>
        <v>420.77571775341045</v>
      </c>
      <c r="BO332">
        <f t="shared" si="139"/>
        <v>-1.9183305079216533E-3</v>
      </c>
    </row>
    <row r="333" spans="1:67" x14ac:dyDescent="0.25">
      <c r="A333" s="1">
        <v>321</v>
      </c>
      <c r="B333" s="1" t="s">
        <v>408</v>
      </c>
      <c r="C333" s="1" t="s">
        <v>469</v>
      </c>
      <c r="D333" s="1" t="s">
        <v>82</v>
      </c>
      <c r="E333" s="1" t="s">
        <v>83</v>
      </c>
      <c r="F333" s="1" t="s">
        <v>84</v>
      </c>
      <c r="G333" s="1" t="s">
        <v>85</v>
      </c>
      <c r="H333" s="1" t="s">
        <v>86</v>
      </c>
      <c r="I333" s="1">
        <v>1926.9999895170331</v>
      </c>
      <c r="J333" s="1">
        <v>0</v>
      </c>
      <c r="K333">
        <f t="shared" si="112"/>
        <v>-1.4378036578456963</v>
      </c>
      <c r="L333">
        <f t="shared" si="113"/>
        <v>2.8852118084943226E-2</v>
      </c>
      <c r="M333">
        <f t="shared" si="114"/>
        <v>484.99625983506678</v>
      </c>
      <c r="N333">
        <f t="shared" si="115"/>
        <v>0.61314009918912116</v>
      </c>
      <c r="O333">
        <f t="shared" si="116"/>
        <v>2.0611652892628336</v>
      </c>
      <c r="P333">
        <f t="shared" si="117"/>
        <v>32.038604736328125</v>
      </c>
      <c r="Q333" s="1">
        <v>6</v>
      </c>
      <c r="R333">
        <f t="shared" si="118"/>
        <v>1.4200000166893005</v>
      </c>
      <c r="S333" s="1">
        <v>1</v>
      </c>
      <c r="T333">
        <f t="shared" si="119"/>
        <v>2.8400000333786011</v>
      </c>
      <c r="U333" s="1">
        <v>33.058246612548828</v>
      </c>
      <c r="V333" s="1">
        <v>32.038604736328125</v>
      </c>
      <c r="W333" s="1">
        <v>33.213668823242188</v>
      </c>
      <c r="X333" s="1">
        <v>418.67303466796875</v>
      </c>
      <c r="Y333" s="1">
        <v>420.09011840820313</v>
      </c>
      <c r="Z333" s="1">
        <v>26.590236663818359</v>
      </c>
      <c r="AA333" s="1">
        <v>27.30632209777832</v>
      </c>
      <c r="AB333" s="1">
        <v>52.340145111083984</v>
      </c>
      <c r="AC333" s="1">
        <v>53.750129699707031</v>
      </c>
      <c r="AD333" s="1">
        <v>499.71481323242188</v>
      </c>
      <c r="AE333" s="1">
        <v>0.97616010904312134</v>
      </c>
      <c r="AF333" s="1">
        <v>0.19968564808368683</v>
      </c>
      <c r="AG333" s="1">
        <v>99.770362854003906</v>
      </c>
      <c r="AH333" s="1">
        <v>0.33856016397476196</v>
      </c>
      <c r="AI333" s="1">
        <v>6.7369885742664337E-2</v>
      </c>
      <c r="AJ333" s="1">
        <v>2.7795081958174706E-2</v>
      </c>
      <c r="AK333" s="1">
        <v>3.8011719007045031E-3</v>
      </c>
      <c r="AL333" s="1">
        <v>2.3677952587604523E-2</v>
      </c>
      <c r="AM333" s="1">
        <v>3.0541864689439535E-3</v>
      </c>
      <c r="AN333" s="1">
        <v>1</v>
      </c>
      <c r="AO333" s="1">
        <v>-0.21956524252891541</v>
      </c>
      <c r="AP333" s="1">
        <v>2.737391471862793</v>
      </c>
      <c r="AQ333" s="1">
        <v>1</v>
      </c>
      <c r="AR333" s="1">
        <v>0</v>
      </c>
      <c r="AS333" s="1">
        <v>0.15999999642372131</v>
      </c>
      <c r="AT333" s="1">
        <v>111115</v>
      </c>
      <c r="AU333" s="1" t="s">
        <v>87</v>
      </c>
      <c r="AV333">
        <f t="shared" si="120"/>
        <v>0.83285802205403636</v>
      </c>
      <c r="AW333">
        <f t="shared" si="121"/>
        <v>6.1314009918912119E-4</v>
      </c>
      <c r="AX333">
        <f t="shared" si="122"/>
        <v>305.1886047363281</v>
      </c>
      <c r="AY333">
        <f t="shared" si="123"/>
        <v>306.20824661254881</v>
      </c>
      <c r="AZ333">
        <f t="shared" si="124"/>
        <v>0.15618561395587882</v>
      </c>
      <c r="BA333">
        <f t="shared" si="125"/>
        <v>-0.1613770690310026</v>
      </c>
      <c r="BB333">
        <f t="shared" si="126"/>
        <v>4.7855269531664817</v>
      </c>
      <c r="BC333">
        <f t="shared" si="127"/>
        <v>47.965415943903551</v>
      </c>
      <c r="BD333">
        <f t="shared" si="128"/>
        <v>20.659093846125231</v>
      </c>
      <c r="BE333">
        <f t="shared" si="129"/>
        <v>32.548425674438477</v>
      </c>
      <c r="BF333">
        <f t="shared" si="130"/>
        <v>4.9253255324160294</v>
      </c>
      <c r="BG333">
        <f t="shared" si="131"/>
        <v>2.8561951609280531E-2</v>
      </c>
      <c r="BH333">
        <f t="shared" si="132"/>
        <v>2.7243616639036481</v>
      </c>
      <c r="BI333">
        <f t="shared" si="133"/>
        <v>2.2009638685123813</v>
      </c>
      <c r="BJ333">
        <f t="shared" si="134"/>
        <v>1.7877064580826448E-2</v>
      </c>
      <c r="BK333">
        <f t="shared" si="135"/>
        <v>48.388252826579375</v>
      </c>
      <c r="BL333">
        <f t="shared" si="136"/>
        <v>1.1545052801356164</v>
      </c>
      <c r="BM333">
        <f t="shared" si="137"/>
        <v>55.694891556959014</v>
      </c>
      <c r="BN333">
        <f t="shared" si="138"/>
        <v>420.7735814065407</v>
      </c>
      <c r="BO333">
        <f t="shared" si="139"/>
        <v>-1.9031213541552035E-3</v>
      </c>
    </row>
    <row r="334" spans="1:67" x14ac:dyDescent="0.25">
      <c r="A334" s="1">
        <v>322</v>
      </c>
      <c r="B334" s="1" t="s">
        <v>409</v>
      </c>
      <c r="C334" s="1" t="s">
        <v>469</v>
      </c>
      <c r="D334" s="1" t="s">
        <v>82</v>
      </c>
      <c r="E334" s="1" t="s">
        <v>83</v>
      </c>
      <c r="F334" s="1" t="s">
        <v>84</v>
      </c>
      <c r="G334" s="1" t="s">
        <v>85</v>
      </c>
      <c r="H334" s="1" t="s">
        <v>86</v>
      </c>
      <c r="I334" s="1">
        <v>1931.9999894052744</v>
      </c>
      <c r="J334" s="1">
        <v>0</v>
      </c>
      <c r="K334">
        <f t="shared" ref="K334:K393" si="140">(X334-Y334*(1000-Z334)/(1000-AA334))*AV334</f>
        <v>-1.4569216453715652</v>
      </c>
      <c r="L334">
        <f t="shared" ref="L334:L393" si="141">IF(BG334&lt;&gt;0,1/(1/BG334-1/T334),0)</f>
        <v>2.8830592628425623E-2</v>
      </c>
      <c r="M334">
        <f t="shared" ref="M334:M393" si="142">((BJ334-AW334/2)*Y334-K334)/(BJ334+AW334/2)</f>
        <v>486.12795147659756</v>
      </c>
      <c r="N334">
        <f t="shared" ref="N334:N393" si="143">AW334*1000</f>
        <v>0.61268161749716088</v>
      </c>
      <c r="O334">
        <f t="shared" ref="O334:O393" si="144">(BB334-BH334)</f>
        <v>2.0611603038360085</v>
      </c>
      <c r="P334">
        <f t="shared" ref="P334:P393" si="145">(V334+BA334*J334)</f>
        <v>32.036922454833984</v>
      </c>
      <c r="Q334" s="1">
        <v>6</v>
      </c>
      <c r="R334">
        <f t="shared" ref="R334:R393" si="146">(Q334*AO334+AP334)</f>
        <v>1.4200000166893005</v>
      </c>
      <c r="S334" s="1">
        <v>1</v>
      </c>
      <c r="T334">
        <f t="shared" ref="T334:T393" si="147">R334*(S334+1)*(S334+1)/(S334*S334+1)</f>
        <v>2.8400000333786011</v>
      </c>
      <c r="U334" s="1">
        <v>33.056442260742188</v>
      </c>
      <c r="V334" s="1">
        <v>32.036922454833984</v>
      </c>
      <c r="W334" s="1">
        <v>33.212291717529297</v>
      </c>
      <c r="X334" s="1">
        <v>418.67138671875</v>
      </c>
      <c r="Y334" s="1">
        <v>420.11172485351563</v>
      </c>
      <c r="Z334" s="1">
        <v>26.586156845092773</v>
      </c>
      <c r="AA334" s="1">
        <v>27.301752090454102</v>
      </c>
      <c r="AB334" s="1">
        <v>52.337696075439453</v>
      </c>
      <c r="AC334" s="1">
        <v>53.746177673339844</v>
      </c>
      <c r="AD334" s="1">
        <v>499.685546875</v>
      </c>
      <c r="AE334" s="1">
        <v>0.97852498292922974</v>
      </c>
      <c r="AF334" s="1">
        <v>0.2476026862859726</v>
      </c>
      <c r="AG334" s="1">
        <v>99.770561218261719</v>
      </c>
      <c r="AH334" s="1">
        <v>0.33856016397476196</v>
      </c>
      <c r="AI334" s="1">
        <v>6.7369885742664337E-2</v>
      </c>
      <c r="AJ334" s="1">
        <v>2.7795081958174706E-2</v>
      </c>
      <c r="AK334" s="1">
        <v>3.8011719007045031E-3</v>
      </c>
      <c r="AL334" s="1">
        <v>2.3677952587604523E-2</v>
      </c>
      <c r="AM334" s="1">
        <v>3.0541864689439535E-3</v>
      </c>
      <c r="AN334" s="1">
        <v>1</v>
      </c>
      <c r="AO334" s="1">
        <v>-0.21956524252891541</v>
      </c>
      <c r="AP334" s="1">
        <v>2.737391471862793</v>
      </c>
      <c r="AQ334" s="1">
        <v>1</v>
      </c>
      <c r="AR334" s="1">
        <v>0</v>
      </c>
      <c r="AS334" s="1">
        <v>0.15999999642372131</v>
      </c>
      <c r="AT334" s="1">
        <v>111115</v>
      </c>
      <c r="AU334" s="1" t="s">
        <v>87</v>
      </c>
      <c r="AV334">
        <f t="shared" ref="AV334:AV393" si="148">AD334*0.000001/(Q334*0.0001)</f>
        <v>0.83280924479166651</v>
      </c>
      <c r="AW334">
        <f t="shared" ref="AW334:AW393" si="149">(AA334-Z334)/(1000-AA334)*AV334</f>
        <v>6.1268161749716084E-4</v>
      </c>
      <c r="AX334">
        <f t="shared" ref="AX334:AX393" si="150">(V334+273.15)</f>
        <v>305.18692245483396</v>
      </c>
      <c r="AY334">
        <f t="shared" ref="AY334:AY393" si="151">(U334+273.15)</f>
        <v>306.20644226074216</v>
      </c>
      <c r="AZ334">
        <f t="shared" ref="AZ334:AZ393" si="152">(AE334*AQ334+AF334*AR334)*AS334</f>
        <v>0.15656399376919872</v>
      </c>
      <c r="BA334">
        <f t="shared" ref="BA334:BA393" si="153">((AZ334+0.00000010773*(AY334^4-AX334^4))-AW334*44100)/(R334*0.92*2*29.3+0.00000043092*AX334^3)</f>
        <v>-0.16116483443822169</v>
      </c>
      <c r="BB334">
        <f t="shared" ref="BB334:BB393" si="154">0.61365*EXP(17.502*P334/(240.97+P334))</f>
        <v>4.7850714321424643</v>
      </c>
      <c r="BC334">
        <f t="shared" ref="BC334:BC393" si="155">BB334*1000/AG334</f>
        <v>47.960754893163994</v>
      </c>
      <c r="BD334">
        <f t="shared" ref="BD334:BD393" si="156">(BC334-AA334)</f>
        <v>20.659002802709892</v>
      </c>
      <c r="BE334">
        <f t="shared" ref="BE334:BE393" si="157">IF(J334,V334,(U334+V334)/2)</f>
        <v>32.546682357788086</v>
      </c>
      <c r="BF334">
        <f t="shared" ref="BF334:BF393" si="158">0.61365*EXP(17.502*BE334/(240.97+BE334))</f>
        <v>4.9248415048161016</v>
      </c>
      <c r="BG334">
        <f t="shared" ref="BG334:BG393" si="159">IF(BD334&lt;&gt;0,(1000-(BC334+AA334)/2)/BD334*AW334,0)</f>
        <v>2.8540856781432401E-2</v>
      </c>
      <c r="BH334">
        <f t="shared" ref="BH334:BH393" si="160">AA334*AG334/1000</f>
        <v>2.7239111283064559</v>
      </c>
      <c r="BI334">
        <f t="shared" ref="BI334:BI393" si="161">(BF334-BH334)</f>
        <v>2.2009303765096457</v>
      </c>
      <c r="BJ334">
        <f t="shared" ref="BJ334:BJ393" si="162">1/(1.6/L334+1.37/T334)</f>
        <v>1.7863842123812243E-2</v>
      </c>
      <c r="BK334">
        <f t="shared" ref="BK334:BK393" si="163">M334*AG334*0.001</f>
        <v>48.501258542704043</v>
      </c>
      <c r="BL334">
        <f t="shared" ref="BL334:BL393" si="164">M334/Y334</f>
        <v>1.1571396909860119</v>
      </c>
      <c r="BM334">
        <f t="shared" ref="BM334:BM393" si="165">(1-AW334*AG334/BB334/L334)*100</f>
        <v>55.690661095400074</v>
      </c>
      <c r="BN334">
        <f t="shared" ref="BN334:BN393" si="166">(Y334-K334/(T334/1.35))</f>
        <v>420.80427562750691</v>
      </c>
      <c r="BO334">
        <f t="shared" ref="BO334:BO393" si="167">K334*BM334/100/BN334</f>
        <v>-1.928139381995309E-3</v>
      </c>
    </row>
    <row r="335" spans="1:67" x14ac:dyDescent="0.25">
      <c r="A335" s="1">
        <v>323</v>
      </c>
      <c r="B335" s="1" t="s">
        <v>410</v>
      </c>
      <c r="C335" s="1" t="s">
        <v>469</v>
      </c>
      <c r="D335" s="1" t="s">
        <v>82</v>
      </c>
      <c r="E335" s="1" t="s">
        <v>83</v>
      </c>
      <c r="F335" s="1" t="s">
        <v>84</v>
      </c>
      <c r="G335" s="1" t="s">
        <v>85</v>
      </c>
      <c r="H335" s="1" t="s">
        <v>86</v>
      </c>
      <c r="I335" s="1">
        <v>1936.9999892935157</v>
      </c>
      <c r="J335" s="1">
        <v>0</v>
      </c>
      <c r="K335">
        <f t="shared" si="140"/>
        <v>-1.4642655208342774</v>
      </c>
      <c r="L335">
        <f t="shared" si="141"/>
        <v>2.8877531400741206E-2</v>
      </c>
      <c r="M335">
        <f t="shared" si="142"/>
        <v>486.41811744911683</v>
      </c>
      <c r="N335">
        <f t="shared" si="143"/>
        <v>0.61360228682788109</v>
      </c>
      <c r="O335">
        <f t="shared" si="144"/>
        <v>2.0609483641388091</v>
      </c>
      <c r="P335">
        <f t="shared" si="145"/>
        <v>32.034877777099609</v>
      </c>
      <c r="Q335" s="1">
        <v>6</v>
      </c>
      <c r="R335">
        <f t="shared" si="146"/>
        <v>1.4200000166893005</v>
      </c>
      <c r="S335" s="1">
        <v>1</v>
      </c>
      <c r="T335">
        <f t="shared" si="147"/>
        <v>2.8400000333786011</v>
      </c>
      <c r="U335" s="1">
        <v>33.056369781494141</v>
      </c>
      <c r="V335" s="1">
        <v>32.034877777099609</v>
      </c>
      <c r="W335" s="1">
        <v>33.218719482421875</v>
      </c>
      <c r="X335" s="1">
        <v>418.67767333984375</v>
      </c>
      <c r="Y335" s="1">
        <v>420.12637329101563</v>
      </c>
      <c r="Z335" s="1">
        <v>26.581609725952148</v>
      </c>
      <c r="AA335" s="1">
        <v>27.29829216003418</v>
      </c>
      <c r="AB335" s="1">
        <v>52.329849243164063</v>
      </c>
      <c r="AC335" s="1">
        <v>53.740642547607422</v>
      </c>
      <c r="AD335" s="1">
        <v>499.67904663085938</v>
      </c>
      <c r="AE335" s="1">
        <v>0.98067706823348999</v>
      </c>
      <c r="AF335" s="1">
        <v>0.30179870128631592</v>
      </c>
      <c r="AG335" s="1">
        <v>99.77069091796875</v>
      </c>
      <c r="AH335" s="1">
        <v>0.33856016397476196</v>
      </c>
      <c r="AI335" s="1">
        <v>6.7369885742664337E-2</v>
      </c>
      <c r="AJ335" s="1">
        <v>2.7795081958174706E-2</v>
      </c>
      <c r="AK335" s="1">
        <v>3.8011719007045031E-3</v>
      </c>
      <c r="AL335" s="1">
        <v>2.3677952587604523E-2</v>
      </c>
      <c r="AM335" s="1">
        <v>3.0541864689439535E-3</v>
      </c>
      <c r="AN335" s="1">
        <v>1</v>
      </c>
      <c r="AO335" s="1">
        <v>-0.21956524252891541</v>
      </c>
      <c r="AP335" s="1">
        <v>2.737391471862793</v>
      </c>
      <c r="AQ335" s="1">
        <v>1</v>
      </c>
      <c r="AR335" s="1">
        <v>0</v>
      </c>
      <c r="AS335" s="1">
        <v>0.15999999642372131</v>
      </c>
      <c r="AT335" s="1">
        <v>111115</v>
      </c>
      <c r="AU335" s="1" t="s">
        <v>87</v>
      </c>
      <c r="AV335">
        <f t="shared" si="148"/>
        <v>0.83279841105143226</v>
      </c>
      <c r="AW335">
        <f t="shared" si="149"/>
        <v>6.1360228682788109E-4</v>
      </c>
      <c r="AX335">
        <f t="shared" si="150"/>
        <v>305.18487777709959</v>
      </c>
      <c r="AY335">
        <f t="shared" si="151"/>
        <v>306.20636978149412</v>
      </c>
      <c r="AZ335">
        <f t="shared" si="152"/>
        <v>0.1569083274101839</v>
      </c>
      <c r="BA335">
        <f t="shared" si="153"/>
        <v>-0.16134668430750046</v>
      </c>
      <c r="BB335">
        <f t="shared" si="154"/>
        <v>4.7845178338259888</v>
      </c>
      <c r="BC335">
        <f t="shared" si="155"/>
        <v>47.955143838382448</v>
      </c>
      <c r="BD335">
        <f t="shared" si="156"/>
        <v>20.656851678348268</v>
      </c>
      <c r="BE335">
        <f t="shared" si="157"/>
        <v>32.545623779296875</v>
      </c>
      <c r="BF335">
        <f t="shared" si="158"/>
        <v>4.9245476132906703</v>
      </c>
      <c r="BG335">
        <f t="shared" si="159"/>
        <v>2.8586856110154192E-2</v>
      </c>
      <c r="BH335">
        <f t="shared" si="160"/>
        <v>2.7235694696871797</v>
      </c>
      <c r="BI335">
        <f t="shared" si="161"/>
        <v>2.2009781436034905</v>
      </c>
      <c r="BJ335">
        <f t="shared" si="162"/>
        <v>1.7892675016827807E-2</v>
      </c>
      <c r="BK335">
        <f t="shared" si="163"/>
        <v>48.530271652916063</v>
      </c>
      <c r="BL335">
        <f t="shared" si="164"/>
        <v>1.1577900088461761</v>
      </c>
      <c r="BM335">
        <f t="shared" si="165"/>
        <v>55.691024676919433</v>
      </c>
      <c r="BN335">
        <f t="shared" si="166"/>
        <v>420.82241499168231</v>
      </c>
      <c r="BO335">
        <f t="shared" si="167"/>
        <v>-1.9377876355743985E-3</v>
      </c>
    </row>
    <row r="336" spans="1:67" x14ac:dyDescent="0.25">
      <c r="A336" s="1">
        <v>324</v>
      </c>
      <c r="B336" s="1" t="s">
        <v>411</v>
      </c>
      <c r="C336" s="1" t="s">
        <v>469</v>
      </c>
      <c r="D336" s="1" t="s">
        <v>82</v>
      </c>
      <c r="E336" s="1" t="s">
        <v>83</v>
      </c>
      <c r="F336" s="1" t="s">
        <v>84</v>
      </c>
      <c r="G336" s="1" t="s">
        <v>85</v>
      </c>
      <c r="H336" s="1" t="s">
        <v>86</v>
      </c>
      <c r="I336" s="1">
        <v>1942.4999891705811</v>
      </c>
      <c r="J336" s="1">
        <v>0</v>
      </c>
      <c r="K336">
        <f t="shared" si="140"/>
        <v>-1.4782583021614009</v>
      </c>
      <c r="L336">
        <f t="shared" si="141"/>
        <v>2.8939133193677299E-2</v>
      </c>
      <c r="M336">
        <f t="shared" si="142"/>
        <v>487.00550516384959</v>
      </c>
      <c r="N336">
        <f t="shared" si="143"/>
        <v>0.61485617767471823</v>
      </c>
      <c r="O336">
        <f t="shared" si="144"/>
        <v>2.0608161282268496</v>
      </c>
      <c r="P336">
        <f t="shared" si="145"/>
        <v>32.033252716064453</v>
      </c>
      <c r="Q336" s="1">
        <v>6</v>
      </c>
      <c r="R336">
        <f t="shared" si="146"/>
        <v>1.4200000166893005</v>
      </c>
      <c r="S336" s="1">
        <v>1</v>
      </c>
      <c r="T336">
        <f t="shared" si="147"/>
        <v>2.8400000333786011</v>
      </c>
      <c r="U336" s="1">
        <v>33.057552337646484</v>
      </c>
      <c r="V336" s="1">
        <v>32.033252716064453</v>
      </c>
      <c r="W336" s="1">
        <v>33.229198455810547</v>
      </c>
      <c r="X336" s="1">
        <v>418.650146484375</v>
      </c>
      <c r="Y336" s="1">
        <v>420.11483764648438</v>
      </c>
      <c r="Z336" s="1">
        <v>26.577150344848633</v>
      </c>
      <c r="AA336" s="1">
        <v>27.295207977294922</v>
      </c>
      <c r="AB336" s="1">
        <v>52.318428039550781</v>
      </c>
      <c r="AC336" s="1">
        <v>53.731590270996094</v>
      </c>
      <c r="AD336" s="1">
        <v>499.7427978515625</v>
      </c>
      <c r="AE336" s="1">
        <v>0.99072343111038208</v>
      </c>
      <c r="AF336" s="1">
        <v>0.28285121917724609</v>
      </c>
      <c r="AG336" s="1">
        <v>99.77069091796875</v>
      </c>
      <c r="AH336" s="1">
        <v>0.33856016397476196</v>
      </c>
      <c r="AI336" s="1">
        <v>6.7369885742664337E-2</v>
      </c>
      <c r="AJ336" s="1">
        <v>2.7795081958174706E-2</v>
      </c>
      <c r="AK336" s="1">
        <v>3.8011719007045031E-3</v>
      </c>
      <c r="AL336" s="1">
        <v>2.3677952587604523E-2</v>
      </c>
      <c r="AM336" s="1">
        <v>3.0541864689439535E-3</v>
      </c>
      <c r="AN336" s="1">
        <v>1</v>
      </c>
      <c r="AO336" s="1">
        <v>-0.21956524252891541</v>
      </c>
      <c r="AP336" s="1">
        <v>2.737391471862793</v>
      </c>
      <c r="AQ336" s="1">
        <v>1</v>
      </c>
      <c r="AR336" s="1">
        <v>0</v>
      </c>
      <c r="AS336" s="1">
        <v>0.15999999642372131</v>
      </c>
      <c r="AT336" s="1">
        <v>111115</v>
      </c>
      <c r="AU336" s="1" t="s">
        <v>87</v>
      </c>
      <c r="AV336">
        <f t="shared" si="148"/>
        <v>0.83290466308593736</v>
      </c>
      <c r="AW336">
        <f t="shared" si="149"/>
        <v>6.1485617767471825E-4</v>
      </c>
      <c r="AX336">
        <f t="shared" si="150"/>
        <v>305.18325271606443</v>
      </c>
      <c r="AY336">
        <f t="shared" si="151"/>
        <v>306.20755233764646</v>
      </c>
      <c r="AZ336">
        <f t="shared" si="152"/>
        <v>0.15851574543455804</v>
      </c>
      <c r="BA336">
        <f t="shared" si="153"/>
        <v>-0.16156272958724191</v>
      </c>
      <c r="BB336">
        <f t="shared" si="154"/>
        <v>4.7840778868712164</v>
      </c>
      <c r="BC336">
        <f t="shared" si="155"/>
        <v>47.950734257264749</v>
      </c>
      <c r="BD336">
        <f t="shared" si="156"/>
        <v>20.655526279969827</v>
      </c>
      <c r="BE336">
        <f t="shared" si="157"/>
        <v>32.545402526855469</v>
      </c>
      <c r="BF336">
        <f t="shared" si="158"/>
        <v>4.9244861892426854</v>
      </c>
      <c r="BG336">
        <f t="shared" si="159"/>
        <v>2.8647222706428454E-2</v>
      </c>
      <c r="BH336">
        <f t="shared" si="160"/>
        <v>2.7232617586443668</v>
      </c>
      <c r="BI336">
        <f t="shared" si="161"/>
        <v>2.2012244305983186</v>
      </c>
      <c r="BJ336">
        <f t="shared" si="162"/>
        <v>1.7930513677627186E-2</v>
      </c>
      <c r="BK336">
        <f t="shared" si="163"/>
        <v>48.588875731051672</v>
      </c>
      <c r="BL336">
        <f t="shared" si="164"/>
        <v>1.1592199596950488</v>
      </c>
      <c r="BM336">
        <f t="shared" si="165"/>
        <v>55.690917176800866</v>
      </c>
      <c r="BN336">
        <f t="shared" si="166"/>
        <v>420.81753084523893</v>
      </c>
      <c r="BO336">
        <f t="shared" si="167"/>
        <v>-1.9563244075462517E-3</v>
      </c>
    </row>
    <row r="337" spans="1:67" x14ac:dyDescent="0.25">
      <c r="A337" s="1">
        <v>325</v>
      </c>
      <c r="B337" s="1" t="s">
        <v>412</v>
      </c>
      <c r="C337" s="1" t="s">
        <v>469</v>
      </c>
      <c r="D337" s="1" t="s">
        <v>82</v>
      </c>
      <c r="E337" s="1" t="s">
        <v>83</v>
      </c>
      <c r="F337" s="1" t="s">
        <v>84</v>
      </c>
      <c r="G337" s="1" t="s">
        <v>85</v>
      </c>
      <c r="H337" s="1" t="s">
        <v>86</v>
      </c>
      <c r="I337" s="1">
        <v>1947.4999890588224</v>
      </c>
      <c r="J337" s="1">
        <v>0</v>
      </c>
      <c r="K337">
        <f t="shared" si="140"/>
        <v>-1.4517222967664098</v>
      </c>
      <c r="L337">
        <f t="shared" si="141"/>
        <v>2.8908758696199407E-2</v>
      </c>
      <c r="M337">
        <f t="shared" si="142"/>
        <v>485.60553496642524</v>
      </c>
      <c r="N337">
        <f t="shared" si="143"/>
        <v>0.61442268290475688</v>
      </c>
      <c r="O337">
        <f t="shared" si="144"/>
        <v>2.0615145136953243</v>
      </c>
      <c r="P337">
        <f t="shared" si="145"/>
        <v>32.034450531005859</v>
      </c>
      <c r="Q337" s="1">
        <v>6</v>
      </c>
      <c r="R337">
        <f t="shared" si="146"/>
        <v>1.4200000166893005</v>
      </c>
      <c r="S337" s="1">
        <v>1</v>
      </c>
      <c r="T337">
        <f t="shared" si="147"/>
        <v>2.8400000333786011</v>
      </c>
      <c r="U337" s="1">
        <v>33.060005187988281</v>
      </c>
      <c r="V337" s="1">
        <v>32.034450531005859</v>
      </c>
      <c r="W337" s="1">
        <v>33.234825134277344</v>
      </c>
      <c r="X337" s="1">
        <v>418.658203125</v>
      </c>
      <c r="Y337" s="1">
        <v>420.09127807617188</v>
      </c>
      <c r="Z337" s="1">
        <v>26.573787689208984</v>
      </c>
      <c r="AA337" s="1">
        <v>27.291345596313477</v>
      </c>
      <c r="AB337" s="1">
        <v>52.305290222167969</v>
      </c>
      <c r="AC337" s="1">
        <v>53.717483520507813</v>
      </c>
      <c r="AD337" s="1">
        <v>499.740234375</v>
      </c>
      <c r="AE337" s="1">
        <v>1.0150769948959351</v>
      </c>
      <c r="AF337" s="1">
        <v>0.21562215685844421</v>
      </c>
      <c r="AG337" s="1">
        <v>99.771102905273438</v>
      </c>
      <c r="AH337" s="1">
        <v>0.33856016397476196</v>
      </c>
      <c r="AI337" s="1">
        <v>6.7369885742664337E-2</v>
      </c>
      <c r="AJ337" s="1">
        <v>2.7795081958174706E-2</v>
      </c>
      <c r="AK337" s="1">
        <v>3.8011719007045031E-3</v>
      </c>
      <c r="AL337" s="1">
        <v>2.3677952587604523E-2</v>
      </c>
      <c r="AM337" s="1">
        <v>3.0541864689439535E-3</v>
      </c>
      <c r="AN337" s="1">
        <v>1</v>
      </c>
      <c r="AO337" s="1">
        <v>-0.21956524252891541</v>
      </c>
      <c r="AP337" s="1">
        <v>2.737391471862793</v>
      </c>
      <c r="AQ337" s="1">
        <v>1</v>
      </c>
      <c r="AR337" s="1">
        <v>0</v>
      </c>
      <c r="AS337" s="1">
        <v>0.15999999642372131</v>
      </c>
      <c r="AT337" s="1">
        <v>111115</v>
      </c>
      <c r="AU337" s="1" t="s">
        <v>87</v>
      </c>
      <c r="AV337">
        <f t="shared" si="148"/>
        <v>0.83290039062499999</v>
      </c>
      <c r="AW337">
        <f t="shared" si="149"/>
        <v>6.1442268290475683E-4</v>
      </c>
      <c r="AX337">
        <f t="shared" si="150"/>
        <v>305.18445053100584</v>
      </c>
      <c r="AY337">
        <f t="shared" si="151"/>
        <v>306.21000518798826</v>
      </c>
      <c r="AZ337">
        <f t="shared" si="152"/>
        <v>0.16241231555315139</v>
      </c>
      <c r="BA337">
        <f t="shared" si="153"/>
        <v>-0.16112679048982764</v>
      </c>
      <c r="BB337">
        <f t="shared" si="154"/>
        <v>4.7844021636084975</v>
      </c>
      <c r="BC337">
        <f t="shared" si="155"/>
        <v>47.95378646010353</v>
      </c>
      <c r="BD337">
        <f t="shared" si="156"/>
        <v>20.662440863790053</v>
      </c>
      <c r="BE337">
        <f t="shared" si="157"/>
        <v>32.54722785949707</v>
      </c>
      <c r="BF337">
        <f t="shared" si="158"/>
        <v>4.9249929575797431</v>
      </c>
      <c r="BG337">
        <f t="shared" si="159"/>
        <v>2.8617457581411893E-2</v>
      </c>
      <c r="BH337">
        <f t="shared" si="160"/>
        <v>2.7228876499131731</v>
      </c>
      <c r="BI337">
        <f t="shared" si="161"/>
        <v>2.20210530766657</v>
      </c>
      <c r="BJ337">
        <f t="shared" si="162"/>
        <v>1.7911856435282699E-2</v>
      </c>
      <c r="BK337">
        <f t="shared" si="163"/>
        <v>48.449399800505567</v>
      </c>
      <c r="BL337">
        <f t="shared" si="164"/>
        <v>1.1559524329814201</v>
      </c>
      <c r="BM337">
        <f t="shared" si="165"/>
        <v>55.678454970685287</v>
      </c>
      <c r="BN337">
        <f t="shared" si="166"/>
        <v>420.78135732884823</v>
      </c>
      <c r="BO337">
        <f t="shared" si="167"/>
        <v>-1.9209419125305626E-3</v>
      </c>
    </row>
    <row r="338" spans="1:67" x14ac:dyDescent="0.25">
      <c r="A338" s="1">
        <v>326</v>
      </c>
      <c r="B338" s="1" t="s">
        <v>413</v>
      </c>
      <c r="C338" s="1" t="s">
        <v>469</v>
      </c>
      <c r="D338" s="1" t="s">
        <v>82</v>
      </c>
      <c r="E338" s="1" t="s">
        <v>83</v>
      </c>
      <c r="F338" s="1" t="s">
        <v>84</v>
      </c>
      <c r="G338" s="1" t="s">
        <v>85</v>
      </c>
      <c r="H338" s="1" t="s">
        <v>86</v>
      </c>
      <c r="I338" s="1">
        <v>1952.4999889470637</v>
      </c>
      <c r="J338" s="1">
        <v>0</v>
      </c>
      <c r="K338">
        <f t="shared" si="140"/>
        <v>-1.4620096638534468</v>
      </c>
      <c r="L338">
        <f t="shared" si="141"/>
        <v>2.8902254850896737E-2</v>
      </c>
      <c r="M338">
        <f t="shared" si="142"/>
        <v>486.18888584680951</v>
      </c>
      <c r="N338">
        <f t="shared" si="143"/>
        <v>0.61453556643648943</v>
      </c>
      <c r="O338">
        <f t="shared" si="144"/>
        <v>2.0623502707493095</v>
      </c>
      <c r="P338">
        <f t="shared" si="145"/>
        <v>32.036220550537109</v>
      </c>
      <c r="Q338" s="1">
        <v>6</v>
      </c>
      <c r="R338">
        <f t="shared" si="146"/>
        <v>1.4200000166893005</v>
      </c>
      <c r="S338" s="1">
        <v>1</v>
      </c>
      <c r="T338">
        <f t="shared" si="147"/>
        <v>2.8400000333786011</v>
      </c>
      <c r="U338" s="1">
        <v>33.059898376464844</v>
      </c>
      <c r="V338" s="1">
        <v>32.036220550537109</v>
      </c>
      <c r="W338" s="1">
        <v>33.227813720703125</v>
      </c>
      <c r="X338" s="1">
        <v>418.65316772460938</v>
      </c>
      <c r="Y338" s="1">
        <v>420.09854125976563</v>
      </c>
      <c r="Z338" s="1">
        <v>26.570087432861328</v>
      </c>
      <c r="AA338" s="1">
        <v>27.287784576416016</v>
      </c>
      <c r="AB338" s="1">
        <v>52.297019958496094</v>
      </c>
      <c r="AC338" s="1">
        <v>53.709892272949219</v>
      </c>
      <c r="AD338" s="1">
        <v>499.73690795898438</v>
      </c>
      <c r="AE338" s="1">
        <v>1.0292164087295532</v>
      </c>
      <c r="AF338" s="1">
        <v>0.25731238722801208</v>
      </c>
      <c r="AG338" s="1">
        <v>99.77105712890625</v>
      </c>
      <c r="AH338" s="1">
        <v>0.33856016397476196</v>
      </c>
      <c r="AI338" s="1">
        <v>6.7369885742664337E-2</v>
      </c>
      <c r="AJ338" s="1">
        <v>2.7795081958174706E-2</v>
      </c>
      <c r="AK338" s="1">
        <v>3.8011719007045031E-3</v>
      </c>
      <c r="AL338" s="1">
        <v>2.3677952587604523E-2</v>
      </c>
      <c r="AM338" s="1">
        <v>3.0541864689439535E-3</v>
      </c>
      <c r="AN338" s="1">
        <v>1</v>
      </c>
      <c r="AO338" s="1">
        <v>-0.21956524252891541</v>
      </c>
      <c r="AP338" s="1">
        <v>2.737391471862793</v>
      </c>
      <c r="AQ338" s="1">
        <v>1</v>
      </c>
      <c r="AR338" s="1">
        <v>0</v>
      </c>
      <c r="AS338" s="1">
        <v>0.15999999642372131</v>
      </c>
      <c r="AT338" s="1">
        <v>111115</v>
      </c>
      <c r="AU338" s="1" t="s">
        <v>87</v>
      </c>
      <c r="AV338">
        <f t="shared" si="148"/>
        <v>0.83289484659830715</v>
      </c>
      <c r="AW338">
        <f t="shared" si="149"/>
        <v>6.1453556643648944E-4</v>
      </c>
      <c r="AX338">
        <f t="shared" si="150"/>
        <v>305.18622055053709</v>
      </c>
      <c r="AY338">
        <f t="shared" si="151"/>
        <v>306.20989837646482</v>
      </c>
      <c r="AZ338">
        <f t="shared" si="152"/>
        <v>0.16467462171596381</v>
      </c>
      <c r="BA338">
        <f t="shared" si="153"/>
        <v>-0.16141600515062779</v>
      </c>
      <c r="BB338">
        <f t="shared" si="154"/>
        <v>4.7848813846441987</v>
      </c>
      <c r="BC338">
        <f t="shared" si="155"/>
        <v>47.95861166893355</v>
      </c>
      <c r="BD338">
        <f t="shared" si="156"/>
        <v>20.670827092517534</v>
      </c>
      <c r="BE338">
        <f t="shared" si="157"/>
        <v>32.548059463500977</v>
      </c>
      <c r="BF338">
        <f t="shared" si="158"/>
        <v>4.9252238514109274</v>
      </c>
      <c r="BG338">
        <f t="shared" si="159"/>
        <v>2.8611084134175777E-2</v>
      </c>
      <c r="BH338">
        <f t="shared" si="160"/>
        <v>2.7225311138948891</v>
      </c>
      <c r="BI338">
        <f t="shared" si="161"/>
        <v>2.2026927375160383</v>
      </c>
      <c r="BJ338">
        <f t="shared" si="162"/>
        <v>1.7907861466951107E-2</v>
      </c>
      <c r="BK338">
        <f t="shared" si="163"/>
        <v>48.507579105261314</v>
      </c>
      <c r="BL338">
        <f t="shared" si="164"/>
        <v>1.1573210523151454</v>
      </c>
      <c r="BM338">
        <f t="shared" si="165"/>
        <v>55.66479772124984</v>
      </c>
      <c r="BN338">
        <f t="shared" si="166"/>
        <v>420.79351063406318</v>
      </c>
      <c r="BO338">
        <f t="shared" si="167"/>
        <v>-1.9340239368778585E-3</v>
      </c>
    </row>
    <row r="339" spans="1:67" x14ac:dyDescent="0.25">
      <c r="A339" s="1">
        <v>327</v>
      </c>
      <c r="B339" s="1" t="s">
        <v>414</v>
      </c>
      <c r="C339" s="1" t="s">
        <v>469</v>
      </c>
      <c r="D339" s="1" t="s">
        <v>82</v>
      </c>
      <c r="E339" s="1" t="s">
        <v>83</v>
      </c>
      <c r="F339" s="1" t="s">
        <v>84</v>
      </c>
      <c r="G339" s="1" t="s">
        <v>85</v>
      </c>
      <c r="H339" s="1" t="s">
        <v>86</v>
      </c>
      <c r="I339" s="1">
        <v>1957.9999888241291</v>
      </c>
      <c r="J339" s="1">
        <v>0</v>
      </c>
      <c r="K339">
        <f t="shared" si="140"/>
        <v>-1.4540644649887986</v>
      </c>
      <c r="L339">
        <f t="shared" si="141"/>
        <v>2.8921632473067088E-2</v>
      </c>
      <c r="M339">
        <f t="shared" si="142"/>
        <v>485.70838654971908</v>
      </c>
      <c r="N339">
        <f t="shared" si="143"/>
        <v>0.61507886170559178</v>
      </c>
      <c r="O339">
        <f t="shared" si="144"/>
        <v>2.0628071497746334</v>
      </c>
      <c r="P339">
        <f t="shared" si="145"/>
        <v>32.036575317382813</v>
      </c>
      <c r="Q339" s="1">
        <v>6</v>
      </c>
      <c r="R339">
        <f t="shared" si="146"/>
        <v>1.4200000166893005</v>
      </c>
      <c r="S339" s="1">
        <v>1</v>
      </c>
      <c r="T339">
        <f t="shared" si="147"/>
        <v>2.8400000333786011</v>
      </c>
      <c r="U339" s="1">
        <v>33.056858062744141</v>
      </c>
      <c r="V339" s="1">
        <v>32.036575317382813</v>
      </c>
      <c r="W339" s="1">
        <v>33.214187622070313</v>
      </c>
      <c r="X339" s="1">
        <v>418.67532348632813</v>
      </c>
      <c r="Y339" s="1">
        <v>420.11102294921875</v>
      </c>
      <c r="Z339" s="1">
        <v>26.565761566162109</v>
      </c>
      <c r="AA339" s="1">
        <v>27.284170150756836</v>
      </c>
      <c r="AB339" s="1">
        <v>52.296001434326172</v>
      </c>
      <c r="AC339" s="1">
        <v>53.710113525390625</v>
      </c>
      <c r="AD339" s="1">
        <v>499.68524169921875</v>
      </c>
      <c r="AE339" s="1">
        <v>1.0261667966842651</v>
      </c>
      <c r="AF339" s="1">
        <v>0.27921271324157715</v>
      </c>
      <c r="AG339" s="1">
        <v>99.771049499511719</v>
      </c>
      <c r="AH339" s="1">
        <v>0.33856016397476196</v>
      </c>
      <c r="AI339" s="1">
        <v>6.7369885742664337E-2</v>
      </c>
      <c r="AJ339" s="1">
        <v>2.7795081958174706E-2</v>
      </c>
      <c r="AK339" s="1">
        <v>3.8011719007045031E-3</v>
      </c>
      <c r="AL339" s="1">
        <v>2.3677952587604523E-2</v>
      </c>
      <c r="AM339" s="1">
        <v>3.0541864689439535E-3</v>
      </c>
      <c r="AN339" s="1">
        <v>1</v>
      </c>
      <c r="AO339" s="1">
        <v>-0.21956524252891541</v>
      </c>
      <c r="AP339" s="1">
        <v>2.737391471862793</v>
      </c>
      <c r="AQ339" s="1">
        <v>1</v>
      </c>
      <c r="AR339" s="1">
        <v>0</v>
      </c>
      <c r="AS339" s="1">
        <v>0.15999999642372131</v>
      </c>
      <c r="AT339" s="1">
        <v>111115</v>
      </c>
      <c r="AU339" s="1" t="s">
        <v>87</v>
      </c>
      <c r="AV339">
        <f t="shared" si="148"/>
        <v>0.83280873616536444</v>
      </c>
      <c r="AW339">
        <f t="shared" si="149"/>
        <v>6.1507886170559178E-4</v>
      </c>
      <c r="AX339">
        <f t="shared" si="150"/>
        <v>305.18657531738279</v>
      </c>
      <c r="AY339">
        <f t="shared" si="151"/>
        <v>306.20685806274412</v>
      </c>
      <c r="AZ339">
        <f t="shared" si="152"/>
        <v>0.16418668379962398</v>
      </c>
      <c r="BA339">
        <f t="shared" si="153"/>
        <v>-0.16216373498600045</v>
      </c>
      <c r="BB339">
        <f t="shared" si="154"/>
        <v>4.7849774404388938</v>
      </c>
      <c r="BC339">
        <f t="shared" si="155"/>
        <v>47.959578098477465</v>
      </c>
      <c r="BD339">
        <f t="shared" si="156"/>
        <v>20.675407947720629</v>
      </c>
      <c r="BE339">
        <f t="shared" si="157"/>
        <v>32.546716690063477</v>
      </c>
      <c r="BF339">
        <f t="shared" si="158"/>
        <v>4.9248510366886924</v>
      </c>
      <c r="BG339">
        <f t="shared" si="159"/>
        <v>2.8630073161823619E-2</v>
      </c>
      <c r="BH339">
        <f t="shared" si="160"/>
        <v>2.7221702906642604</v>
      </c>
      <c r="BI339">
        <f t="shared" si="161"/>
        <v>2.202680746024432</v>
      </c>
      <c r="BJ339">
        <f t="shared" si="162"/>
        <v>1.7919764070016875E-2</v>
      </c>
      <c r="BK339">
        <f t="shared" si="163"/>
        <v>48.459635476779994</v>
      </c>
      <c r="BL339">
        <f t="shared" si="164"/>
        <v>1.1561429241727597</v>
      </c>
      <c r="BM339">
        <f t="shared" si="165"/>
        <v>55.656226725564807</v>
      </c>
      <c r="BN339">
        <f t="shared" si="166"/>
        <v>420.80221555649473</v>
      </c>
      <c r="BO339">
        <f t="shared" si="167"/>
        <v>-1.9231776484346654E-3</v>
      </c>
    </row>
    <row r="340" spans="1:67" x14ac:dyDescent="0.25">
      <c r="A340" s="1">
        <v>328</v>
      </c>
      <c r="B340" s="1" t="s">
        <v>415</v>
      </c>
      <c r="C340" s="1" t="s">
        <v>469</v>
      </c>
      <c r="D340" s="1" t="s">
        <v>82</v>
      </c>
      <c r="E340" s="1" t="s">
        <v>83</v>
      </c>
      <c r="F340" s="1" t="s">
        <v>84</v>
      </c>
      <c r="G340" s="1" t="s">
        <v>85</v>
      </c>
      <c r="H340" s="1" t="s">
        <v>86</v>
      </c>
      <c r="I340" s="1">
        <v>1962.9999887123704</v>
      </c>
      <c r="J340" s="1">
        <v>0</v>
      </c>
      <c r="K340">
        <f t="shared" si="140"/>
        <v>-1.4518990586715659</v>
      </c>
      <c r="L340">
        <f t="shared" si="141"/>
        <v>2.9014882515473909E-2</v>
      </c>
      <c r="M340">
        <f t="shared" si="142"/>
        <v>485.35198143325948</v>
      </c>
      <c r="N340">
        <f t="shared" si="143"/>
        <v>0.61690807628815514</v>
      </c>
      <c r="O340">
        <f t="shared" si="144"/>
        <v>2.0623674951819631</v>
      </c>
      <c r="P340">
        <f t="shared" si="145"/>
        <v>32.034145355224609</v>
      </c>
      <c r="Q340" s="1">
        <v>6</v>
      </c>
      <c r="R340">
        <f t="shared" si="146"/>
        <v>1.4200000166893005</v>
      </c>
      <c r="S340" s="1">
        <v>1</v>
      </c>
      <c r="T340">
        <f t="shared" si="147"/>
        <v>2.8400000333786011</v>
      </c>
      <c r="U340" s="1">
        <v>33.053916931152344</v>
      </c>
      <c r="V340" s="1">
        <v>32.034145355224609</v>
      </c>
      <c r="W340" s="1">
        <v>33.208221435546875</v>
      </c>
      <c r="X340" s="1">
        <v>418.692138671875</v>
      </c>
      <c r="Y340" s="1">
        <v>420.124267578125</v>
      </c>
      <c r="Z340" s="1">
        <v>26.561473846435547</v>
      </c>
      <c r="AA340" s="1">
        <v>27.282001495361328</v>
      </c>
      <c r="AB340" s="1">
        <v>52.296024322509766</v>
      </c>
      <c r="AC340" s="1">
        <v>53.713882446289063</v>
      </c>
      <c r="AD340" s="1">
        <v>499.69845581054688</v>
      </c>
      <c r="AE340" s="1">
        <v>1.0014587640762329</v>
      </c>
      <c r="AF340" s="1">
        <v>0.24454140663146973</v>
      </c>
      <c r="AG340" s="1">
        <v>99.770980834960938</v>
      </c>
      <c r="AH340" s="1">
        <v>0.33856016397476196</v>
      </c>
      <c r="AI340" s="1">
        <v>6.7369885742664337E-2</v>
      </c>
      <c r="AJ340" s="1">
        <v>2.7795081958174706E-2</v>
      </c>
      <c r="AK340" s="1">
        <v>3.8011719007045031E-3</v>
      </c>
      <c r="AL340" s="1">
        <v>2.3677952587604523E-2</v>
      </c>
      <c r="AM340" s="1">
        <v>3.0541864689439535E-3</v>
      </c>
      <c r="AN340" s="1">
        <v>1</v>
      </c>
      <c r="AO340" s="1">
        <v>-0.21956524252891541</v>
      </c>
      <c r="AP340" s="1">
        <v>2.737391471862793</v>
      </c>
      <c r="AQ340" s="1">
        <v>1</v>
      </c>
      <c r="AR340" s="1">
        <v>0</v>
      </c>
      <c r="AS340" s="1">
        <v>0.15999999642372131</v>
      </c>
      <c r="AT340" s="1">
        <v>111115</v>
      </c>
      <c r="AU340" s="1" t="s">
        <v>87</v>
      </c>
      <c r="AV340">
        <f t="shared" si="148"/>
        <v>0.83283075968424469</v>
      </c>
      <c r="AW340">
        <f t="shared" si="149"/>
        <v>6.1690807628815515E-4</v>
      </c>
      <c r="AX340">
        <f t="shared" si="150"/>
        <v>305.18414535522459</v>
      </c>
      <c r="AY340">
        <f t="shared" si="151"/>
        <v>306.20391693115232</v>
      </c>
      <c r="AZ340">
        <f t="shared" si="152"/>
        <v>0.16023339867070163</v>
      </c>
      <c r="BA340">
        <f t="shared" si="153"/>
        <v>-0.16319176450269141</v>
      </c>
      <c r="BB340">
        <f t="shared" si="154"/>
        <v>4.7843195435150339</v>
      </c>
      <c r="BC340">
        <f t="shared" si="155"/>
        <v>47.953017034373502</v>
      </c>
      <c r="BD340">
        <f t="shared" si="156"/>
        <v>20.671015539012174</v>
      </c>
      <c r="BE340">
        <f t="shared" si="157"/>
        <v>32.544031143188477</v>
      </c>
      <c r="BF340">
        <f t="shared" si="158"/>
        <v>4.9241054809231262</v>
      </c>
      <c r="BG340">
        <f t="shared" si="159"/>
        <v>2.8721449601367081E-2</v>
      </c>
      <c r="BH340">
        <f t="shared" si="160"/>
        <v>2.7219520483330708</v>
      </c>
      <c r="BI340">
        <f t="shared" si="161"/>
        <v>2.2021534325900554</v>
      </c>
      <c r="BJ340">
        <f t="shared" si="162"/>
        <v>1.7977040492706903E-2</v>
      </c>
      <c r="BK340">
        <f t="shared" si="163"/>
        <v>48.424043237788048</v>
      </c>
      <c r="BL340">
        <f t="shared" si="164"/>
        <v>1.1552581435753528</v>
      </c>
      <c r="BM340">
        <f t="shared" si="165"/>
        <v>55.661223707406215</v>
      </c>
      <c r="BN340">
        <f t="shared" si="166"/>
        <v>420.81443085494539</v>
      </c>
      <c r="BO340">
        <f t="shared" si="167"/>
        <v>-1.9204302984834488E-3</v>
      </c>
    </row>
    <row r="341" spans="1:67" x14ac:dyDescent="0.25">
      <c r="A341" s="1">
        <v>329</v>
      </c>
      <c r="B341" s="1" t="s">
        <v>416</v>
      </c>
      <c r="C341" s="1" t="s">
        <v>469</v>
      </c>
      <c r="D341" s="1" t="s">
        <v>82</v>
      </c>
      <c r="E341" s="1" t="s">
        <v>83</v>
      </c>
      <c r="F341" s="1" t="s">
        <v>84</v>
      </c>
      <c r="G341" s="1" t="s">
        <v>85</v>
      </c>
      <c r="H341" s="1" t="s">
        <v>86</v>
      </c>
      <c r="I341" s="1">
        <v>1967.9999886006117</v>
      </c>
      <c r="J341" s="1">
        <v>0</v>
      </c>
      <c r="K341">
        <f t="shared" si="140"/>
        <v>-1.4413677976219339</v>
      </c>
      <c r="L341">
        <f t="shared" si="141"/>
        <v>2.9131128103955069E-2</v>
      </c>
      <c r="M341">
        <f t="shared" si="142"/>
        <v>484.45710018494611</v>
      </c>
      <c r="N341">
        <f t="shared" si="143"/>
        <v>0.61925238798116478</v>
      </c>
      <c r="O341">
        <f t="shared" si="144"/>
        <v>2.0620415363687101</v>
      </c>
      <c r="P341">
        <f t="shared" si="145"/>
        <v>32.032268524169922</v>
      </c>
      <c r="Q341" s="1">
        <v>6</v>
      </c>
      <c r="R341">
        <f t="shared" si="146"/>
        <v>1.4200000166893005</v>
      </c>
      <c r="S341" s="1">
        <v>1</v>
      </c>
      <c r="T341">
        <f t="shared" si="147"/>
        <v>2.8400000333786011</v>
      </c>
      <c r="U341" s="1">
        <v>33.053440093994141</v>
      </c>
      <c r="V341" s="1">
        <v>32.032268524169922</v>
      </c>
      <c r="W341" s="1">
        <v>33.216156005859375</v>
      </c>
      <c r="X341" s="1">
        <v>418.6959228515625</v>
      </c>
      <c r="Y341" s="1">
        <v>420.11419677734375</v>
      </c>
      <c r="Z341" s="1">
        <v>26.556838989257813</v>
      </c>
      <c r="AA341" s="1">
        <v>27.280088424682617</v>
      </c>
      <c r="AB341" s="1">
        <v>52.289585113525391</v>
      </c>
      <c r="AC341" s="1">
        <v>53.713062286376953</v>
      </c>
      <c r="AD341" s="1">
        <v>499.710693359375</v>
      </c>
      <c r="AE341" s="1">
        <v>0.9799189567565918</v>
      </c>
      <c r="AF341" s="1">
        <v>0.18253438174724579</v>
      </c>
      <c r="AG341" s="1">
        <v>99.77130126953125</v>
      </c>
      <c r="AH341" s="1">
        <v>0.33856016397476196</v>
      </c>
      <c r="AI341" s="1">
        <v>6.7369885742664337E-2</v>
      </c>
      <c r="AJ341" s="1">
        <v>2.7795081958174706E-2</v>
      </c>
      <c r="AK341" s="1">
        <v>3.8011719007045031E-3</v>
      </c>
      <c r="AL341" s="1">
        <v>2.3677952587604523E-2</v>
      </c>
      <c r="AM341" s="1">
        <v>3.0541864689439535E-3</v>
      </c>
      <c r="AN341" s="1">
        <v>1</v>
      </c>
      <c r="AO341" s="1">
        <v>-0.21956524252891541</v>
      </c>
      <c r="AP341" s="1">
        <v>2.737391471862793</v>
      </c>
      <c r="AQ341" s="1">
        <v>1</v>
      </c>
      <c r="AR341" s="1">
        <v>0</v>
      </c>
      <c r="AS341" s="1">
        <v>0.15999999642372131</v>
      </c>
      <c r="AT341" s="1">
        <v>111115</v>
      </c>
      <c r="AU341" s="1" t="s">
        <v>87</v>
      </c>
      <c r="AV341">
        <f t="shared" si="148"/>
        <v>0.83285115559895828</v>
      </c>
      <c r="AW341">
        <f t="shared" si="149"/>
        <v>6.1925238798116481E-4</v>
      </c>
      <c r="AX341">
        <f t="shared" si="150"/>
        <v>305.1822685241699</v>
      </c>
      <c r="AY341">
        <f t="shared" si="151"/>
        <v>306.20344009399412</v>
      </c>
      <c r="AZ341">
        <f t="shared" si="152"/>
        <v>0.15678702957659141</v>
      </c>
      <c r="BA341">
        <f t="shared" si="153"/>
        <v>-0.16420274628451281</v>
      </c>
      <c r="BB341">
        <f t="shared" si="154"/>
        <v>4.7838114572471717</v>
      </c>
      <c r="BC341">
        <f t="shared" si="155"/>
        <v>47.94777051492742</v>
      </c>
      <c r="BD341">
        <f t="shared" si="156"/>
        <v>20.667682090244803</v>
      </c>
      <c r="BE341">
        <f t="shared" si="157"/>
        <v>32.542854309082031</v>
      </c>
      <c r="BF341">
        <f t="shared" si="158"/>
        <v>4.9237788017162911</v>
      </c>
      <c r="BG341">
        <f t="shared" si="159"/>
        <v>2.8835351237424318E-2</v>
      </c>
      <c r="BH341">
        <f t="shared" si="160"/>
        <v>2.7217699208784616</v>
      </c>
      <c r="BI341">
        <f t="shared" si="161"/>
        <v>2.2020088808378295</v>
      </c>
      <c r="BJ341">
        <f t="shared" si="162"/>
        <v>1.8048436863251111E-2</v>
      </c>
      <c r="BK341">
        <f t="shared" si="163"/>
        <v>48.334915294715742</v>
      </c>
      <c r="BL341">
        <f t="shared" si="164"/>
        <v>1.153155746464106</v>
      </c>
      <c r="BM341">
        <f t="shared" si="165"/>
        <v>55.665484277431112</v>
      </c>
      <c r="BN341">
        <f t="shared" si="166"/>
        <v>420.7993539970339</v>
      </c>
      <c r="BO341">
        <f t="shared" si="167"/>
        <v>-1.906714820600338E-3</v>
      </c>
    </row>
    <row r="342" spans="1:67" x14ac:dyDescent="0.25">
      <c r="A342" s="1">
        <v>330</v>
      </c>
      <c r="B342" s="1" t="s">
        <v>417</v>
      </c>
      <c r="C342" s="1" t="s">
        <v>469</v>
      </c>
      <c r="D342" s="1" t="s">
        <v>82</v>
      </c>
      <c r="E342" s="1" t="s">
        <v>83</v>
      </c>
      <c r="F342" s="1" t="s">
        <v>84</v>
      </c>
      <c r="G342" s="1" t="s">
        <v>85</v>
      </c>
      <c r="H342" s="1" t="s">
        <v>86</v>
      </c>
      <c r="I342" s="1">
        <v>1973.4999884776771</v>
      </c>
      <c r="J342" s="1">
        <v>0</v>
      </c>
      <c r="K342">
        <f t="shared" si="140"/>
        <v>-1.467840593022095</v>
      </c>
      <c r="L342">
        <f t="shared" si="141"/>
        <v>2.9181316864000526E-2</v>
      </c>
      <c r="M342">
        <f t="shared" si="142"/>
        <v>485.77242194769434</v>
      </c>
      <c r="N342">
        <f t="shared" si="143"/>
        <v>0.62035418384704866</v>
      </c>
      <c r="O342">
        <f t="shared" si="144"/>
        <v>2.0621998442458023</v>
      </c>
      <c r="P342">
        <f t="shared" si="145"/>
        <v>32.032005310058594</v>
      </c>
      <c r="Q342" s="1">
        <v>6</v>
      </c>
      <c r="R342">
        <f t="shared" si="146"/>
        <v>1.4200000166893005</v>
      </c>
      <c r="S342" s="1">
        <v>1</v>
      </c>
      <c r="T342">
        <f t="shared" si="147"/>
        <v>2.8400000333786011</v>
      </c>
      <c r="U342" s="1">
        <v>33.055999755859375</v>
      </c>
      <c r="V342" s="1">
        <v>32.032005310058594</v>
      </c>
      <c r="W342" s="1">
        <v>33.230747222900391</v>
      </c>
      <c r="X342" s="1">
        <v>418.67581176757813</v>
      </c>
      <c r="Y342" s="1">
        <v>420.12527465820313</v>
      </c>
      <c r="Z342" s="1">
        <v>26.553228378295898</v>
      </c>
      <c r="AA342" s="1">
        <v>27.277750015258789</v>
      </c>
      <c r="AB342" s="1">
        <v>52.276748657226563</v>
      </c>
      <c r="AC342" s="1">
        <v>53.70196533203125</v>
      </c>
      <c r="AD342" s="1">
        <v>499.72198486328125</v>
      </c>
      <c r="AE342" s="1">
        <v>0.96762418746948242</v>
      </c>
      <c r="AF342" s="1">
        <v>0.19224388897418976</v>
      </c>
      <c r="AG342" s="1">
        <v>99.771438598632813</v>
      </c>
      <c r="AH342" s="1">
        <v>0.33856016397476196</v>
      </c>
      <c r="AI342" s="1">
        <v>6.7369885742664337E-2</v>
      </c>
      <c r="AJ342" s="1">
        <v>2.7795081958174706E-2</v>
      </c>
      <c r="AK342" s="1">
        <v>3.8011719007045031E-3</v>
      </c>
      <c r="AL342" s="1">
        <v>2.3677952587604523E-2</v>
      </c>
      <c r="AM342" s="1">
        <v>3.0541864689439535E-3</v>
      </c>
      <c r="AN342" s="1">
        <v>1</v>
      </c>
      <c r="AO342" s="1">
        <v>-0.21956524252891541</v>
      </c>
      <c r="AP342" s="1">
        <v>2.737391471862793</v>
      </c>
      <c r="AQ342" s="1">
        <v>1</v>
      </c>
      <c r="AR342" s="1">
        <v>0</v>
      </c>
      <c r="AS342" s="1">
        <v>0.15999999642372131</v>
      </c>
      <c r="AT342" s="1">
        <v>111115</v>
      </c>
      <c r="AU342" s="1" t="s">
        <v>87</v>
      </c>
      <c r="AV342">
        <f t="shared" si="148"/>
        <v>0.83286997477213542</v>
      </c>
      <c r="AW342">
        <f t="shared" si="149"/>
        <v>6.2035418384704863E-4</v>
      </c>
      <c r="AX342">
        <f t="shared" si="150"/>
        <v>305.18200531005857</v>
      </c>
      <c r="AY342">
        <f t="shared" si="151"/>
        <v>306.20599975585935</v>
      </c>
      <c r="AZ342">
        <f t="shared" si="152"/>
        <v>0.15481986653462343</v>
      </c>
      <c r="BA342">
        <f t="shared" si="153"/>
        <v>-0.16437920455133176</v>
      </c>
      <c r="BB342">
        <f t="shared" si="154"/>
        <v>4.7837402050020499</v>
      </c>
      <c r="BC342">
        <f t="shared" si="155"/>
        <v>47.946990363107808</v>
      </c>
      <c r="BD342">
        <f t="shared" si="156"/>
        <v>20.669240347849019</v>
      </c>
      <c r="BE342">
        <f t="shared" si="157"/>
        <v>32.544002532958984</v>
      </c>
      <c r="BF342">
        <f t="shared" si="158"/>
        <v>4.9240975387413881</v>
      </c>
      <c r="BG342">
        <f t="shared" si="159"/>
        <v>2.8884525148884576E-2</v>
      </c>
      <c r="BH342">
        <f t="shared" si="160"/>
        <v>2.7215403607562476</v>
      </c>
      <c r="BI342">
        <f t="shared" si="161"/>
        <v>2.2025571779851405</v>
      </c>
      <c r="BJ342">
        <f t="shared" si="162"/>
        <v>1.8079260545395423E-2</v>
      </c>
      <c r="BK342">
        <f t="shared" si="163"/>
        <v>48.466213369263542</v>
      </c>
      <c r="BL342">
        <f t="shared" si="164"/>
        <v>1.1562561246592438</v>
      </c>
      <c r="BM342">
        <f t="shared" si="165"/>
        <v>55.662267635013528</v>
      </c>
      <c r="BN342">
        <f t="shared" si="166"/>
        <v>420.82301577696728</v>
      </c>
      <c r="BO342">
        <f t="shared" si="167"/>
        <v>-1.941513008348263E-3</v>
      </c>
    </row>
    <row r="343" spans="1:67" x14ac:dyDescent="0.25">
      <c r="A343" s="1">
        <v>331</v>
      </c>
      <c r="B343" s="1" t="s">
        <v>418</v>
      </c>
      <c r="C343" s="1" t="s">
        <v>469</v>
      </c>
      <c r="D343" s="1" t="s">
        <v>82</v>
      </c>
      <c r="E343" s="1" t="s">
        <v>83</v>
      </c>
      <c r="F343" s="1" t="s">
        <v>84</v>
      </c>
      <c r="G343" s="1" t="s">
        <v>85</v>
      </c>
      <c r="H343" s="1" t="s">
        <v>86</v>
      </c>
      <c r="I343" s="1">
        <v>1978.4999883659184</v>
      </c>
      <c r="J343" s="1">
        <v>0</v>
      </c>
      <c r="K343">
        <f t="shared" si="140"/>
        <v>-1.4791274125238025</v>
      </c>
      <c r="L343">
        <f t="shared" si="141"/>
        <v>2.9279714918360813E-2</v>
      </c>
      <c r="M343">
        <f t="shared" si="142"/>
        <v>486.11665071072349</v>
      </c>
      <c r="N343">
        <f t="shared" si="143"/>
        <v>0.62241911913401871</v>
      </c>
      <c r="O343">
        <f t="shared" si="144"/>
        <v>2.0621834456746075</v>
      </c>
      <c r="P343">
        <f t="shared" si="145"/>
        <v>32.031562805175781</v>
      </c>
      <c r="Q343" s="1">
        <v>6</v>
      </c>
      <c r="R343">
        <f t="shared" si="146"/>
        <v>1.4200000166893005</v>
      </c>
      <c r="S343" s="1">
        <v>1</v>
      </c>
      <c r="T343">
        <f t="shared" si="147"/>
        <v>2.8400000333786011</v>
      </c>
      <c r="U343" s="1">
        <v>33.058341979980469</v>
      </c>
      <c r="V343" s="1">
        <v>32.031562805175781</v>
      </c>
      <c r="W343" s="1">
        <v>33.237316131591797</v>
      </c>
      <c r="X343" s="1">
        <v>418.66143798828125</v>
      </c>
      <c r="Y343" s="1">
        <v>420.1234130859375</v>
      </c>
      <c r="Z343" s="1">
        <v>26.549785614013672</v>
      </c>
      <c r="AA343" s="1">
        <v>27.27672004699707</v>
      </c>
      <c r="AB343" s="1">
        <v>52.2628173828125</v>
      </c>
      <c r="AC343" s="1">
        <v>53.692924499511719</v>
      </c>
      <c r="AD343" s="1">
        <v>499.72174072265625</v>
      </c>
      <c r="AE343" s="1">
        <v>1.0012447834014893</v>
      </c>
      <c r="AF343" s="1">
        <v>0.24237556755542755</v>
      </c>
      <c r="AG343" s="1">
        <v>99.771415710449219</v>
      </c>
      <c r="AH343" s="1">
        <v>0.33856016397476196</v>
      </c>
      <c r="AI343" s="1">
        <v>6.7369885742664337E-2</v>
      </c>
      <c r="AJ343" s="1">
        <v>2.7795081958174706E-2</v>
      </c>
      <c r="AK343" s="1">
        <v>3.8011719007045031E-3</v>
      </c>
      <c r="AL343" s="1">
        <v>2.3677952587604523E-2</v>
      </c>
      <c r="AM343" s="1">
        <v>3.0541864689439535E-3</v>
      </c>
      <c r="AN343" s="1">
        <v>1</v>
      </c>
      <c r="AO343" s="1">
        <v>-0.21956524252891541</v>
      </c>
      <c r="AP343" s="1">
        <v>2.737391471862793</v>
      </c>
      <c r="AQ343" s="1">
        <v>1</v>
      </c>
      <c r="AR343" s="1">
        <v>0</v>
      </c>
      <c r="AS343" s="1">
        <v>0.15999999642372131</v>
      </c>
      <c r="AT343" s="1">
        <v>111115</v>
      </c>
      <c r="AU343" s="1" t="s">
        <v>87</v>
      </c>
      <c r="AV343">
        <f t="shared" si="148"/>
        <v>0.83286956787109367</v>
      </c>
      <c r="AW343">
        <f t="shared" si="149"/>
        <v>6.2241911913401865E-4</v>
      </c>
      <c r="AX343">
        <f t="shared" si="150"/>
        <v>305.18156280517576</v>
      </c>
      <c r="AY343">
        <f t="shared" si="151"/>
        <v>306.20834197998045</v>
      </c>
      <c r="AZ343">
        <f t="shared" si="152"/>
        <v>0.1601991617635079</v>
      </c>
      <c r="BA343">
        <f t="shared" si="153"/>
        <v>-0.1649568303805333</v>
      </c>
      <c r="BB343">
        <f t="shared" si="154"/>
        <v>4.7836204207010962</v>
      </c>
      <c r="BC343">
        <f t="shared" si="155"/>
        <v>47.945800775082112</v>
      </c>
      <c r="BD343">
        <f t="shared" si="156"/>
        <v>20.669080728085042</v>
      </c>
      <c r="BE343">
        <f t="shared" si="157"/>
        <v>32.544952392578125</v>
      </c>
      <c r="BF343">
        <f t="shared" si="158"/>
        <v>4.9243612251342865</v>
      </c>
      <c r="BG343">
        <f t="shared" si="159"/>
        <v>2.8980928539580796E-2</v>
      </c>
      <c r="BH343">
        <f t="shared" si="160"/>
        <v>2.7214369750264886</v>
      </c>
      <c r="BI343">
        <f t="shared" si="161"/>
        <v>2.2029242501077979</v>
      </c>
      <c r="BJ343">
        <f t="shared" si="162"/>
        <v>1.8139689527189577E-2</v>
      </c>
      <c r="BK343">
        <f t="shared" si="163"/>
        <v>48.500546441830835</v>
      </c>
      <c r="BL343">
        <f t="shared" si="164"/>
        <v>1.1570805995791691</v>
      </c>
      <c r="BM343">
        <f t="shared" si="165"/>
        <v>55.663081632590725</v>
      </c>
      <c r="BN343">
        <f t="shared" si="166"/>
        <v>420.82651941813413</v>
      </c>
      <c r="BO343">
        <f t="shared" si="167"/>
        <v>-1.9564544083902915E-3</v>
      </c>
    </row>
    <row r="344" spans="1:67" x14ac:dyDescent="0.25">
      <c r="A344" s="1">
        <v>332</v>
      </c>
      <c r="B344" s="1" t="s">
        <v>419</v>
      </c>
      <c r="C344" s="1" t="s">
        <v>469</v>
      </c>
      <c r="D344" s="1" t="s">
        <v>82</v>
      </c>
      <c r="E344" s="1" t="s">
        <v>83</v>
      </c>
      <c r="F344" s="1" t="s">
        <v>84</v>
      </c>
      <c r="G344" s="1" t="s">
        <v>85</v>
      </c>
      <c r="H344" s="1" t="s">
        <v>86</v>
      </c>
      <c r="I344" s="1">
        <v>1983.4999882541597</v>
      </c>
      <c r="J344" s="1">
        <v>0</v>
      </c>
      <c r="K344">
        <f t="shared" si="140"/>
        <v>-1.487262395598751</v>
      </c>
      <c r="L344">
        <f t="shared" si="141"/>
        <v>2.9259042516496813E-2</v>
      </c>
      <c r="M344">
        <f t="shared" si="142"/>
        <v>486.60071789207615</v>
      </c>
      <c r="N344">
        <f t="shared" si="143"/>
        <v>0.62204887614609616</v>
      </c>
      <c r="O344">
        <f t="shared" si="144"/>
        <v>2.0624029980153664</v>
      </c>
      <c r="P344">
        <f t="shared" si="145"/>
        <v>32.031002044677734</v>
      </c>
      <c r="Q344" s="1">
        <v>6</v>
      </c>
      <c r="R344">
        <f t="shared" si="146"/>
        <v>1.4200000166893005</v>
      </c>
      <c r="S344" s="1">
        <v>1</v>
      </c>
      <c r="T344">
        <f t="shared" si="147"/>
        <v>2.8400000333786011</v>
      </c>
      <c r="U344" s="1">
        <v>33.058921813964844</v>
      </c>
      <c r="V344" s="1">
        <v>32.031002044677734</v>
      </c>
      <c r="W344" s="1">
        <v>33.232219696044922</v>
      </c>
      <c r="X344" s="1">
        <v>418.639404296875</v>
      </c>
      <c r="Y344" s="1">
        <v>420.111328125</v>
      </c>
      <c r="Z344" s="1">
        <v>26.5465087890625</v>
      </c>
      <c r="AA344" s="1">
        <v>27.273006439208984</v>
      </c>
      <c r="AB344" s="1">
        <v>52.253917694091797</v>
      </c>
      <c r="AC344" s="1">
        <v>53.683746337890625</v>
      </c>
      <c r="AD344" s="1">
        <v>499.72665405273438</v>
      </c>
      <c r="AE344" s="1">
        <v>1.0231853723526001</v>
      </c>
      <c r="AF344" s="1">
        <v>0.25039598345756531</v>
      </c>
      <c r="AG344" s="1">
        <v>99.771385192871094</v>
      </c>
      <c r="AH344" s="1">
        <v>0.33856016397476196</v>
      </c>
      <c r="AI344" s="1">
        <v>6.7369885742664337E-2</v>
      </c>
      <c r="AJ344" s="1">
        <v>2.7795081958174706E-2</v>
      </c>
      <c r="AK344" s="1">
        <v>3.8011719007045031E-3</v>
      </c>
      <c r="AL344" s="1">
        <v>2.3677952587604523E-2</v>
      </c>
      <c r="AM344" s="1">
        <v>3.0541864689439535E-3</v>
      </c>
      <c r="AN344" s="1">
        <v>1</v>
      </c>
      <c r="AO344" s="1">
        <v>-0.21956524252891541</v>
      </c>
      <c r="AP344" s="1">
        <v>2.737391471862793</v>
      </c>
      <c r="AQ344" s="1">
        <v>1</v>
      </c>
      <c r="AR344" s="1">
        <v>0</v>
      </c>
      <c r="AS344" s="1">
        <v>0.15999999642372131</v>
      </c>
      <c r="AT344" s="1">
        <v>111115</v>
      </c>
      <c r="AU344" s="1" t="s">
        <v>87</v>
      </c>
      <c r="AV344">
        <f t="shared" si="148"/>
        <v>0.83287775675455711</v>
      </c>
      <c r="AW344">
        <f t="shared" si="149"/>
        <v>6.2204887614609615E-4</v>
      </c>
      <c r="AX344">
        <f t="shared" si="150"/>
        <v>305.18100204467771</v>
      </c>
      <c r="AY344">
        <f t="shared" si="151"/>
        <v>306.20892181396482</v>
      </c>
      <c r="AZ344">
        <f t="shared" si="152"/>
        <v>0.16370965591721998</v>
      </c>
      <c r="BA344">
        <f t="shared" si="153"/>
        <v>-0.1645754339673321</v>
      </c>
      <c r="BB344">
        <f t="shared" si="154"/>
        <v>4.7834686288293398</v>
      </c>
      <c r="BC344">
        <f t="shared" si="155"/>
        <v>47.944294043650601</v>
      </c>
      <c r="BD344">
        <f t="shared" si="156"/>
        <v>20.671287604441616</v>
      </c>
      <c r="BE344">
        <f t="shared" si="157"/>
        <v>32.544961929321289</v>
      </c>
      <c r="BF344">
        <f t="shared" si="158"/>
        <v>4.9243638726503391</v>
      </c>
      <c r="BG344">
        <f t="shared" si="159"/>
        <v>2.8960675744331036E-2</v>
      </c>
      <c r="BH344">
        <f t="shared" si="160"/>
        <v>2.7210656308139733</v>
      </c>
      <c r="BI344">
        <f t="shared" si="161"/>
        <v>2.2032982418363658</v>
      </c>
      <c r="BJ344">
        <f t="shared" si="162"/>
        <v>1.8126994325176348E-2</v>
      </c>
      <c r="BK344">
        <f t="shared" si="163"/>
        <v>48.548827659937935</v>
      </c>
      <c r="BL344">
        <f t="shared" si="164"/>
        <v>1.1582661197540782</v>
      </c>
      <c r="BM344">
        <f t="shared" si="165"/>
        <v>55.656754969301382</v>
      </c>
      <c r="BN344">
        <f t="shared" si="166"/>
        <v>420.81830143854245</v>
      </c>
      <c r="BO344">
        <f t="shared" si="167"/>
        <v>-1.9670294386895798E-3</v>
      </c>
    </row>
    <row r="345" spans="1:67" x14ac:dyDescent="0.25">
      <c r="A345" s="1">
        <v>333</v>
      </c>
      <c r="B345" s="1" t="s">
        <v>420</v>
      </c>
      <c r="C345" s="1" t="s">
        <v>469</v>
      </c>
      <c r="D345" s="1" t="s">
        <v>82</v>
      </c>
      <c r="E345" s="1" t="s">
        <v>83</v>
      </c>
      <c r="F345" s="1" t="s">
        <v>84</v>
      </c>
      <c r="G345" s="1" t="s">
        <v>85</v>
      </c>
      <c r="H345" s="1" t="s">
        <v>86</v>
      </c>
      <c r="I345" s="1">
        <v>1988.9999881312251</v>
      </c>
      <c r="J345" s="1">
        <v>0</v>
      </c>
      <c r="K345">
        <f t="shared" si="140"/>
        <v>-1.4761113538693933</v>
      </c>
      <c r="L345">
        <f t="shared" si="141"/>
        <v>2.927433244856649E-2</v>
      </c>
      <c r="M345">
        <f t="shared" si="142"/>
        <v>485.95529982797876</v>
      </c>
      <c r="N345">
        <f t="shared" si="143"/>
        <v>0.6224063241769997</v>
      </c>
      <c r="O345">
        <f t="shared" si="144"/>
        <v>2.0625396119911601</v>
      </c>
      <c r="P345">
        <f t="shared" si="145"/>
        <v>32.029880523681641</v>
      </c>
      <c r="Q345" s="1">
        <v>6</v>
      </c>
      <c r="R345">
        <f t="shared" si="146"/>
        <v>1.4200000166893005</v>
      </c>
      <c r="S345" s="1">
        <v>1</v>
      </c>
      <c r="T345">
        <f t="shared" si="147"/>
        <v>2.8400000333786011</v>
      </c>
      <c r="U345" s="1">
        <v>33.057357788085938</v>
      </c>
      <c r="V345" s="1">
        <v>32.029880523681641</v>
      </c>
      <c r="W345" s="1">
        <v>33.223068237304688</v>
      </c>
      <c r="X345" s="1">
        <v>418.65472412109375</v>
      </c>
      <c r="Y345" s="1">
        <v>420.11306762695313</v>
      </c>
      <c r="Z345" s="1">
        <v>26.541549682617188</v>
      </c>
      <c r="AA345" s="1">
        <v>27.268463134765625</v>
      </c>
      <c r="AB345" s="1">
        <v>52.248111724853516</v>
      </c>
      <c r="AC345" s="1">
        <v>53.679065704345703</v>
      </c>
      <c r="AD345" s="1">
        <v>499.73013305664063</v>
      </c>
      <c r="AE345" s="1">
        <v>1.0206089019775391</v>
      </c>
      <c r="AF345" s="1">
        <v>0.27672973275184631</v>
      </c>
      <c r="AG345" s="1">
        <v>99.771865844726563</v>
      </c>
      <c r="AH345" s="1">
        <v>0.33856016397476196</v>
      </c>
      <c r="AI345" s="1">
        <v>6.7369885742664337E-2</v>
      </c>
      <c r="AJ345" s="1">
        <v>2.7795081958174706E-2</v>
      </c>
      <c r="AK345" s="1">
        <v>3.8011719007045031E-3</v>
      </c>
      <c r="AL345" s="1">
        <v>2.3677952587604523E-2</v>
      </c>
      <c r="AM345" s="1">
        <v>3.0541864689439535E-3</v>
      </c>
      <c r="AN345" s="1">
        <v>1</v>
      </c>
      <c r="AO345" s="1">
        <v>-0.21956524252891541</v>
      </c>
      <c r="AP345" s="1">
        <v>2.737391471862793</v>
      </c>
      <c r="AQ345" s="1">
        <v>1</v>
      </c>
      <c r="AR345" s="1">
        <v>0</v>
      </c>
      <c r="AS345" s="1">
        <v>0.15999999642372131</v>
      </c>
      <c r="AT345" s="1">
        <v>111115</v>
      </c>
      <c r="AU345" s="1" t="s">
        <v>87</v>
      </c>
      <c r="AV345">
        <f t="shared" si="148"/>
        <v>0.83288355509440082</v>
      </c>
      <c r="AW345">
        <f t="shared" si="149"/>
        <v>6.2240632417699974E-4</v>
      </c>
      <c r="AX345">
        <f t="shared" si="150"/>
        <v>305.17988052368162</v>
      </c>
      <c r="AY345">
        <f t="shared" si="151"/>
        <v>306.20735778808591</v>
      </c>
      <c r="AZ345">
        <f t="shared" si="152"/>
        <v>0.16329742066642439</v>
      </c>
      <c r="BA345">
        <f t="shared" si="153"/>
        <v>-0.16482105529383409</v>
      </c>
      <c r="BB345">
        <f t="shared" si="154"/>
        <v>4.7831650576648679</v>
      </c>
      <c r="BC345">
        <f t="shared" si="155"/>
        <v>47.941020418610144</v>
      </c>
      <c r="BD345">
        <f t="shared" si="156"/>
        <v>20.672557283844519</v>
      </c>
      <c r="BE345">
        <f t="shared" si="157"/>
        <v>32.543619155883789</v>
      </c>
      <c r="BF345">
        <f t="shared" si="158"/>
        <v>4.923991114581713</v>
      </c>
      <c r="BG345">
        <f t="shared" si="159"/>
        <v>2.8975655350790188E-2</v>
      </c>
      <c r="BH345">
        <f t="shared" si="160"/>
        <v>2.7206254456737078</v>
      </c>
      <c r="BI345">
        <f t="shared" si="161"/>
        <v>2.2033656689080052</v>
      </c>
      <c r="BJ345">
        <f t="shared" si="162"/>
        <v>1.813638409468224E-2</v>
      </c>
      <c r="BK345">
        <f t="shared" si="163"/>
        <v>48.484666980970971</v>
      </c>
      <c r="BL345">
        <f t="shared" si="164"/>
        <v>1.156725027795354</v>
      </c>
      <c r="BM345">
        <f t="shared" si="165"/>
        <v>55.651419600897697</v>
      </c>
      <c r="BN345">
        <f t="shared" si="166"/>
        <v>420.81474026931329</v>
      </c>
      <c r="BO345">
        <f t="shared" si="167"/>
        <v>-1.9521106194916522E-3</v>
      </c>
    </row>
    <row r="346" spans="1:67" x14ac:dyDescent="0.25">
      <c r="A346" s="1">
        <v>334</v>
      </c>
      <c r="B346" s="1" t="s">
        <v>421</v>
      </c>
      <c r="C346" s="1" t="s">
        <v>469</v>
      </c>
      <c r="D346" s="1" t="s">
        <v>82</v>
      </c>
      <c r="E346" s="1" t="s">
        <v>83</v>
      </c>
      <c r="F346" s="1" t="s">
        <v>84</v>
      </c>
      <c r="G346" s="1" t="s">
        <v>85</v>
      </c>
      <c r="H346" s="1" t="s">
        <v>86</v>
      </c>
      <c r="I346" s="1">
        <v>1993.9999880194664</v>
      </c>
      <c r="J346" s="1">
        <v>0</v>
      </c>
      <c r="K346">
        <f t="shared" si="140"/>
        <v>-1.4592804322796062</v>
      </c>
      <c r="L346">
        <f t="shared" si="141"/>
        <v>2.9196150890836346E-2</v>
      </c>
      <c r="M346">
        <f t="shared" si="142"/>
        <v>485.24769014166958</v>
      </c>
      <c r="N346">
        <f t="shared" si="143"/>
        <v>0.6208603913295192</v>
      </c>
      <c r="O346">
        <f t="shared" si="144"/>
        <v>2.0628844714181929</v>
      </c>
      <c r="P346">
        <f t="shared" si="145"/>
        <v>32.029182434082031</v>
      </c>
      <c r="Q346" s="1">
        <v>6</v>
      </c>
      <c r="R346">
        <f t="shared" si="146"/>
        <v>1.4200000166893005</v>
      </c>
      <c r="S346" s="1">
        <v>1</v>
      </c>
      <c r="T346">
        <f t="shared" si="147"/>
        <v>2.8400000333786011</v>
      </c>
      <c r="U346" s="1">
        <v>33.054977416992188</v>
      </c>
      <c r="V346" s="1">
        <v>32.029182434082031</v>
      </c>
      <c r="W346" s="1">
        <v>33.218238830566406</v>
      </c>
      <c r="X346" s="1">
        <v>418.67132568359375</v>
      </c>
      <c r="Y346" s="1">
        <v>420.11026000976563</v>
      </c>
      <c r="Z346" s="1">
        <v>26.537904739379883</v>
      </c>
      <c r="AA346" s="1">
        <v>27.263025283813477</v>
      </c>
      <c r="AB346" s="1">
        <v>52.247211456298828</v>
      </c>
      <c r="AC346" s="1">
        <v>53.675243377685547</v>
      </c>
      <c r="AD346" s="1">
        <v>499.7242431640625</v>
      </c>
      <c r="AE346" s="1">
        <v>0.99743860960006714</v>
      </c>
      <c r="AF346" s="1">
        <v>0.27968546748161316</v>
      </c>
      <c r="AG346" s="1">
        <v>99.772186279296875</v>
      </c>
      <c r="AH346" s="1">
        <v>0.33856016397476196</v>
      </c>
      <c r="AI346" s="1">
        <v>6.7369885742664337E-2</v>
      </c>
      <c r="AJ346" s="1">
        <v>2.7795081958174706E-2</v>
      </c>
      <c r="AK346" s="1">
        <v>3.8011719007045031E-3</v>
      </c>
      <c r="AL346" s="1">
        <v>2.3677952587604523E-2</v>
      </c>
      <c r="AM346" s="1">
        <v>3.0541864689439535E-3</v>
      </c>
      <c r="AN346" s="1">
        <v>1</v>
      </c>
      <c r="AO346" s="1">
        <v>-0.21956524252891541</v>
      </c>
      <c r="AP346" s="1">
        <v>2.737391471862793</v>
      </c>
      <c r="AQ346" s="1">
        <v>1</v>
      </c>
      <c r="AR346" s="1">
        <v>0</v>
      </c>
      <c r="AS346" s="1">
        <v>0.15999999642372131</v>
      </c>
      <c r="AT346" s="1">
        <v>111115</v>
      </c>
      <c r="AU346" s="1" t="s">
        <v>87</v>
      </c>
      <c r="AV346">
        <f t="shared" si="148"/>
        <v>0.83287373860677072</v>
      </c>
      <c r="AW346">
        <f t="shared" si="149"/>
        <v>6.2086039132951923E-4</v>
      </c>
      <c r="AX346">
        <f t="shared" si="150"/>
        <v>305.17918243408201</v>
      </c>
      <c r="AY346">
        <f t="shared" si="151"/>
        <v>306.20497741699216</v>
      </c>
      <c r="AZ346">
        <f t="shared" si="152"/>
        <v>0.1595901739688923</v>
      </c>
      <c r="BA346">
        <f t="shared" si="153"/>
        <v>-0.16433058904064188</v>
      </c>
      <c r="BB346">
        <f t="shared" si="154"/>
        <v>4.7829761085720115</v>
      </c>
      <c r="BC346">
        <f t="shared" si="155"/>
        <v>47.938972642964899</v>
      </c>
      <c r="BD346">
        <f t="shared" si="156"/>
        <v>20.675947359151422</v>
      </c>
      <c r="BE346">
        <f t="shared" si="157"/>
        <v>32.542079925537109</v>
      </c>
      <c r="BF346">
        <f t="shared" si="158"/>
        <v>4.9235638496750882</v>
      </c>
      <c r="BG346">
        <f t="shared" si="159"/>
        <v>2.8899058892905387E-2</v>
      </c>
      <c r="BH346">
        <f t="shared" si="160"/>
        <v>2.7200916371538186</v>
      </c>
      <c r="BI346">
        <f t="shared" si="161"/>
        <v>2.2034722125212696</v>
      </c>
      <c r="BJ346">
        <f t="shared" si="162"/>
        <v>1.8088370761350638E-2</v>
      </c>
      <c r="BK346">
        <f t="shared" si="163"/>
        <v>48.414222932413182</v>
      </c>
      <c r="BL346">
        <f t="shared" si="164"/>
        <v>1.1550484154573846</v>
      </c>
      <c r="BM346">
        <f t="shared" si="165"/>
        <v>55.64121602421244</v>
      </c>
      <c r="BN346">
        <f t="shared" si="166"/>
        <v>420.80393203808381</v>
      </c>
      <c r="BO346">
        <f t="shared" si="167"/>
        <v>-1.9295479816245449E-3</v>
      </c>
    </row>
    <row r="347" spans="1:67" x14ac:dyDescent="0.25">
      <c r="A347" s="1">
        <v>335</v>
      </c>
      <c r="B347" s="1" t="s">
        <v>422</v>
      </c>
      <c r="C347" s="1" t="s">
        <v>469</v>
      </c>
      <c r="D347" s="1" t="s">
        <v>82</v>
      </c>
      <c r="E347" s="1" t="s">
        <v>83</v>
      </c>
      <c r="F347" s="1" t="s">
        <v>84</v>
      </c>
      <c r="G347" s="1" t="s">
        <v>85</v>
      </c>
      <c r="H347" s="1" t="s">
        <v>86</v>
      </c>
      <c r="I347" s="1">
        <v>1998.9999879077077</v>
      </c>
      <c r="J347" s="1">
        <v>0</v>
      </c>
      <c r="K347">
        <f t="shared" si="140"/>
        <v>-1.4658720913450134</v>
      </c>
      <c r="L347">
        <f t="shared" si="141"/>
        <v>2.9262087058892685E-2</v>
      </c>
      <c r="M347">
        <f t="shared" si="142"/>
        <v>485.45974020213566</v>
      </c>
      <c r="N347">
        <f t="shared" si="143"/>
        <v>0.6221524286572887</v>
      </c>
      <c r="O347">
        <f t="shared" si="144"/>
        <v>2.0625759020915817</v>
      </c>
      <c r="P347">
        <f t="shared" si="145"/>
        <v>32.027366638183594</v>
      </c>
      <c r="Q347" s="1">
        <v>6</v>
      </c>
      <c r="R347">
        <f t="shared" si="146"/>
        <v>1.4200000166893005</v>
      </c>
      <c r="S347" s="1">
        <v>1</v>
      </c>
      <c r="T347">
        <f t="shared" si="147"/>
        <v>2.8400000333786011</v>
      </c>
      <c r="U347" s="1">
        <v>33.053245544433594</v>
      </c>
      <c r="V347" s="1">
        <v>32.027366638183594</v>
      </c>
      <c r="W347" s="1">
        <v>33.215694427490234</v>
      </c>
      <c r="X347" s="1">
        <v>418.69442749023438</v>
      </c>
      <c r="Y347" s="1">
        <v>420.140625</v>
      </c>
      <c r="Z347" s="1">
        <v>26.534526824951172</v>
      </c>
      <c r="AA347" s="1">
        <v>27.26116943359375</v>
      </c>
      <c r="AB347" s="1">
        <v>52.245845794677734</v>
      </c>
      <c r="AC347" s="1">
        <v>53.67626953125</v>
      </c>
      <c r="AD347" s="1">
        <v>499.71621704101563</v>
      </c>
      <c r="AE347" s="1">
        <v>0.97578150033950806</v>
      </c>
      <c r="AF347" s="1">
        <v>0.30564892292022705</v>
      </c>
      <c r="AG347" s="1">
        <v>99.772270202636719</v>
      </c>
      <c r="AH347" s="1">
        <v>0.33856016397476196</v>
      </c>
      <c r="AI347" s="1">
        <v>6.7369885742664337E-2</v>
      </c>
      <c r="AJ347" s="1">
        <v>2.7795081958174706E-2</v>
      </c>
      <c r="AK347" s="1">
        <v>3.8011719007045031E-3</v>
      </c>
      <c r="AL347" s="1">
        <v>2.3677952587604523E-2</v>
      </c>
      <c r="AM347" s="1">
        <v>3.0541864689439535E-3</v>
      </c>
      <c r="AN347" s="1">
        <v>1</v>
      </c>
      <c r="AO347" s="1">
        <v>-0.21956524252891541</v>
      </c>
      <c r="AP347" s="1">
        <v>2.737391471862793</v>
      </c>
      <c r="AQ347" s="1">
        <v>1</v>
      </c>
      <c r="AR347" s="1">
        <v>0</v>
      </c>
      <c r="AS347" s="1">
        <v>0.15999999642372131</v>
      </c>
      <c r="AT347" s="1">
        <v>111115</v>
      </c>
      <c r="AU347" s="1" t="s">
        <v>87</v>
      </c>
      <c r="AV347">
        <f t="shared" si="148"/>
        <v>0.83286036173502587</v>
      </c>
      <c r="AW347">
        <f t="shared" si="149"/>
        <v>6.2215242865728865E-4</v>
      </c>
      <c r="AX347">
        <f t="shared" si="150"/>
        <v>305.17736663818357</v>
      </c>
      <c r="AY347">
        <f t="shared" si="151"/>
        <v>306.20324554443357</v>
      </c>
      <c r="AZ347">
        <f t="shared" si="152"/>
        <v>0.15612503656465471</v>
      </c>
      <c r="BA347">
        <f t="shared" si="153"/>
        <v>-0.16500249033365025</v>
      </c>
      <c r="BB347">
        <f t="shared" si="154"/>
        <v>4.7824846648599584</v>
      </c>
      <c r="BC347">
        <f t="shared" si="155"/>
        <v>47.934006664845541</v>
      </c>
      <c r="BD347">
        <f t="shared" si="156"/>
        <v>20.672837231251791</v>
      </c>
      <c r="BE347">
        <f t="shared" si="157"/>
        <v>32.540306091308594</v>
      </c>
      <c r="BF347">
        <f t="shared" si="158"/>
        <v>4.9230715026257572</v>
      </c>
      <c r="BG347">
        <f t="shared" si="159"/>
        <v>2.8963658507195338E-2</v>
      </c>
      <c r="BH347">
        <f t="shared" si="160"/>
        <v>2.7199087627683767</v>
      </c>
      <c r="BI347">
        <f t="shared" si="161"/>
        <v>2.2031627398573805</v>
      </c>
      <c r="BJ347">
        <f t="shared" si="162"/>
        <v>1.812886402975309E-2</v>
      </c>
      <c r="BK347">
        <f t="shared" si="163"/>
        <v>48.435420371949306</v>
      </c>
      <c r="BL347">
        <f t="shared" si="164"/>
        <v>1.1554696482924869</v>
      </c>
      <c r="BM347">
        <f t="shared" si="165"/>
        <v>55.644470220342356</v>
      </c>
      <c r="BN347">
        <f t="shared" si="166"/>
        <v>420.83743038734417</v>
      </c>
      <c r="BO347">
        <f t="shared" si="167"/>
        <v>-1.9382229346520494E-3</v>
      </c>
    </row>
    <row r="348" spans="1:67" x14ac:dyDescent="0.25">
      <c r="A348" s="1">
        <v>336</v>
      </c>
      <c r="B348" s="1" t="s">
        <v>423</v>
      </c>
      <c r="C348" s="1" t="s">
        <v>469</v>
      </c>
      <c r="D348" s="1" t="s">
        <v>82</v>
      </c>
      <c r="E348" s="1" t="s">
        <v>83</v>
      </c>
      <c r="F348" s="1" t="s">
        <v>84</v>
      </c>
      <c r="G348" s="1" t="s">
        <v>85</v>
      </c>
      <c r="H348" s="1" t="s">
        <v>86</v>
      </c>
      <c r="I348" s="1">
        <v>2004.4999877847731</v>
      </c>
      <c r="J348" s="1">
        <v>0</v>
      </c>
      <c r="K348">
        <f t="shared" si="140"/>
        <v>-1.4787809127825733</v>
      </c>
      <c r="L348">
        <f t="shared" si="141"/>
        <v>2.9322632448586086E-2</v>
      </c>
      <c r="M348">
        <f t="shared" si="142"/>
        <v>485.98514606567227</v>
      </c>
      <c r="N348">
        <f t="shared" si="143"/>
        <v>0.62343948631605961</v>
      </c>
      <c r="O348">
        <f t="shared" si="144"/>
        <v>2.0626159180845236</v>
      </c>
      <c r="P348">
        <f t="shared" si="145"/>
        <v>32.026649475097656</v>
      </c>
      <c r="Q348" s="1">
        <v>6</v>
      </c>
      <c r="R348">
        <f t="shared" si="146"/>
        <v>1.4200000166893005</v>
      </c>
      <c r="S348" s="1">
        <v>1</v>
      </c>
      <c r="T348">
        <f t="shared" si="147"/>
        <v>2.8400000333786011</v>
      </c>
      <c r="U348" s="1">
        <v>33.050949096679688</v>
      </c>
      <c r="V348" s="1">
        <v>32.026649475097656</v>
      </c>
      <c r="W348" s="1">
        <v>33.212738037109375</v>
      </c>
      <c r="X348" s="1">
        <v>418.66891479492188</v>
      </c>
      <c r="Y348" s="1">
        <v>420.13003540039063</v>
      </c>
      <c r="Z348" s="1">
        <v>26.530736923217773</v>
      </c>
      <c r="AA348" s="1">
        <v>27.258916854858398</v>
      </c>
      <c r="AB348" s="1">
        <v>52.245079040527344</v>
      </c>
      <c r="AC348" s="1">
        <v>53.677959442138672</v>
      </c>
      <c r="AD348" s="1">
        <v>499.6939697265625</v>
      </c>
      <c r="AE348" s="1">
        <v>0.96821528673171997</v>
      </c>
      <c r="AF348" s="1">
        <v>0.29804915189743042</v>
      </c>
      <c r="AG348" s="1">
        <v>99.771926879882813</v>
      </c>
      <c r="AH348" s="1">
        <v>0.33856016397476196</v>
      </c>
      <c r="AI348" s="1">
        <v>6.7369885742664337E-2</v>
      </c>
      <c r="AJ348" s="1">
        <v>2.7795081958174706E-2</v>
      </c>
      <c r="AK348" s="1">
        <v>3.8011719007045031E-3</v>
      </c>
      <c r="AL348" s="1">
        <v>2.3677952587604523E-2</v>
      </c>
      <c r="AM348" s="1">
        <v>3.0541864689439535E-3</v>
      </c>
      <c r="AN348" s="1">
        <v>1</v>
      </c>
      <c r="AO348" s="1">
        <v>-0.21956524252891541</v>
      </c>
      <c r="AP348" s="1">
        <v>2.737391471862793</v>
      </c>
      <c r="AQ348" s="1">
        <v>1</v>
      </c>
      <c r="AR348" s="1">
        <v>0</v>
      </c>
      <c r="AS348" s="1">
        <v>0.15999999642372131</v>
      </c>
      <c r="AT348" s="1">
        <v>111115</v>
      </c>
      <c r="AU348" s="1" t="s">
        <v>87</v>
      </c>
      <c r="AV348">
        <f t="shared" si="148"/>
        <v>0.83282328287760399</v>
      </c>
      <c r="AW348">
        <f t="shared" si="149"/>
        <v>6.2343948631605963E-4</v>
      </c>
      <c r="AX348">
        <f t="shared" si="150"/>
        <v>305.17664947509763</v>
      </c>
      <c r="AY348">
        <f t="shared" si="151"/>
        <v>306.20094909667966</v>
      </c>
      <c r="AZ348">
        <f t="shared" si="152"/>
        <v>0.1549144424144675</v>
      </c>
      <c r="BA348">
        <f t="shared" si="153"/>
        <v>-0.16587646174703716</v>
      </c>
      <c r="BB348">
        <f t="shared" si="154"/>
        <v>4.7822905773522608</v>
      </c>
      <c r="BC348">
        <f t="shared" si="155"/>
        <v>47.932226297581131</v>
      </c>
      <c r="BD348">
        <f t="shared" si="156"/>
        <v>20.673309442722733</v>
      </c>
      <c r="BE348">
        <f t="shared" si="157"/>
        <v>32.538799285888672</v>
      </c>
      <c r="BF348">
        <f t="shared" si="158"/>
        <v>4.9226533059952144</v>
      </c>
      <c r="BG348">
        <f t="shared" si="159"/>
        <v>2.902297400167976E-2</v>
      </c>
      <c r="BH348">
        <f t="shared" si="160"/>
        <v>2.7196746592677372</v>
      </c>
      <c r="BI348">
        <f t="shared" si="161"/>
        <v>2.2029786467274772</v>
      </c>
      <c r="BJ348">
        <f t="shared" si="162"/>
        <v>1.8166045262984803E-2</v>
      </c>
      <c r="BK348">
        <f t="shared" si="163"/>
        <v>48.487674457973426</v>
      </c>
      <c r="BL348">
        <f t="shared" si="164"/>
        <v>1.1567493516680394</v>
      </c>
      <c r="BM348">
        <f t="shared" si="165"/>
        <v>55.642838430381559</v>
      </c>
      <c r="BN348">
        <f t="shared" si="166"/>
        <v>420.83297702320516</v>
      </c>
      <c r="BO348">
        <f t="shared" si="167"/>
        <v>-1.9552547422954378E-3</v>
      </c>
    </row>
    <row r="349" spans="1:67" x14ac:dyDescent="0.25">
      <c r="A349" s="1">
        <v>337</v>
      </c>
      <c r="B349" s="1" t="s">
        <v>424</v>
      </c>
      <c r="C349" s="1" t="s">
        <v>469</v>
      </c>
      <c r="D349" s="1" t="s">
        <v>82</v>
      </c>
      <c r="E349" s="1" t="s">
        <v>83</v>
      </c>
      <c r="F349" s="1" t="s">
        <v>84</v>
      </c>
      <c r="G349" s="1" t="s">
        <v>85</v>
      </c>
      <c r="H349" s="1" t="s">
        <v>86</v>
      </c>
      <c r="I349" s="1">
        <v>2009.4999876730144</v>
      </c>
      <c r="J349" s="1">
        <v>0</v>
      </c>
      <c r="K349">
        <f t="shared" si="140"/>
        <v>-1.498657809050181</v>
      </c>
      <c r="L349">
        <f t="shared" si="141"/>
        <v>2.9448650945351137E-2</v>
      </c>
      <c r="M349">
        <f t="shared" si="142"/>
        <v>486.71188822952274</v>
      </c>
      <c r="N349">
        <f t="shared" si="143"/>
        <v>0.62599470677895119</v>
      </c>
      <c r="O349">
        <f t="shared" si="144"/>
        <v>2.0623046805273906</v>
      </c>
      <c r="P349">
        <f t="shared" si="145"/>
        <v>32.025005340576172</v>
      </c>
      <c r="Q349" s="1">
        <v>6</v>
      </c>
      <c r="R349">
        <f t="shared" si="146"/>
        <v>1.4200000166893005</v>
      </c>
      <c r="S349" s="1">
        <v>1</v>
      </c>
      <c r="T349">
        <f t="shared" si="147"/>
        <v>2.8400000333786011</v>
      </c>
      <c r="U349" s="1">
        <v>33.049465179443359</v>
      </c>
      <c r="V349" s="1">
        <v>32.025005340576172</v>
      </c>
      <c r="W349" s="1">
        <v>33.211074829101563</v>
      </c>
      <c r="X349" s="1">
        <v>418.63864135742188</v>
      </c>
      <c r="Y349" s="1">
        <v>420.12237548828125</v>
      </c>
      <c r="Z349" s="1">
        <v>26.526386260986328</v>
      </c>
      <c r="AA349" s="1">
        <v>27.257566452026367</v>
      </c>
      <c r="AB349" s="1">
        <v>52.241302490234375</v>
      </c>
      <c r="AC349" s="1">
        <v>53.680644989013672</v>
      </c>
      <c r="AD349" s="1">
        <v>499.68389892578125</v>
      </c>
      <c r="AE349" s="1">
        <v>0.95871061086654663</v>
      </c>
      <c r="AF349" s="1">
        <v>0.27873477339744568</v>
      </c>
      <c r="AG349" s="1">
        <v>99.771965026855469</v>
      </c>
      <c r="AH349" s="1">
        <v>0.33856016397476196</v>
      </c>
      <c r="AI349" s="1">
        <v>6.7369885742664337E-2</v>
      </c>
      <c r="AJ349" s="1">
        <v>2.7795081958174706E-2</v>
      </c>
      <c r="AK349" s="1">
        <v>3.8011719007045031E-3</v>
      </c>
      <c r="AL349" s="1">
        <v>2.3677952587604523E-2</v>
      </c>
      <c r="AM349" s="1">
        <v>3.0541864689439535E-3</v>
      </c>
      <c r="AN349" s="1">
        <v>1</v>
      </c>
      <c r="AO349" s="1">
        <v>-0.21956524252891541</v>
      </c>
      <c r="AP349" s="1">
        <v>2.737391471862793</v>
      </c>
      <c r="AQ349" s="1">
        <v>1</v>
      </c>
      <c r="AR349" s="1">
        <v>0</v>
      </c>
      <c r="AS349" s="1">
        <v>0.15999999642372131</v>
      </c>
      <c r="AT349" s="1">
        <v>111115</v>
      </c>
      <c r="AU349" s="1" t="s">
        <v>87</v>
      </c>
      <c r="AV349">
        <f t="shared" si="148"/>
        <v>0.83280649820963537</v>
      </c>
      <c r="AW349">
        <f t="shared" si="149"/>
        <v>6.2599470677895117E-4</v>
      </c>
      <c r="AX349">
        <f t="shared" si="150"/>
        <v>305.17500534057615</v>
      </c>
      <c r="AY349">
        <f t="shared" si="151"/>
        <v>306.19946517944334</v>
      </c>
      <c r="AZ349">
        <f t="shared" si="152"/>
        <v>0.15339369431003114</v>
      </c>
      <c r="BA349">
        <f t="shared" si="153"/>
        <v>-0.16714287052281487</v>
      </c>
      <c r="BB349">
        <f t="shared" si="154"/>
        <v>4.7818456472961541</v>
      </c>
      <c r="BC349">
        <f t="shared" si="155"/>
        <v>47.927748501385459</v>
      </c>
      <c r="BD349">
        <f t="shared" si="156"/>
        <v>20.670182049359092</v>
      </c>
      <c r="BE349">
        <f t="shared" si="157"/>
        <v>32.537235260009766</v>
      </c>
      <c r="BF349">
        <f t="shared" si="158"/>
        <v>4.9222192611803113</v>
      </c>
      <c r="BG349">
        <f t="shared" si="159"/>
        <v>2.9146424581367406E-2</v>
      </c>
      <c r="BH349">
        <f t="shared" si="160"/>
        <v>2.7195409667687636</v>
      </c>
      <c r="BI349">
        <f t="shared" si="161"/>
        <v>2.2026782944115477</v>
      </c>
      <c r="BJ349">
        <f t="shared" si="162"/>
        <v>1.8243429551200608E-2</v>
      </c>
      <c r="BK349">
        <f t="shared" si="163"/>
        <v>48.560201490590735</v>
      </c>
      <c r="BL349">
        <f t="shared" si="164"/>
        <v>1.1585002766487951</v>
      </c>
      <c r="BM349">
        <f t="shared" si="165"/>
        <v>55.64748729780824</v>
      </c>
      <c r="BN349">
        <f t="shared" si="166"/>
        <v>420.83476563561896</v>
      </c>
      <c r="BO349">
        <f t="shared" si="167"/>
        <v>-1.9816932488198997E-3</v>
      </c>
    </row>
    <row r="350" spans="1:67" x14ac:dyDescent="0.25">
      <c r="A350" s="1">
        <v>338</v>
      </c>
      <c r="B350" s="1" t="s">
        <v>425</v>
      </c>
      <c r="C350" s="1" t="s">
        <v>469</v>
      </c>
      <c r="D350" s="1" t="s">
        <v>82</v>
      </c>
      <c r="E350" s="1" t="s">
        <v>83</v>
      </c>
      <c r="F350" s="1" t="s">
        <v>84</v>
      </c>
      <c r="G350" s="1" t="s">
        <v>85</v>
      </c>
      <c r="H350" s="1" t="s">
        <v>86</v>
      </c>
      <c r="I350" s="1">
        <v>2014.4999875612557</v>
      </c>
      <c r="J350" s="1">
        <v>0</v>
      </c>
      <c r="K350">
        <f t="shared" si="140"/>
        <v>-1.4939043053583398</v>
      </c>
      <c r="L350">
        <f t="shared" si="141"/>
        <v>2.9409123936502413E-2</v>
      </c>
      <c r="M350">
        <f t="shared" si="142"/>
        <v>486.54985837982309</v>
      </c>
      <c r="N350">
        <f t="shared" si="143"/>
        <v>0.62523755068178599</v>
      </c>
      <c r="O350">
        <f t="shared" si="144"/>
        <v>2.0625595521786875</v>
      </c>
      <c r="P350">
        <f t="shared" si="145"/>
        <v>32.024227142333984</v>
      </c>
      <c r="Q350" s="1">
        <v>6</v>
      </c>
      <c r="R350">
        <f t="shared" si="146"/>
        <v>1.4200000166893005</v>
      </c>
      <c r="S350" s="1">
        <v>1</v>
      </c>
      <c r="T350">
        <f t="shared" si="147"/>
        <v>2.8400000333786011</v>
      </c>
      <c r="U350" s="1">
        <v>33.048896789550781</v>
      </c>
      <c r="V350" s="1">
        <v>32.024227142333984</v>
      </c>
      <c r="W350" s="1">
        <v>33.217121124267578</v>
      </c>
      <c r="X350" s="1">
        <v>418.63229370117188</v>
      </c>
      <c r="Y350" s="1">
        <v>420.1107177734375</v>
      </c>
      <c r="Z350" s="1">
        <v>26.522573471069336</v>
      </c>
      <c r="AA350" s="1">
        <v>27.252876281738281</v>
      </c>
      <c r="AB350" s="1">
        <v>52.23602294921875</v>
      </c>
      <c r="AC350" s="1">
        <v>53.673980712890625</v>
      </c>
      <c r="AD350" s="1">
        <v>499.6815185546875</v>
      </c>
      <c r="AE350" s="1">
        <v>0.96086210012435913</v>
      </c>
      <c r="AF350" s="1">
        <v>0.30126720666885376</v>
      </c>
      <c r="AG350" s="1">
        <v>99.772056579589844</v>
      </c>
      <c r="AH350" s="1">
        <v>0.33856016397476196</v>
      </c>
      <c r="AI350" s="1">
        <v>6.7369885742664337E-2</v>
      </c>
      <c r="AJ350" s="1">
        <v>2.7795081958174706E-2</v>
      </c>
      <c r="AK350" s="1">
        <v>3.8011719007045031E-3</v>
      </c>
      <c r="AL350" s="1">
        <v>2.3677952587604523E-2</v>
      </c>
      <c r="AM350" s="1">
        <v>3.0541864689439535E-3</v>
      </c>
      <c r="AN350" s="1">
        <v>1</v>
      </c>
      <c r="AO350" s="1">
        <v>-0.21956524252891541</v>
      </c>
      <c r="AP350" s="1">
        <v>2.737391471862793</v>
      </c>
      <c r="AQ350" s="1">
        <v>1</v>
      </c>
      <c r="AR350" s="1">
        <v>0</v>
      </c>
      <c r="AS350" s="1">
        <v>0.15999999642372131</v>
      </c>
      <c r="AT350" s="1">
        <v>111115</v>
      </c>
      <c r="AU350" s="1" t="s">
        <v>87</v>
      </c>
      <c r="AV350">
        <f t="shared" si="148"/>
        <v>0.83280253092447898</v>
      </c>
      <c r="AW350">
        <f t="shared" si="149"/>
        <v>6.2523755068178604E-4</v>
      </c>
      <c r="AX350">
        <f t="shared" si="150"/>
        <v>305.17422714233396</v>
      </c>
      <c r="AY350">
        <f t="shared" si="151"/>
        <v>306.19889678955076</v>
      </c>
      <c r="AZ350">
        <f t="shared" si="152"/>
        <v>0.15373793258358681</v>
      </c>
      <c r="BA350">
        <f t="shared" si="153"/>
        <v>-0.16673501630157569</v>
      </c>
      <c r="BB350">
        <f t="shared" si="154"/>
        <v>4.7816350665168414</v>
      </c>
      <c r="BC350">
        <f t="shared" si="155"/>
        <v>47.925593903163161</v>
      </c>
      <c r="BD350">
        <f t="shared" si="156"/>
        <v>20.67271762142488</v>
      </c>
      <c r="BE350">
        <f t="shared" si="157"/>
        <v>32.536561965942383</v>
      </c>
      <c r="BF350">
        <f t="shared" si="158"/>
        <v>4.922032420436369</v>
      </c>
      <c r="BG350">
        <f t="shared" si="159"/>
        <v>2.9107704193518862E-2</v>
      </c>
      <c r="BH350">
        <f t="shared" si="160"/>
        <v>2.719075514338154</v>
      </c>
      <c r="BI350">
        <f t="shared" si="161"/>
        <v>2.202956906098215</v>
      </c>
      <c r="BJ350">
        <f t="shared" si="162"/>
        <v>1.8219157793788479E-2</v>
      </c>
      <c r="BK350">
        <f t="shared" si="163"/>
        <v>48.544079999063136</v>
      </c>
      <c r="BL350">
        <f t="shared" si="164"/>
        <v>1.1581467403605155</v>
      </c>
      <c r="BM350">
        <f t="shared" si="165"/>
        <v>55.639599128220674</v>
      </c>
      <c r="BN350">
        <f t="shared" si="166"/>
        <v>420.82084833277924</v>
      </c>
      <c r="BO350">
        <f t="shared" si="167"/>
        <v>-1.9751929357913053E-3</v>
      </c>
    </row>
    <row r="351" spans="1:67" x14ac:dyDescent="0.25">
      <c r="A351" s="1">
        <v>339</v>
      </c>
      <c r="B351" s="1" t="s">
        <v>426</v>
      </c>
      <c r="C351" s="1" t="s">
        <v>469</v>
      </c>
      <c r="D351" s="1" t="s">
        <v>82</v>
      </c>
      <c r="E351" s="1" t="s">
        <v>83</v>
      </c>
      <c r="F351" s="1" t="s">
        <v>84</v>
      </c>
      <c r="G351" s="1" t="s">
        <v>85</v>
      </c>
      <c r="H351" s="1" t="s">
        <v>86</v>
      </c>
      <c r="I351" s="1">
        <v>2019.9999874383211</v>
      </c>
      <c r="J351" s="1">
        <v>0</v>
      </c>
      <c r="K351">
        <f t="shared" si="140"/>
        <v>-1.4897832974951413</v>
      </c>
      <c r="L351">
        <f t="shared" si="141"/>
        <v>2.9380671952835041E-2</v>
      </c>
      <c r="M351">
        <f t="shared" si="142"/>
        <v>486.40987561392899</v>
      </c>
      <c r="N351">
        <f t="shared" si="143"/>
        <v>0.6245437138382649</v>
      </c>
      <c r="O351">
        <f t="shared" si="144"/>
        <v>2.0622604619537626</v>
      </c>
      <c r="P351">
        <f t="shared" si="145"/>
        <v>32.021701812744141</v>
      </c>
      <c r="Q351" s="1">
        <v>6</v>
      </c>
      <c r="R351">
        <f t="shared" si="146"/>
        <v>1.4200000166893005</v>
      </c>
      <c r="S351" s="1">
        <v>1</v>
      </c>
      <c r="T351">
        <f t="shared" si="147"/>
        <v>2.8400000333786011</v>
      </c>
      <c r="U351" s="1">
        <v>33.050704956054688</v>
      </c>
      <c r="V351" s="1">
        <v>32.021701812744141</v>
      </c>
      <c r="W351" s="1">
        <v>33.228267669677734</v>
      </c>
      <c r="X351" s="1">
        <v>418.64004516601563</v>
      </c>
      <c r="Y351" s="1">
        <v>420.11373901367188</v>
      </c>
      <c r="Z351" s="1">
        <v>26.519548416137695</v>
      </c>
      <c r="AA351" s="1">
        <v>27.248979568481445</v>
      </c>
      <c r="AB351" s="1">
        <v>52.225383758544922</v>
      </c>
      <c r="AC351" s="1">
        <v>53.662639617919922</v>
      </c>
      <c r="AD351" s="1">
        <v>499.7254638671875</v>
      </c>
      <c r="AE351" s="1">
        <v>0.97514247894287109</v>
      </c>
      <c r="AF351" s="1">
        <v>0.33271822333335876</v>
      </c>
      <c r="AG351" s="1">
        <v>99.772224426269531</v>
      </c>
      <c r="AH351" s="1">
        <v>0.33856016397476196</v>
      </c>
      <c r="AI351" s="1">
        <v>6.7369885742664337E-2</v>
      </c>
      <c r="AJ351" s="1">
        <v>2.7795081958174706E-2</v>
      </c>
      <c r="AK351" s="1">
        <v>3.8011719007045031E-3</v>
      </c>
      <c r="AL351" s="1">
        <v>2.3677952587604523E-2</v>
      </c>
      <c r="AM351" s="1">
        <v>3.0541864689439535E-3</v>
      </c>
      <c r="AN351" s="1">
        <v>1</v>
      </c>
      <c r="AO351" s="1">
        <v>-0.21956524252891541</v>
      </c>
      <c r="AP351" s="1">
        <v>2.737391471862793</v>
      </c>
      <c r="AQ351" s="1">
        <v>1</v>
      </c>
      <c r="AR351" s="1">
        <v>0</v>
      </c>
      <c r="AS351" s="1">
        <v>0.15999999642372131</v>
      </c>
      <c r="AT351" s="1">
        <v>111115</v>
      </c>
      <c r="AU351" s="1" t="s">
        <v>87</v>
      </c>
      <c r="AV351">
        <f t="shared" si="148"/>
        <v>0.83287577311197913</v>
      </c>
      <c r="AW351">
        <f t="shared" si="149"/>
        <v>6.2454371383826495E-4</v>
      </c>
      <c r="AX351">
        <f t="shared" si="150"/>
        <v>305.17170181274412</v>
      </c>
      <c r="AY351">
        <f t="shared" si="151"/>
        <v>306.20070495605466</v>
      </c>
      <c r="AZ351">
        <f t="shared" si="152"/>
        <v>0.15602279314347811</v>
      </c>
      <c r="BA351">
        <f t="shared" si="153"/>
        <v>-0.16576511044204692</v>
      </c>
      <c r="BB351">
        <f t="shared" si="154"/>
        <v>4.7809517668471262</v>
      </c>
      <c r="BC351">
        <f t="shared" si="155"/>
        <v>47.918664681874382</v>
      </c>
      <c r="BD351">
        <f t="shared" si="156"/>
        <v>20.669685113392937</v>
      </c>
      <c r="BE351">
        <f t="shared" si="157"/>
        <v>32.536203384399414</v>
      </c>
      <c r="BF351">
        <f t="shared" si="158"/>
        <v>4.921932915703648</v>
      </c>
      <c r="BG351">
        <f t="shared" si="159"/>
        <v>2.9079832164376089E-2</v>
      </c>
      <c r="BH351">
        <f t="shared" si="160"/>
        <v>2.7186913048933636</v>
      </c>
      <c r="BI351">
        <f t="shared" si="161"/>
        <v>2.2032416108102844</v>
      </c>
      <c r="BJ351">
        <f t="shared" si="162"/>
        <v>1.8201686356029034E-2</v>
      </c>
      <c r="BK351">
        <f t="shared" si="163"/>
        <v>48.530195272906774</v>
      </c>
      <c r="BL351">
        <f t="shared" si="164"/>
        <v>1.157805209503276</v>
      </c>
      <c r="BM351">
        <f t="shared" si="165"/>
        <v>55.639502307664458</v>
      </c>
      <c r="BN351">
        <f t="shared" si="166"/>
        <v>420.82191064324252</v>
      </c>
      <c r="BO351">
        <f t="shared" si="167"/>
        <v>-1.9697358697934502E-3</v>
      </c>
    </row>
    <row r="352" spans="1:67" x14ac:dyDescent="0.25">
      <c r="A352" s="1">
        <v>340</v>
      </c>
      <c r="B352" s="1" t="s">
        <v>427</v>
      </c>
      <c r="C352" s="1" t="s">
        <v>469</v>
      </c>
      <c r="D352" s="1" t="s">
        <v>82</v>
      </c>
      <c r="E352" s="1" t="s">
        <v>83</v>
      </c>
      <c r="F352" s="1" t="s">
        <v>84</v>
      </c>
      <c r="G352" s="1" t="s">
        <v>85</v>
      </c>
      <c r="H352" s="1" t="s">
        <v>86</v>
      </c>
      <c r="I352" s="1">
        <v>2024.9999873265624</v>
      </c>
      <c r="J352" s="1">
        <v>0</v>
      </c>
      <c r="K352">
        <f t="shared" si="140"/>
        <v>-1.4753590922913769</v>
      </c>
      <c r="L352">
        <f t="shared" si="141"/>
        <v>2.9388477233412754E-2</v>
      </c>
      <c r="M352">
        <f t="shared" si="142"/>
        <v>485.60749679769049</v>
      </c>
      <c r="N352">
        <f t="shared" si="143"/>
        <v>0.6247419800192926</v>
      </c>
      <c r="O352">
        <f t="shared" si="144"/>
        <v>2.0623754053547905</v>
      </c>
      <c r="P352">
        <f t="shared" si="145"/>
        <v>32.021476745605469</v>
      </c>
      <c r="Q352" s="1">
        <v>6</v>
      </c>
      <c r="R352">
        <f t="shared" si="146"/>
        <v>1.4200000166893005</v>
      </c>
      <c r="S352" s="1">
        <v>1</v>
      </c>
      <c r="T352">
        <f t="shared" si="147"/>
        <v>2.8400000333786011</v>
      </c>
      <c r="U352" s="1">
        <v>33.052967071533203</v>
      </c>
      <c r="V352" s="1">
        <v>32.021476745605469</v>
      </c>
      <c r="W352" s="1">
        <v>33.234462738037109</v>
      </c>
      <c r="X352" s="1">
        <v>418.6558837890625</v>
      </c>
      <c r="Y352" s="1">
        <v>420.11221313476563</v>
      </c>
      <c r="Z352" s="1">
        <v>26.517526626586914</v>
      </c>
      <c r="AA352" s="1">
        <v>27.247217178344727</v>
      </c>
      <c r="AB352" s="1">
        <v>52.214984893798828</v>
      </c>
      <c r="AC352" s="1">
        <v>53.651679992675781</v>
      </c>
      <c r="AD352" s="1">
        <v>499.70730590820313</v>
      </c>
      <c r="AE352" s="1">
        <v>0.98069906234741211</v>
      </c>
      <c r="AF352" s="1">
        <v>0.35630831122398376</v>
      </c>
      <c r="AG352" s="1">
        <v>99.772224426269531</v>
      </c>
      <c r="AH352" s="1">
        <v>0.33856016397476196</v>
      </c>
      <c r="AI352" s="1">
        <v>6.7369885742664337E-2</v>
      </c>
      <c r="AJ352" s="1">
        <v>2.7795081958174706E-2</v>
      </c>
      <c r="AK352" s="1">
        <v>3.8011719007045031E-3</v>
      </c>
      <c r="AL352" s="1">
        <v>2.3677952587604523E-2</v>
      </c>
      <c r="AM352" s="1">
        <v>3.0541864689439535E-3</v>
      </c>
      <c r="AN352" s="1">
        <v>1</v>
      </c>
      <c r="AO352" s="1">
        <v>-0.21956524252891541</v>
      </c>
      <c r="AP352" s="1">
        <v>2.737391471862793</v>
      </c>
      <c r="AQ352" s="1">
        <v>1</v>
      </c>
      <c r="AR352" s="1">
        <v>0</v>
      </c>
      <c r="AS352" s="1">
        <v>0.15999999642372131</v>
      </c>
      <c r="AT352" s="1">
        <v>111115</v>
      </c>
      <c r="AU352" s="1" t="s">
        <v>87</v>
      </c>
      <c r="AV352">
        <f t="shared" si="148"/>
        <v>0.83284550984700512</v>
      </c>
      <c r="AW352">
        <f t="shared" si="149"/>
        <v>6.2474198001929255E-4</v>
      </c>
      <c r="AX352">
        <f t="shared" si="150"/>
        <v>305.17147674560545</v>
      </c>
      <c r="AY352">
        <f t="shared" si="151"/>
        <v>306.20296707153318</v>
      </c>
      <c r="AZ352">
        <f t="shared" si="152"/>
        <v>0.15691184646833278</v>
      </c>
      <c r="BA352">
        <f t="shared" si="153"/>
        <v>-0.16550742452291625</v>
      </c>
      <c r="BB352">
        <f t="shared" si="154"/>
        <v>4.7808908726639068</v>
      </c>
      <c r="BC352">
        <f t="shared" si="155"/>
        <v>47.918054349854927</v>
      </c>
      <c r="BD352">
        <f t="shared" si="156"/>
        <v>20.6708371715102</v>
      </c>
      <c r="BE352">
        <f t="shared" si="157"/>
        <v>32.537221908569336</v>
      </c>
      <c r="BF352">
        <f t="shared" si="158"/>
        <v>4.9222155560630787</v>
      </c>
      <c r="BG352">
        <f t="shared" si="159"/>
        <v>2.9087478400070869E-2</v>
      </c>
      <c r="BH352">
        <f t="shared" si="160"/>
        <v>2.7185154673091163</v>
      </c>
      <c r="BI352">
        <f t="shared" si="161"/>
        <v>2.2037000887539624</v>
      </c>
      <c r="BJ352">
        <f t="shared" si="162"/>
        <v>1.8206479354536086E-2</v>
      </c>
      <c r="BK352">
        <f t="shared" si="163"/>
        <v>48.45014015357814</v>
      </c>
      <c r="BL352">
        <f t="shared" si="164"/>
        <v>1.1558994992652474</v>
      </c>
      <c r="BM352">
        <f t="shared" si="165"/>
        <v>55.636640116612192</v>
      </c>
      <c r="BN352">
        <f t="shared" si="166"/>
        <v>420.81352818799957</v>
      </c>
      <c r="BO352">
        <f t="shared" si="167"/>
        <v>-1.9506032330765687E-3</v>
      </c>
    </row>
    <row r="353" spans="1:67" x14ac:dyDescent="0.25">
      <c r="A353" s="1">
        <v>341</v>
      </c>
      <c r="B353" s="1" t="s">
        <v>428</v>
      </c>
      <c r="C353" s="1" t="s">
        <v>469</v>
      </c>
      <c r="D353" s="1" t="s">
        <v>82</v>
      </c>
      <c r="E353" s="1" t="s">
        <v>83</v>
      </c>
      <c r="F353" s="1" t="s">
        <v>84</v>
      </c>
      <c r="G353" s="1" t="s">
        <v>85</v>
      </c>
      <c r="H353" s="1" t="s">
        <v>86</v>
      </c>
      <c r="I353" s="1">
        <v>2029.9999872148037</v>
      </c>
      <c r="J353" s="1">
        <v>0</v>
      </c>
      <c r="K353">
        <f t="shared" si="140"/>
        <v>-1.4724270305486975</v>
      </c>
      <c r="L353">
        <f t="shared" si="141"/>
        <v>2.9518954623067372E-2</v>
      </c>
      <c r="M353">
        <f t="shared" si="142"/>
        <v>485.10239223979511</v>
      </c>
      <c r="N353">
        <f t="shared" si="143"/>
        <v>0.62750990855038968</v>
      </c>
      <c r="O353">
        <f t="shared" si="144"/>
        <v>2.0624474088703177</v>
      </c>
      <c r="P353">
        <f t="shared" si="145"/>
        <v>32.021869659423828</v>
      </c>
      <c r="Q353" s="1">
        <v>6</v>
      </c>
      <c r="R353">
        <f t="shared" si="146"/>
        <v>1.4200000166893005</v>
      </c>
      <c r="S353" s="1">
        <v>1</v>
      </c>
      <c r="T353">
        <f t="shared" si="147"/>
        <v>2.8400000333786011</v>
      </c>
      <c r="U353" s="1">
        <v>33.052661895751953</v>
      </c>
      <c r="V353" s="1">
        <v>32.021869659423828</v>
      </c>
      <c r="W353" s="1">
        <v>33.228065490722656</v>
      </c>
      <c r="X353" s="1">
        <v>418.6629638671875</v>
      </c>
      <c r="Y353" s="1">
        <v>420.11431884765625</v>
      </c>
      <c r="Z353" s="1">
        <v>26.514682769775391</v>
      </c>
      <c r="AA353" s="1">
        <v>27.247577667236328</v>
      </c>
      <c r="AB353" s="1">
        <v>52.209430694580078</v>
      </c>
      <c r="AC353" s="1">
        <v>53.651268005371094</v>
      </c>
      <c r="AD353" s="1">
        <v>499.72659301757813</v>
      </c>
      <c r="AE353" s="1">
        <v>0.97483569383621216</v>
      </c>
      <c r="AF353" s="1">
        <v>0.3043828010559082</v>
      </c>
      <c r="AG353" s="1">
        <v>99.772163391113281</v>
      </c>
      <c r="AH353" s="1">
        <v>0.33856016397476196</v>
      </c>
      <c r="AI353" s="1">
        <v>6.7369885742664337E-2</v>
      </c>
      <c r="AJ353" s="1">
        <v>2.7795081958174706E-2</v>
      </c>
      <c r="AK353" s="1">
        <v>3.8011719007045031E-3</v>
      </c>
      <c r="AL353" s="1">
        <v>2.3677952587604523E-2</v>
      </c>
      <c r="AM353" s="1">
        <v>3.0541864689439535E-3</v>
      </c>
      <c r="AN353" s="1">
        <v>1</v>
      </c>
      <c r="AO353" s="1">
        <v>-0.21956524252891541</v>
      </c>
      <c r="AP353" s="1">
        <v>2.737391471862793</v>
      </c>
      <c r="AQ353" s="1">
        <v>1</v>
      </c>
      <c r="AR353" s="1">
        <v>0</v>
      </c>
      <c r="AS353" s="1">
        <v>0.15999999642372131</v>
      </c>
      <c r="AT353" s="1">
        <v>111115</v>
      </c>
      <c r="AU353" s="1" t="s">
        <v>87</v>
      </c>
      <c r="AV353">
        <f t="shared" si="148"/>
        <v>0.83287765502929678</v>
      </c>
      <c r="AW353">
        <f t="shared" si="149"/>
        <v>6.2750990855038971E-4</v>
      </c>
      <c r="AX353">
        <f t="shared" si="150"/>
        <v>305.17186965942381</v>
      </c>
      <c r="AY353">
        <f t="shared" si="151"/>
        <v>306.20266189575193</v>
      </c>
      <c r="AZ353">
        <f t="shared" si="152"/>
        <v>0.15597370752750983</v>
      </c>
      <c r="BA353">
        <f t="shared" si="153"/>
        <v>-0.1669891860646055</v>
      </c>
      <c r="BB353">
        <f t="shared" si="154"/>
        <v>4.7809971798978701</v>
      </c>
      <c r="BC353">
        <f t="shared" si="155"/>
        <v>47.919149163440053</v>
      </c>
      <c r="BD353">
        <f t="shared" si="156"/>
        <v>20.671571496203725</v>
      </c>
      <c r="BE353">
        <f t="shared" si="157"/>
        <v>32.537265777587891</v>
      </c>
      <c r="BF353">
        <f t="shared" si="158"/>
        <v>4.9222277300288129</v>
      </c>
      <c r="BG353">
        <f t="shared" si="159"/>
        <v>2.9215290947837421E-2</v>
      </c>
      <c r="BH353">
        <f t="shared" si="160"/>
        <v>2.7185497710275524</v>
      </c>
      <c r="BI353">
        <f t="shared" si="161"/>
        <v>2.2036779590012605</v>
      </c>
      <c r="BJ353">
        <f t="shared" si="162"/>
        <v>1.8286598459096109E-2</v>
      </c>
      <c r="BK353">
        <f t="shared" si="163"/>
        <v>48.399715139968762</v>
      </c>
      <c r="BL353">
        <f t="shared" si="164"/>
        <v>1.1546914029743061</v>
      </c>
      <c r="BM353">
        <f t="shared" si="165"/>
        <v>55.638061425527816</v>
      </c>
      <c r="BN353">
        <f t="shared" si="166"/>
        <v>420.81424013916273</v>
      </c>
      <c r="BO353">
        <f t="shared" si="167"/>
        <v>-1.9467731306617411E-3</v>
      </c>
    </row>
    <row r="354" spans="1:67" x14ac:dyDescent="0.25">
      <c r="A354" s="1">
        <v>342</v>
      </c>
      <c r="B354" s="1" t="s">
        <v>429</v>
      </c>
      <c r="C354" s="1" t="s">
        <v>469</v>
      </c>
      <c r="D354" s="1" t="s">
        <v>82</v>
      </c>
      <c r="E354" s="1" t="s">
        <v>83</v>
      </c>
      <c r="F354" s="1" t="s">
        <v>84</v>
      </c>
      <c r="G354" s="1" t="s">
        <v>85</v>
      </c>
      <c r="H354" s="1" t="s">
        <v>86</v>
      </c>
      <c r="I354" s="1">
        <v>2035.4999870918691</v>
      </c>
      <c r="J354" s="1">
        <v>0</v>
      </c>
      <c r="K354">
        <f t="shared" si="140"/>
        <v>-1.4816806623602459</v>
      </c>
      <c r="L354">
        <f t="shared" si="141"/>
        <v>2.9629312571961233E-2</v>
      </c>
      <c r="M354">
        <f t="shared" si="142"/>
        <v>485.32611892085936</v>
      </c>
      <c r="N354">
        <f t="shared" si="143"/>
        <v>0.62990227608759652</v>
      </c>
      <c r="O354">
        <f t="shared" si="144"/>
        <v>2.0626817108654381</v>
      </c>
      <c r="P354">
        <f t="shared" si="145"/>
        <v>32.022254943847656</v>
      </c>
      <c r="Q354" s="1">
        <v>6</v>
      </c>
      <c r="R354">
        <f t="shared" si="146"/>
        <v>1.4200000166893005</v>
      </c>
      <c r="S354" s="1">
        <v>1</v>
      </c>
      <c r="T354">
        <f t="shared" si="147"/>
        <v>2.8400000333786011</v>
      </c>
      <c r="U354" s="1">
        <v>33.050022125244141</v>
      </c>
      <c r="V354" s="1">
        <v>32.022254943847656</v>
      </c>
      <c r="W354" s="1">
        <v>33.214935302734375</v>
      </c>
      <c r="X354" s="1">
        <v>418.6756591796875</v>
      </c>
      <c r="Y354" s="1">
        <v>420.13702392578125</v>
      </c>
      <c r="Z354" s="1">
        <v>26.510486602783203</v>
      </c>
      <c r="AA354" s="1">
        <v>27.246238708496094</v>
      </c>
      <c r="AB354" s="1">
        <v>52.207965850830078</v>
      </c>
      <c r="AC354" s="1">
        <v>53.655815124511719</v>
      </c>
      <c r="AD354" s="1">
        <v>499.6844482421875</v>
      </c>
      <c r="AE354" s="1">
        <v>0.94908773899078369</v>
      </c>
      <c r="AF354" s="1">
        <v>0.21124184131622314</v>
      </c>
      <c r="AG354" s="1">
        <v>99.772293090820313</v>
      </c>
      <c r="AH354" s="1">
        <v>0.33856016397476196</v>
      </c>
      <c r="AI354" s="1">
        <v>6.7369885742664337E-2</v>
      </c>
      <c r="AJ354" s="1">
        <v>2.7795081958174706E-2</v>
      </c>
      <c r="AK354" s="1">
        <v>3.8011719007045031E-3</v>
      </c>
      <c r="AL354" s="1">
        <v>2.3677952587604523E-2</v>
      </c>
      <c r="AM354" s="1">
        <v>3.0541864689439535E-3</v>
      </c>
      <c r="AN354" s="1">
        <v>1</v>
      </c>
      <c r="AO354" s="1">
        <v>-0.21956524252891541</v>
      </c>
      <c r="AP354" s="1">
        <v>2.737391471862793</v>
      </c>
      <c r="AQ354" s="1">
        <v>1</v>
      </c>
      <c r="AR354" s="1">
        <v>0</v>
      </c>
      <c r="AS354" s="1">
        <v>0.15999999642372131</v>
      </c>
      <c r="AT354" s="1">
        <v>111115</v>
      </c>
      <c r="AU354" s="1" t="s">
        <v>87</v>
      </c>
      <c r="AV354">
        <f t="shared" si="148"/>
        <v>0.83280741373697909</v>
      </c>
      <c r="AW354">
        <f t="shared" si="149"/>
        <v>6.2990227608759658E-4</v>
      </c>
      <c r="AX354">
        <f t="shared" si="150"/>
        <v>305.17225494384763</v>
      </c>
      <c r="AY354">
        <f t="shared" si="151"/>
        <v>306.20002212524412</v>
      </c>
      <c r="AZ354">
        <f t="shared" si="152"/>
        <v>0.15185403484432314</v>
      </c>
      <c r="BA354">
        <f t="shared" si="153"/>
        <v>-0.16864445677428</v>
      </c>
      <c r="BB354">
        <f t="shared" si="154"/>
        <v>4.7811014249119639</v>
      </c>
      <c r="BC354">
        <f t="shared" si="155"/>
        <v>47.920131699888287</v>
      </c>
      <c r="BD354">
        <f t="shared" si="156"/>
        <v>20.673892991392194</v>
      </c>
      <c r="BE354">
        <f t="shared" si="157"/>
        <v>32.536138534545898</v>
      </c>
      <c r="BF354">
        <f t="shared" si="158"/>
        <v>4.9219149203538164</v>
      </c>
      <c r="BG354">
        <f t="shared" si="159"/>
        <v>2.9323385897240747E-2</v>
      </c>
      <c r="BH354">
        <f t="shared" si="160"/>
        <v>2.7184197140465258</v>
      </c>
      <c r="BI354">
        <f t="shared" si="161"/>
        <v>2.2034952063072906</v>
      </c>
      <c r="BJ354">
        <f t="shared" si="162"/>
        <v>1.8354358426885965E-2</v>
      </c>
      <c r="BK354">
        <f t="shared" si="163"/>
        <v>48.422099781602292</v>
      </c>
      <c r="BL354">
        <f t="shared" si="164"/>
        <v>1.15516150989491</v>
      </c>
      <c r="BM354">
        <f t="shared" si="165"/>
        <v>55.635703503914492</v>
      </c>
      <c r="BN354">
        <f t="shared" si="166"/>
        <v>420.84134395066758</v>
      </c>
      <c r="BO354">
        <f t="shared" si="167"/>
        <v>-1.9587986590077397E-3</v>
      </c>
    </row>
    <row r="355" spans="1:67" x14ac:dyDescent="0.25">
      <c r="A355" s="1">
        <v>343</v>
      </c>
      <c r="B355" s="1" t="s">
        <v>430</v>
      </c>
      <c r="C355" s="1" t="s">
        <v>469</v>
      </c>
      <c r="D355" s="1" t="s">
        <v>82</v>
      </c>
      <c r="E355" s="1" t="s">
        <v>83</v>
      </c>
      <c r="F355" s="1" t="s">
        <v>84</v>
      </c>
      <c r="G355" s="1" t="s">
        <v>85</v>
      </c>
      <c r="H355" s="1" t="s">
        <v>86</v>
      </c>
      <c r="I355" s="1">
        <v>2040.4999869801104</v>
      </c>
      <c r="J355" s="1">
        <v>0</v>
      </c>
      <c r="K355">
        <f t="shared" si="140"/>
        <v>-1.4748408890790783</v>
      </c>
      <c r="L355">
        <f t="shared" si="141"/>
        <v>2.9537549925259129E-2</v>
      </c>
      <c r="M355">
        <f t="shared" si="142"/>
        <v>485.20552385004942</v>
      </c>
      <c r="N355">
        <f t="shared" si="143"/>
        <v>0.62798253035828699</v>
      </c>
      <c r="O355">
        <f t="shared" si="144"/>
        <v>2.0627362651656997</v>
      </c>
      <c r="P355">
        <f t="shared" si="145"/>
        <v>32.020423889160156</v>
      </c>
      <c r="Q355" s="1">
        <v>6</v>
      </c>
      <c r="R355">
        <f t="shared" si="146"/>
        <v>1.4200000166893005</v>
      </c>
      <c r="S355" s="1">
        <v>1</v>
      </c>
      <c r="T355">
        <f t="shared" si="147"/>
        <v>2.8400000333786011</v>
      </c>
      <c r="U355" s="1">
        <v>33.046871185302734</v>
      </c>
      <c r="V355" s="1">
        <v>32.020423889160156</v>
      </c>
      <c r="W355" s="1">
        <v>33.208774566650391</v>
      </c>
      <c r="X355" s="1">
        <v>418.68597412109375</v>
      </c>
      <c r="Y355" s="1">
        <v>420.13998413085938</v>
      </c>
      <c r="Z355" s="1">
        <v>26.507175445556641</v>
      </c>
      <c r="AA355" s="1">
        <v>27.240634918212891</v>
      </c>
      <c r="AB355" s="1">
        <v>52.210147857666016</v>
      </c>
      <c r="AC355" s="1">
        <v>53.655227661132813</v>
      </c>
      <c r="AD355" s="1">
        <v>499.72158813476563</v>
      </c>
      <c r="AE355" s="1">
        <v>0.95615804195404053</v>
      </c>
      <c r="AF355" s="1">
        <v>0.1875494122505188</v>
      </c>
      <c r="AG355" s="1">
        <v>99.772628784179688</v>
      </c>
      <c r="AH355" s="1">
        <v>0.33856016397476196</v>
      </c>
      <c r="AI355" s="1">
        <v>6.7369885742664337E-2</v>
      </c>
      <c r="AJ355" s="1">
        <v>2.7795081958174706E-2</v>
      </c>
      <c r="AK355" s="1">
        <v>3.8011719007045031E-3</v>
      </c>
      <c r="AL355" s="1">
        <v>2.3677952587604523E-2</v>
      </c>
      <c r="AM355" s="1">
        <v>3.0541864689439535E-3</v>
      </c>
      <c r="AN355" s="1">
        <v>1</v>
      </c>
      <c r="AO355" s="1">
        <v>-0.21956524252891541</v>
      </c>
      <c r="AP355" s="1">
        <v>2.737391471862793</v>
      </c>
      <c r="AQ355" s="1">
        <v>1</v>
      </c>
      <c r="AR355" s="1">
        <v>0</v>
      </c>
      <c r="AS355" s="1">
        <v>0.15999999642372131</v>
      </c>
      <c r="AT355" s="1">
        <v>111115</v>
      </c>
      <c r="AU355" s="1" t="s">
        <v>87</v>
      </c>
      <c r="AV355">
        <f t="shared" si="148"/>
        <v>0.83286931355794247</v>
      </c>
      <c r="AW355">
        <f t="shared" si="149"/>
        <v>6.2798253035828704E-4</v>
      </c>
      <c r="AX355">
        <f t="shared" si="150"/>
        <v>305.17042388916013</v>
      </c>
      <c r="AY355">
        <f t="shared" si="151"/>
        <v>306.19687118530271</v>
      </c>
      <c r="AZ355">
        <f t="shared" si="152"/>
        <v>0.15298528329315886</v>
      </c>
      <c r="BA355">
        <f t="shared" si="153"/>
        <v>-0.16786520141054287</v>
      </c>
      <c r="BB355">
        <f t="shared" si="154"/>
        <v>4.7806060207059176</v>
      </c>
      <c r="BC355">
        <f t="shared" si="155"/>
        <v>47.915005136799074</v>
      </c>
      <c r="BD355">
        <f t="shared" si="156"/>
        <v>20.674370218586184</v>
      </c>
      <c r="BE355">
        <f t="shared" si="157"/>
        <v>32.533647537231445</v>
      </c>
      <c r="BF355">
        <f t="shared" si="158"/>
        <v>4.921223730551346</v>
      </c>
      <c r="BG355">
        <f t="shared" si="159"/>
        <v>2.9233505517315649E-2</v>
      </c>
      <c r="BH355">
        <f t="shared" si="160"/>
        <v>2.7178697555402178</v>
      </c>
      <c r="BI355">
        <f t="shared" si="161"/>
        <v>2.2033539750111282</v>
      </c>
      <c r="BJ355">
        <f t="shared" si="162"/>
        <v>1.8298016319270752E-2</v>
      </c>
      <c r="BK355">
        <f t="shared" si="163"/>
        <v>48.410230615124426</v>
      </c>
      <c r="BL355">
        <f t="shared" si="164"/>
        <v>1.1548663354519582</v>
      </c>
      <c r="BM355">
        <f t="shared" si="165"/>
        <v>55.628761126565671</v>
      </c>
      <c r="BN355">
        <f t="shared" si="166"/>
        <v>420.84105285510446</v>
      </c>
      <c r="BO355">
        <f t="shared" si="167"/>
        <v>-1.9495144535369121E-3</v>
      </c>
    </row>
    <row r="356" spans="1:67" x14ac:dyDescent="0.25">
      <c r="A356" s="1">
        <v>344</v>
      </c>
      <c r="B356" s="1" t="s">
        <v>431</v>
      </c>
      <c r="C356" s="1" t="s">
        <v>469</v>
      </c>
      <c r="D356" s="1" t="s">
        <v>82</v>
      </c>
      <c r="E356" s="1" t="s">
        <v>83</v>
      </c>
      <c r="F356" s="1" t="s">
        <v>84</v>
      </c>
      <c r="G356" s="1" t="s">
        <v>85</v>
      </c>
      <c r="H356" s="1" t="s">
        <v>86</v>
      </c>
      <c r="I356" s="1">
        <v>2045.4999868683517</v>
      </c>
      <c r="J356" s="1">
        <v>0</v>
      </c>
      <c r="K356">
        <f t="shared" si="140"/>
        <v>-1.476877947565141</v>
      </c>
      <c r="L356">
        <f t="shared" si="141"/>
        <v>2.9498172621691198E-2</v>
      </c>
      <c r="M356">
        <f t="shared" si="142"/>
        <v>485.43119564522289</v>
      </c>
      <c r="N356">
        <f t="shared" si="143"/>
        <v>0.62697852529955111</v>
      </c>
      <c r="O356">
        <f t="shared" si="144"/>
        <v>2.0621782132223454</v>
      </c>
      <c r="P356">
        <f t="shared" si="145"/>
        <v>32.017230987548828</v>
      </c>
      <c r="Q356" s="1">
        <v>6</v>
      </c>
      <c r="R356">
        <f t="shared" si="146"/>
        <v>1.4200000166893005</v>
      </c>
      <c r="S356" s="1">
        <v>1</v>
      </c>
      <c r="T356">
        <f t="shared" si="147"/>
        <v>2.8400000333786011</v>
      </c>
      <c r="U356" s="1">
        <v>33.046695709228516</v>
      </c>
      <c r="V356" s="1">
        <v>32.017230987548828</v>
      </c>
      <c r="W356" s="1">
        <v>33.216037750244141</v>
      </c>
      <c r="X356" s="1">
        <v>418.69021606445313</v>
      </c>
      <c r="Y356" s="1">
        <v>420.147216796875</v>
      </c>
      <c r="Z356" s="1">
        <v>26.505178451538086</v>
      </c>
      <c r="AA356" s="1">
        <v>27.237489700317383</v>
      </c>
      <c r="AB356" s="1">
        <v>52.207801818847656</v>
      </c>
      <c r="AC356" s="1">
        <v>53.650852203369141</v>
      </c>
      <c r="AD356" s="1">
        <v>499.70654296875</v>
      </c>
      <c r="AE356" s="1">
        <v>0.9676971435546875</v>
      </c>
      <c r="AF356" s="1">
        <v>0.21604779362678528</v>
      </c>
      <c r="AG356" s="1">
        <v>99.772926330566406</v>
      </c>
      <c r="AH356" s="1">
        <v>0.33856016397476196</v>
      </c>
      <c r="AI356" s="1">
        <v>6.7369885742664337E-2</v>
      </c>
      <c r="AJ356" s="1">
        <v>2.7795081958174706E-2</v>
      </c>
      <c r="AK356" s="1">
        <v>3.8011719007045031E-3</v>
      </c>
      <c r="AL356" s="1">
        <v>2.3677952587604523E-2</v>
      </c>
      <c r="AM356" s="1">
        <v>3.0541864689439535E-3</v>
      </c>
      <c r="AN356" s="1">
        <v>1</v>
      </c>
      <c r="AO356" s="1">
        <v>-0.21956524252891541</v>
      </c>
      <c r="AP356" s="1">
        <v>2.737391471862793</v>
      </c>
      <c r="AQ356" s="1">
        <v>1</v>
      </c>
      <c r="AR356" s="1">
        <v>0</v>
      </c>
      <c r="AS356" s="1">
        <v>0.15999999642372131</v>
      </c>
      <c r="AT356" s="1">
        <v>111115</v>
      </c>
      <c r="AU356" s="1" t="s">
        <v>87</v>
      </c>
      <c r="AV356">
        <f t="shared" si="148"/>
        <v>0.83284423828124987</v>
      </c>
      <c r="AW356">
        <f t="shared" si="149"/>
        <v>6.2697852529955108E-4</v>
      </c>
      <c r="AX356">
        <f t="shared" si="150"/>
        <v>305.16723098754881</v>
      </c>
      <c r="AY356">
        <f t="shared" si="151"/>
        <v>306.19669570922849</v>
      </c>
      <c r="AZ356">
        <f t="shared" si="152"/>
        <v>0.15483153950799533</v>
      </c>
      <c r="BA356">
        <f t="shared" si="153"/>
        <v>-0.16693064614900546</v>
      </c>
      <c r="BB356">
        <f t="shared" si="154"/>
        <v>4.7797422665216729</v>
      </c>
      <c r="BC356">
        <f t="shared" si="155"/>
        <v>47.906205042894008</v>
      </c>
      <c r="BD356">
        <f t="shared" si="156"/>
        <v>20.668715342576625</v>
      </c>
      <c r="BE356">
        <f t="shared" si="157"/>
        <v>32.531963348388672</v>
      </c>
      <c r="BF356">
        <f t="shared" si="158"/>
        <v>4.9207564579005911</v>
      </c>
      <c r="BG356">
        <f t="shared" si="159"/>
        <v>2.9194934171777001E-2</v>
      </c>
      <c r="BH356">
        <f t="shared" si="160"/>
        <v>2.7175640532993275</v>
      </c>
      <c r="BI356">
        <f t="shared" si="161"/>
        <v>2.2031924046012636</v>
      </c>
      <c r="BJ356">
        <f t="shared" si="162"/>
        <v>1.8273837774936769E-2</v>
      </c>
      <c r="BK356">
        <f t="shared" si="163"/>
        <v>48.432890921669589</v>
      </c>
      <c r="BL356">
        <f t="shared" si="164"/>
        <v>1.1553835804175043</v>
      </c>
      <c r="BM356">
        <f t="shared" si="165"/>
        <v>55.632415583880721</v>
      </c>
      <c r="BN356">
        <f t="shared" si="166"/>
        <v>420.84925384116372</v>
      </c>
      <c r="BO356">
        <f t="shared" si="167"/>
        <v>-1.9522973367709069E-3</v>
      </c>
    </row>
    <row r="357" spans="1:67" x14ac:dyDescent="0.25">
      <c r="A357" s="1">
        <v>345</v>
      </c>
      <c r="B357" s="1" t="s">
        <v>432</v>
      </c>
      <c r="C357" s="1" t="s">
        <v>469</v>
      </c>
      <c r="D357" s="1" t="s">
        <v>82</v>
      </c>
      <c r="E357" s="1" t="s">
        <v>83</v>
      </c>
      <c r="F357" s="1" t="s">
        <v>84</v>
      </c>
      <c r="G357" s="1" t="s">
        <v>85</v>
      </c>
      <c r="H357" s="1" t="s">
        <v>86</v>
      </c>
      <c r="I357" s="1">
        <v>2050.9999867454171</v>
      </c>
      <c r="J357" s="1">
        <v>0</v>
      </c>
      <c r="K357">
        <f t="shared" si="140"/>
        <v>-1.4609415380365725</v>
      </c>
      <c r="L357">
        <f t="shared" si="141"/>
        <v>2.9497390355702601E-2</v>
      </c>
      <c r="M357">
        <f t="shared" si="142"/>
        <v>484.55433486532326</v>
      </c>
      <c r="N357">
        <f t="shared" si="143"/>
        <v>0.62687441720772707</v>
      </c>
      <c r="O357">
        <f t="shared" si="144"/>
        <v>2.0619023007836592</v>
      </c>
      <c r="P357">
        <f t="shared" si="145"/>
        <v>32.015151977539063</v>
      </c>
      <c r="Q357" s="1">
        <v>6</v>
      </c>
      <c r="R357">
        <f t="shared" si="146"/>
        <v>1.4200000166893005</v>
      </c>
      <c r="S357" s="1">
        <v>1</v>
      </c>
      <c r="T357">
        <f t="shared" si="147"/>
        <v>2.8400000333786011</v>
      </c>
      <c r="U357" s="1">
        <v>33.048709869384766</v>
      </c>
      <c r="V357" s="1">
        <v>32.015151977539063</v>
      </c>
      <c r="W357" s="1">
        <v>33.230503082275391</v>
      </c>
      <c r="X357" s="1">
        <v>418.68475341796875</v>
      </c>
      <c r="Y357" s="1">
        <v>420.12271118164063</v>
      </c>
      <c r="Z357" s="1">
        <v>26.502374649047852</v>
      </c>
      <c r="AA357" s="1">
        <v>27.234577178955078</v>
      </c>
      <c r="AB357" s="1">
        <v>52.197883605957031</v>
      </c>
      <c r="AC357" s="1">
        <v>53.639415740966797</v>
      </c>
      <c r="AD357" s="1">
        <v>499.69924926757813</v>
      </c>
      <c r="AE357" s="1">
        <v>0.97169327735900879</v>
      </c>
      <c r="AF357" s="1">
        <v>0.27246057987213135</v>
      </c>
      <c r="AG357" s="1">
        <v>99.773078918457031</v>
      </c>
      <c r="AH357" s="1">
        <v>0.33856016397476196</v>
      </c>
      <c r="AI357" s="1">
        <v>6.7369885742664337E-2</v>
      </c>
      <c r="AJ357" s="1">
        <v>2.7795081958174706E-2</v>
      </c>
      <c r="AK357" s="1">
        <v>3.8011719007045031E-3</v>
      </c>
      <c r="AL357" s="1">
        <v>2.3677952587604523E-2</v>
      </c>
      <c r="AM357" s="1">
        <v>3.0541864689439535E-3</v>
      </c>
      <c r="AN357" s="1">
        <v>1</v>
      </c>
      <c r="AO357" s="1">
        <v>-0.21956524252891541</v>
      </c>
      <c r="AP357" s="1">
        <v>2.737391471862793</v>
      </c>
      <c r="AQ357" s="1">
        <v>1</v>
      </c>
      <c r="AR357" s="1">
        <v>0</v>
      </c>
      <c r="AS357" s="1">
        <v>0.15999999642372131</v>
      </c>
      <c r="AT357" s="1">
        <v>111115</v>
      </c>
      <c r="AU357" s="1" t="s">
        <v>87</v>
      </c>
      <c r="AV357">
        <f t="shared" si="148"/>
        <v>0.83283208211263005</v>
      </c>
      <c r="AW357">
        <f t="shared" si="149"/>
        <v>6.2687441720772705E-4</v>
      </c>
      <c r="AX357">
        <f t="shared" si="150"/>
        <v>305.16515197753904</v>
      </c>
      <c r="AY357">
        <f t="shared" si="151"/>
        <v>306.19870986938474</v>
      </c>
      <c r="AZ357">
        <f t="shared" si="152"/>
        <v>0.15547092090239545</v>
      </c>
      <c r="BA357">
        <f t="shared" si="153"/>
        <v>-0.16630491116053811</v>
      </c>
      <c r="BB357">
        <f t="shared" si="154"/>
        <v>4.7791799189703532</v>
      </c>
      <c r="BC357">
        <f t="shared" si="155"/>
        <v>47.900495512184222</v>
      </c>
      <c r="BD357">
        <f t="shared" si="156"/>
        <v>20.665918333229143</v>
      </c>
      <c r="BE357">
        <f t="shared" si="157"/>
        <v>32.531930923461914</v>
      </c>
      <c r="BF357">
        <f t="shared" si="158"/>
        <v>4.9207474620902634</v>
      </c>
      <c r="BG357">
        <f t="shared" si="159"/>
        <v>2.9194167906154492E-2</v>
      </c>
      <c r="BH357">
        <f t="shared" si="160"/>
        <v>2.717277618186694</v>
      </c>
      <c r="BI357">
        <f t="shared" si="161"/>
        <v>2.2034698439035694</v>
      </c>
      <c r="BJ357">
        <f t="shared" si="162"/>
        <v>1.8273357440374356E-2</v>
      </c>
      <c r="BK357">
        <f t="shared" si="163"/>
        <v>48.34547789279835</v>
      </c>
      <c r="BL357">
        <f t="shared" si="164"/>
        <v>1.1533638195908564</v>
      </c>
      <c r="BM357">
        <f t="shared" si="165"/>
        <v>55.633318590609157</v>
      </c>
      <c r="BN357">
        <f t="shared" si="166"/>
        <v>420.81717282008049</v>
      </c>
      <c r="BO357">
        <f t="shared" si="167"/>
        <v>-1.9314094404268289E-3</v>
      </c>
    </row>
    <row r="358" spans="1:67" x14ac:dyDescent="0.25">
      <c r="A358" s="1">
        <v>346</v>
      </c>
      <c r="B358" s="1" t="s">
        <v>433</v>
      </c>
      <c r="C358" s="1" t="s">
        <v>469</v>
      </c>
      <c r="D358" s="1" t="s">
        <v>82</v>
      </c>
      <c r="E358" s="1" t="s">
        <v>83</v>
      </c>
      <c r="F358" s="1" t="s">
        <v>84</v>
      </c>
      <c r="G358" s="1" t="s">
        <v>85</v>
      </c>
      <c r="H358" s="1" t="s">
        <v>86</v>
      </c>
      <c r="I358" s="1">
        <v>2074.4999996311963</v>
      </c>
      <c r="J358" s="1">
        <v>0</v>
      </c>
      <c r="K358">
        <f t="shared" si="140"/>
        <v>-1.5141589518901286</v>
      </c>
      <c r="L358">
        <f t="shared" si="141"/>
        <v>2.9459492482737056E-2</v>
      </c>
      <c r="M358">
        <f t="shared" si="142"/>
        <v>487.51356963400565</v>
      </c>
      <c r="N358">
        <f t="shared" si="143"/>
        <v>0.62608495705025147</v>
      </c>
      <c r="O358">
        <f t="shared" si="144"/>
        <v>2.0619317890675601</v>
      </c>
      <c r="P358">
        <f t="shared" si="145"/>
        <v>32.013717651367188</v>
      </c>
      <c r="Q358" s="1">
        <v>6</v>
      </c>
      <c r="R358">
        <f t="shared" si="146"/>
        <v>1.4200000166893005</v>
      </c>
      <c r="S358" s="1">
        <v>1</v>
      </c>
      <c r="T358">
        <f t="shared" si="147"/>
        <v>2.8400000333786011</v>
      </c>
      <c r="U358" s="1">
        <v>33.051151275634766</v>
      </c>
      <c r="V358" s="1">
        <v>32.013717651367188</v>
      </c>
      <c r="W358" s="1">
        <v>33.237651824951172</v>
      </c>
      <c r="X358" s="1">
        <v>418.61251831054688</v>
      </c>
      <c r="Y358" s="1">
        <v>420.11483764648438</v>
      </c>
      <c r="Z358" s="1">
        <v>26.499137878417969</v>
      </c>
      <c r="AA358" s="1">
        <v>27.230449676513672</v>
      </c>
      <c r="AB358" s="1">
        <v>52.182357788085938</v>
      </c>
      <c r="AC358" s="1">
        <v>53.622459411621094</v>
      </c>
      <c r="AD358" s="1">
        <v>499.679931640625</v>
      </c>
      <c r="AE358" s="1">
        <v>0.96682173013687134</v>
      </c>
      <c r="AF358" s="1">
        <v>0.26454266905784607</v>
      </c>
      <c r="AG358" s="1">
        <v>99.772872924804688</v>
      </c>
      <c r="AH358" s="1">
        <v>0.33073392510414124</v>
      </c>
      <c r="AI358" s="1">
        <v>6.3314385712146759E-2</v>
      </c>
      <c r="AJ358" s="1">
        <v>4.3980784714221954E-2</v>
      </c>
      <c r="AK358" s="1">
        <v>1.7252507386729121E-3</v>
      </c>
      <c r="AL358" s="1">
        <v>1.0485601611435413E-2</v>
      </c>
      <c r="AM358" s="1">
        <v>1.2370789190754294E-3</v>
      </c>
      <c r="AN358" s="1">
        <v>1</v>
      </c>
      <c r="AO358" s="1">
        <v>-0.21956524252891541</v>
      </c>
      <c r="AP358" s="1">
        <v>2.737391471862793</v>
      </c>
      <c r="AQ358" s="1">
        <v>1</v>
      </c>
      <c r="AR358" s="1">
        <v>0</v>
      </c>
      <c r="AS358" s="1">
        <v>0.15999999642372131</v>
      </c>
      <c r="AT358" s="1">
        <v>111115</v>
      </c>
      <c r="AU358" s="1" t="s">
        <v>87</v>
      </c>
      <c r="AV358">
        <f t="shared" si="148"/>
        <v>0.83279988606770816</v>
      </c>
      <c r="AW358">
        <f t="shared" si="149"/>
        <v>6.260849570502515E-4</v>
      </c>
      <c r="AX358">
        <f t="shared" si="150"/>
        <v>305.16371765136716</v>
      </c>
      <c r="AY358">
        <f t="shared" si="151"/>
        <v>306.20115127563474</v>
      </c>
      <c r="AZ358">
        <f t="shared" si="152"/>
        <v>0.15469147336427547</v>
      </c>
      <c r="BA358">
        <f t="shared" si="153"/>
        <v>-0.16538403166951757</v>
      </c>
      <c r="BB358">
        <f t="shared" si="154"/>
        <v>4.7787919843276478</v>
      </c>
      <c r="BC358">
        <f t="shared" si="155"/>
        <v>47.896706231254413</v>
      </c>
      <c r="BD358">
        <f t="shared" si="156"/>
        <v>20.666256554740741</v>
      </c>
      <c r="BE358">
        <f t="shared" si="157"/>
        <v>32.532434463500977</v>
      </c>
      <c r="BF358">
        <f t="shared" si="158"/>
        <v>4.9208871633477083</v>
      </c>
      <c r="BG358">
        <f t="shared" si="159"/>
        <v>2.915704469090771E-2</v>
      </c>
      <c r="BH358">
        <f t="shared" si="160"/>
        <v>2.7168601952600877</v>
      </c>
      <c r="BI358">
        <f t="shared" si="161"/>
        <v>2.2040269680876206</v>
      </c>
      <c r="BJ358">
        <f t="shared" si="162"/>
        <v>1.8250086751231017E-2</v>
      </c>
      <c r="BK358">
        <f t="shared" si="163"/>
        <v>48.640629432211568</v>
      </c>
      <c r="BL358">
        <f t="shared" si="164"/>
        <v>1.160429306341795</v>
      </c>
      <c r="BM358">
        <f t="shared" si="165"/>
        <v>55.628678887468872</v>
      </c>
      <c r="BN358">
        <f t="shared" si="166"/>
        <v>420.83459629473339</v>
      </c>
      <c r="BO358">
        <f t="shared" si="167"/>
        <v>-2.0015146772840672E-3</v>
      </c>
    </row>
    <row r="359" spans="1:67" x14ac:dyDescent="0.25">
      <c r="A359" s="1">
        <v>347</v>
      </c>
      <c r="B359" s="1" t="s">
        <v>434</v>
      </c>
      <c r="C359" s="1" t="s">
        <v>469</v>
      </c>
      <c r="D359" s="1" t="s">
        <v>82</v>
      </c>
      <c r="E359" s="1" t="s">
        <v>83</v>
      </c>
      <c r="F359" s="1" t="s">
        <v>84</v>
      </c>
      <c r="G359" s="1" t="s">
        <v>85</v>
      </c>
      <c r="H359" s="1" t="s">
        <v>86</v>
      </c>
      <c r="I359" s="1">
        <v>2075.5000000335276</v>
      </c>
      <c r="J359" s="1">
        <v>0</v>
      </c>
      <c r="K359">
        <f t="shared" si="140"/>
        <v>-1.5023781829665719</v>
      </c>
      <c r="L359">
        <f t="shared" si="141"/>
        <v>2.9248223737744189E-2</v>
      </c>
      <c r="M359">
        <f t="shared" si="142"/>
        <v>487.45107029256974</v>
      </c>
      <c r="N359">
        <f t="shared" si="143"/>
        <v>0.62156292404651525</v>
      </c>
      <c r="O359">
        <f t="shared" si="144"/>
        <v>2.0616707141774251</v>
      </c>
      <c r="P359">
        <f t="shared" si="145"/>
        <v>32.013904571533203</v>
      </c>
      <c r="Q359" s="1">
        <v>6</v>
      </c>
      <c r="R359">
        <f t="shared" si="146"/>
        <v>1.4200000166893005</v>
      </c>
      <c r="S359" s="1">
        <v>1</v>
      </c>
      <c r="T359">
        <f t="shared" si="147"/>
        <v>2.8400000333786011</v>
      </c>
      <c r="U359" s="1">
        <v>33.051361083984375</v>
      </c>
      <c r="V359" s="1">
        <v>32.013904571533203</v>
      </c>
      <c r="W359" s="1">
        <v>33.238079071044922</v>
      </c>
      <c r="X359" s="1">
        <v>418.614990234375</v>
      </c>
      <c r="Y359" s="1">
        <v>420.10543823242188</v>
      </c>
      <c r="Z359" s="1">
        <v>26.507539749145508</v>
      </c>
      <c r="AA359" s="1">
        <v>27.233560562133789</v>
      </c>
      <c r="AB359" s="1">
        <v>52.184120178222656</v>
      </c>
      <c r="AC359" s="1">
        <v>53.631195068359375</v>
      </c>
      <c r="AD359" s="1">
        <v>499.68447875976563</v>
      </c>
      <c r="AE359" s="1">
        <v>0.9691624641418457</v>
      </c>
      <c r="AF359" s="1">
        <v>0.26934489607810974</v>
      </c>
      <c r="AG359" s="1">
        <v>99.772918701171875</v>
      </c>
      <c r="AH359" s="1">
        <v>0.33073392510414124</v>
      </c>
      <c r="AI359" s="1">
        <v>6.3314385712146759E-2</v>
      </c>
      <c r="AJ359" s="1">
        <v>4.3980784714221954E-2</v>
      </c>
      <c r="AK359" s="1">
        <v>1.7252507386729121E-3</v>
      </c>
      <c r="AL359" s="1">
        <v>1.0485601611435413E-2</v>
      </c>
      <c r="AM359" s="1">
        <v>1.2370789190754294E-3</v>
      </c>
      <c r="AN359" s="1">
        <v>1</v>
      </c>
      <c r="AO359" s="1">
        <v>-0.21956524252891541</v>
      </c>
      <c r="AP359" s="1">
        <v>2.737391471862793</v>
      </c>
      <c r="AQ359" s="1">
        <v>1</v>
      </c>
      <c r="AR359" s="1">
        <v>0</v>
      </c>
      <c r="AS359" s="1">
        <v>0.15999999642372131</v>
      </c>
      <c r="AT359" s="1">
        <v>111115</v>
      </c>
      <c r="AU359" s="1" t="s">
        <v>87</v>
      </c>
      <c r="AV359">
        <f t="shared" si="148"/>
        <v>0.83280746459960919</v>
      </c>
      <c r="AW359">
        <f t="shared" si="149"/>
        <v>6.2156292404651529E-4</v>
      </c>
      <c r="AX359">
        <f t="shared" si="150"/>
        <v>305.16390457153318</v>
      </c>
      <c r="AY359">
        <f t="shared" si="151"/>
        <v>306.20136108398435</v>
      </c>
      <c r="AZ359">
        <f t="shared" si="152"/>
        <v>0.15506599079670025</v>
      </c>
      <c r="BA359">
        <f t="shared" si="153"/>
        <v>-0.16313060810812813</v>
      </c>
      <c r="BB359">
        <f t="shared" si="154"/>
        <v>4.7788425380866402</v>
      </c>
      <c r="BC359">
        <f t="shared" si="155"/>
        <v>47.897190944164599</v>
      </c>
      <c r="BD359">
        <f t="shared" si="156"/>
        <v>20.66363038203081</v>
      </c>
      <c r="BE359">
        <f t="shared" si="157"/>
        <v>32.532632827758789</v>
      </c>
      <c r="BF359">
        <f t="shared" si="158"/>
        <v>4.9209421981241146</v>
      </c>
      <c r="BG359">
        <f t="shared" si="159"/>
        <v>2.8950076447877778E-2</v>
      </c>
      <c r="BH359">
        <f t="shared" si="160"/>
        <v>2.7171718239092151</v>
      </c>
      <c r="BI359">
        <f t="shared" si="161"/>
        <v>2.2037703742148995</v>
      </c>
      <c r="BJ359">
        <f t="shared" si="162"/>
        <v>1.8120350304063556E-2</v>
      </c>
      <c r="BK359">
        <f t="shared" si="163"/>
        <v>48.634416007099773</v>
      </c>
      <c r="BL359">
        <f t="shared" si="164"/>
        <v>1.1603064991100855</v>
      </c>
      <c r="BM359">
        <f t="shared" si="165"/>
        <v>55.631416781250962</v>
      </c>
      <c r="BN359">
        <f t="shared" si="166"/>
        <v>420.8195968673399</v>
      </c>
      <c r="BO359">
        <f t="shared" si="167"/>
        <v>-1.986110615614216E-3</v>
      </c>
    </row>
    <row r="360" spans="1:67" x14ac:dyDescent="0.25">
      <c r="A360" s="1">
        <v>348</v>
      </c>
      <c r="B360" s="1" t="s">
        <v>435</v>
      </c>
      <c r="C360" s="1" t="s">
        <v>469</v>
      </c>
      <c r="D360" s="1" t="s">
        <v>82</v>
      </c>
      <c r="E360" s="1" t="s">
        <v>83</v>
      </c>
      <c r="F360" s="1" t="s">
        <v>84</v>
      </c>
      <c r="G360" s="1" t="s">
        <v>85</v>
      </c>
      <c r="H360" s="1" t="s">
        <v>86</v>
      </c>
      <c r="I360" s="1">
        <v>2080.4999999217689</v>
      </c>
      <c r="J360" s="1">
        <v>0</v>
      </c>
      <c r="K360">
        <f t="shared" si="140"/>
        <v>-1.4372451105511694</v>
      </c>
      <c r="L360">
        <f t="shared" si="141"/>
        <v>2.8490282807929347E-2</v>
      </c>
      <c r="M360">
        <f t="shared" si="142"/>
        <v>485.8460764279954</v>
      </c>
      <c r="N360">
        <f t="shared" si="143"/>
        <v>0.60569730523720788</v>
      </c>
      <c r="O360">
        <f t="shared" si="144"/>
        <v>2.0619615309830701</v>
      </c>
      <c r="P360">
        <f t="shared" si="145"/>
        <v>32.012557983398438</v>
      </c>
      <c r="Q360" s="1">
        <v>6</v>
      </c>
      <c r="R360">
        <f t="shared" si="146"/>
        <v>1.4200000166893005</v>
      </c>
      <c r="S360" s="1">
        <v>1</v>
      </c>
      <c r="T360">
        <f t="shared" si="147"/>
        <v>2.8400000333786011</v>
      </c>
      <c r="U360" s="1">
        <v>33.050136566162109</v>
      </c>
      <c r="V360" s="1">
        <v>32.012557983398438</v>
      </c>
      <c r="W360" s="1">
        <v>33.235973358154297</v>
      </c>
      <c r="X360" s="1">
        <v>418.55606079101563</v>
      </c>
      <c r="Y360" s="1">
        <v>419.9761962890625</v>
      </c>
      <c r="Z360" s="1">
        <v>26.519577026367188</v>
      </c>
      <c r="AA360" s="1">
        <v>27.226970672607422</v>
      </c>
      <c r="AB360" s="1">
        <v>52.210395812988281</v>
      </c>
      <c r="AC360" s="1">
        <v>53.621803283691406</v>
      </c>
      <c r="AD360" s="1">
        <v>499.755126953125</v>
      </c>
      <c r="AE360" s="1">
        <v>0.94600224494934082</v>
      </c>
      <c r="AF360" s="1">
        <v>0.24594007432460785</v>
      </c>
      <c r="AG360" s="1">
        <v>99.77301025390625</v>
      </c>
      <c r="AH360" s="1">
        <v>0.33073392510414124</v>
      </c>
      <c r="AI360" s="1">
        <v>6.3314385712146759E-2</v>
      </c>
      <c r="AJ360" s="1">
        <v>4.3980784714221954E-2</v>
      </c>
      <c r="AK360" s="1">
        <v>1.7252507386729121E-3</v>
      </c>
      <c r="AL360" s="1">
        <v>1.0485601611435413E-2</v>
      </c>
      <c r="AM360" s="1">
        <v>1.2370789190754294E-3</v>
      </c>
      <c r="AN360" s="1">
        <v>0.66666668653488159</v>
      </c>
      <c r="AO360" s="1">
        <v>-0.21956524252891541</v>
      </c>
      <c r="AP360" s="1">
        <v>2.737391471862793</v>
      </c>
      <c r="AQ360" s="1">
        <v>1</v>
      </c>
      <c r="AR360" s="1">
        <v>0</v>
      </c>
      <c r="AS360" s="1">
        <v>0.15999999642372131</v>
      </c>
      <c r="AT360" s="1">
        <v>111115</v>
      </c>
      <c r="AU360" s="1" t="s">
        <v>87</v>
      </c>
      <c r="AV360">
        <f t="shared" si="148"/>
        <v>0.83292521158854149</v>
      </c>
      <c r="AW360">
        <f t="shared" si="149"/>
        <v>6.0569730523720789E-4</v>
      </c>
      <c r="AX360">
        <f t="shared" si="150"/>
        <v>305.16255798339841</v>
      </c>
      <c r="AY360">
        <f t="shared" si="151"/>
        <v>306.20013656616209</v>
      </c>
      <c r="AZ360">
        <f t="shared" si="152"/>
        <v>0.15136035580872687</v>
      </c>
      <c r="BA360">
        <f t="shared" si="153"/>
        <v>-0.15527840323765299</v>
      </c>
      <c r="BB360">
        <f t="shared" si="154"/>
        <v>4.7784783550839354</v>
      </c>
      <c r="BC360">
        <f t="shared" si="155"/>
        <v>47.893496877797688</v>
      </c>
      <c r="BD360">
        <f t="shared" si="156"/>
        <v>20.666526205190266</v>
      </c>
      <c r="BE360">
        <f t="shared" si="157"/>
        <v>32.531347274780273</v>
      </c>
      <c r="BF360">
        <f t="shared" si="158"/>
        <v>4.9205855399517962</v>
      </c>
      <c r="BG360">
        <f t="shared" si="159"/>
        <v>2.8207312978853927E-2</v>
      </c>
      <c r="BH360">
        <f t="shared" si="160"/>
        <v>2.7165168241008653</v>
      </c>
      <c r="BI360">
        <f t="shared" si="161"/>
        <v>2.2040687158509309</v>
      </c>
      <c r="BJ360">
        <f t="shared" si="162"/>
        <v>1.7654777165133102E-2</v>
      </c>
      <c r="BK360">
        <f t="shared" si="163"/>
        <v>48.474325565270505</v>
      </c>
      <c r="BL360">
        <f t="shared" si="164"/>
        <v>1.1568419370453933</v>
      </c>
      <c r="BM360">
        <f t="shared" si="165"/>
        <v>55.610287360401166</v>
      </c>
      <c r="BN360">
        <f t="shared" si="166"/>
        <v>420.65939378076666</v>
      </c>
      <c r="BO360">
        <f t="shared" si="167"/>
        <v>-1.9000078159846488E-3</v>
      </c>
    </row>
    <row r="361" spans="1:67" x14ac:dyDescent="0.25">
      <c r="A361" s="1">
        <v>349</v>
      </c>
      <c r="B361" s="1" t="s">
        <v>436</v>
      </c>
      <c r="C361" s="1" t="s">
        <v>469</v>
      </c>
      <c r="D361" s="1" t="s">
        <v>82</v>
      </c>
      <c r="E361" s="1" t="s">
        <v>83</v>
      </c>
      <c r="F361" s="1" t="s">
        <v>84</v>
      </c>
      <c r="G361" s="1" t="s">
        <v>85</v>
      </c>
      <c r="H361" s="1" t="s">
        <v>86</v>
      </c>
      <c r="I361" s="1">
        <v>2085.9999997988343</v>
      </c>
      <c r="J361" s="1">
        <v>0</v>
      </c>
      <c r="K361">
        <f t="shared" si="140"/>
        <v>-1.4551253382904019</v>
      </c>
      <c r="L361">
        <f t="shared" si="141"/>
        <v>2.8486970446384464E-2</v>
      </c>
      <c r="M361">
        <f t="shared" si="142"/>
        <v>486.74697953476999</v>
      </c>
      <c r="N361">
        <f t="shared" si="143"/>
        <v>0.60562303534326256</v>
      </c>
      <c r="O361">
        <f t="shared" si="144"/>
        <v>2.0619680146691026</v>
      </c>
      <c r="P361">
        <f t="shared" si="145"/>
        <v>32.010337829589844</v>
      </c>
      <c r="Q361" s="1">
        <v>6</v>
      </c>
      <c r="R361">
        <f t="shared" si="146"/>
        <v>1.4200000166893005</v>
      </c>
      <c r="S361" s="1">
        <v>1</v>
      </c>
      <c r="T361">
        <f t="shared" si="147"/>
        <v>2.8400000333786011</v>
      </c>
      <c r="U361" s="1">
        <v>33.046913146972656</v>
      </c>
      <c r="V361" s="1">
        <v>32.010337829589844</v>
      </c>
      <c r="W361" s="1">
        <v>33.227806091308594</v>
      </c>
      <c r="X361" s="1">
        <v>418.42657470703125</v>
      </c>
      <c r="Y361" s="1">
        <v>419.86831665039063</v>
      </c>
      <c r="Z361" s="1">
        <v>26.513450622558594</v>
      </c>
      <c r="AA361" s="1">
        <v>27.220773696899414</v>
      </c>
      <c r="AB361" s="1">
        <v>52.208011627197266</v>
      </c>
      <c r="AC361" s="1">
        <v>53.61834716796875</v>
      </c>
      <c r="AD361" s="1">
        <v>499.74688720703125</v>
      </c>
      <c r="AE361" s="1">
        <v>0.96546006202697754</v>
      </c>
      <c r="AF361" s="1">
        <v>0.2376537024974823</v>
      </c>
      <c r="AG361" s="1">
        <v>99.773429870605469</v>
      </c>
      <c r="AH361" s="1">
        <v>0.33073392510414124</v>
      </c>
      <c r="AI361" s="1">
        <v>6.3314385712146759E-2</v>
      </c>
      <c r="AJ361" s="1">
        <v>4.3980784714221954E-2</v>
      </c>
      <c r="AK361" s="1">
        <v>1.7252507386729121E-3</v>
      </c>
      <c r="AL361" s="1">
        <v>1.0485601611435413E-2</v>
      </c>
      <c r="AM361" s="1">
        <v>1.2370789190754294E-3</v>
      </c>
      <c r="AN361" s="1">
        <v>0.66666668653488159</v>
      </c>
      <c r="AO361" s="1">
        <v>-0.21956524252891541</v>
      </c>
      <c r="AP361" s="1">
        <v>2.737391471862793</v>
      </c>
      <c r="AQ361" s="1">
        <v>1</v>
      </c>
      <c r="AR361" s="1">
        <v>0</v>
      </c>
      <c r="AS361" s="1">
        <v>0.15999999642372131</v>
      </c>
      <c r="AT361" s="1">
        <v>111115</v>
      </c>
      <c r="AU361" s="1" t="s">
        <v>87</v>
      </c>
      <c r="AV361">
        <f t="shared" si="148"/>
        <v>0.83291147867838544</v>
      </c>
      <c r="AW361">
        <f t="shared" si="149"/>
        <v>6.0562303534326251E-4</v>
      </c>
      <c r="AX361">
        <f t="shared" si="150"/>
        <v>305.16033782958982</v>
      </c>
      <c r="AY361">
        <f t="shared" si="151"/>
        <v>306.19691314697263</v>
      </c>
      <c r="AZ361">
        <f t="shared" si="152"/>
        <v>0.15447360647156216</v>
      </c>
      <c r="BA361">
        <f t="shared" si="153"/>
        <v>-0.15534982732609551</v>
      </c>
      <c r="BB361">
        <f t="shared" si="154"/>
        <v>4.7778779701403185</v>
      </c>
      <c r="BC361">
        <f t="shared" si="155"/>
        <v>47.887277969061202</v>
      </c>
      <c r="BD361">
        <f t="shared" si="156"/>
        <v>20.666504272161788</v>
      </c>
      <c r="BE361">
        <f t="shared" si="157"/>
        <v>32.52862548828125</v>
      </c>
      <c r="BF361">
        <f t="shared" si="158"/>
        <v>4.9198304936964687</v>
      </c>
      <c r="BG361">
        <f t="shared" si="159"/>
        <v>2.8204066084561986E-2</v>
      </c>
      <c r="BH361">
        <f t="shared" si="160"/>
        <v>2.7159099554712158</v>
      </c>
      <c r="BI361">
        <f t="shared" si="161"/>
        <v>2.2039205382252529</v>
      </c>
      <c r="BJ361">
        <f t="shared" si="162"/>
        <v>1.7652742049422836E-2</v>
      </c>
      <c r="BK361">
        <f t="shared" si="163"/>
        <v>48.564415627341411</v>
      </c>
      <c r="BL361">
        <f t="shared" si="164"/>
        <v>1.1592848524935662</v>
      </c>
      <c r="BM361">
        <f t="shared" si="165"/>
        <v>55.604804874386062</v>
      </c>
      <c r="BN361">
        <f t="shared" si="166"/>
        <v>420.56001354602591</v>
      </c>
      <c r="BO361">
        <f t="shared" si="167"/>
        <v>-1.9239099747308203E-3</v>
      </c>
    </row>
    <row r="362" spans="1:67" x14ac:dyDescent="0.25">
      <c r="A362" s="1">
        <v>350</v>
      </c>
      <c r="B362" s="1" t="s">
        <v>437</v>
      </c>
      <c r="C362" s="1" t="s">
        <v>469</v>
      </c>
      <c r="D362" s="1" t="s">
        <v>82</v>
      </c>
      <c r="E362" s="1" t="s">
        <v>83</v>
      </c>
      <c r="F362" s="1" t="s">
        <v>84</v>
      </c>
      <c r="G362" s="1" t="s">
        <v>85</v>
      </c>
      <c r="H362" s="1" t="s">
        <v>86</v>
      </c>
      <c r="I362" s="1">
        <v>2090.9999996870756</v>
      </c>
      <c r="J362" s="1">
        <v>0</v>
      </c>
      <c r="K362">
        <f t="shared" si="140"/>
        <v>-1.4363744309008413</v>
      </c>
      <c r="L362">
        <f t="shared" si="141"/>
        <v>2.9052446936630207E-2</v>
      </c>
      <c r="M362">
        <f t="shared" si="142"/>
        <v>484.0822546687744</v>
      </c>
      <c r="N362">
        <f t="shared" si="143"/>
        <v>0.61751201125429234</v>
      </c>
      <c r="O362">
        <f t="shared" si="144"/>
        <v>2.0619454103131738</v>
      </c>
      <c r="P362">
        <f t="shared" si="145"/>
        <v>32.008724212646484</v>
      </c>
      <c r="Q362" s="1">
        <v>6</v>
      </c>
      <c r="R362">
        <f t="shared" si="146"/>
        <v>1.4200000166893005</v>
      </c>
      <c r="S362" s="1">
        <v>1</v>
      </c>
      <c r="T362">
        <f t="shared" si="147"/>
        <v>2.8400000333786011</v>
      </c>
      <c r="U362" s="1">
        <v>33.043041229248047</v>
      </c>
      <c r="V362" s="1">
        <v>32.008724212646484</v>
      </c>
      <c r="W362" s="1">
        <v>33.220623016357422</v>
      </c>
      <c r="X362" s="1">
        <v>418.37490844726563</v>
      </c>
      <c r="Y362" s="1">
        <v>419.78826904296875</v>
      </c>
      <c r="Z362" s="1">
        <v>26.49531364440918</v>
      </c>
      <c r="AA362" s="1">
        <v>27.216558456420898</v>
      </c>
      <c r="AB362" s="1">
        <v>52.211128234863281</v>
      </c>
      <c r="AC362" s="1">
        <v>53.618991851806641</v>
      </c>
      <c r="AD362" s="1">
        <v>499.72390747070313</v>
      </c>
      <c r="AE362" s="1">
        <v>0.97222191095352173</v>
      </c>
      <c r="AF362" s="1">
        <v>0.24493589997291565</v>
      </c>
      <c r="AG362" s="1">
        <v>99.773681640625</v>
      </c>
      <c r="AH362" s="1">
        <v>0.33073392510414124</v>
      </c>
      <c r="AI362" s="1">
        <v>6.3314385712146759E-2</v>
      </c>
      <c r="AJ362" s="1">
        <v>4.3980784714221954E-2</v>
      </c>
      <c r="AK362" s="1">
        <v>1.7252507386729121E-3</v>
      </c>
      <c r="AL362" s="1">
        <v>1.0485601611435413E-2</v>
      </c>
      <c r="AM362" s="1">
        <v>1.2370789190754294E-3</v>
      </c>
      <c r="AN362" s="1">
        <v>0.66666668653488159</v>
      </c>
      <c r="AO362" s="1">
        <v>-0.21956524252891541</v>
      </c>
      <c r="AP362" s="1">
        <v>2.737391471862793</v>
      </c>
      <c r="AQ362" s="1">
        <v>1</v>
      </c>
      <c r="AR362" s="1">
        <v>0</v>
      </c>
      <c r="AS362" s="1">
        <v>0.15999999642372131</v>
      </c>
      <c r="AT362" s="1">
        <v>111115</v>
      </c>
      <c r="AU362" s="1" t="s">
        <v>87</v>
      </c>
      <c r="AV362">
        <f t="shared" si="148"/>
        <v>0.83287317911783831</v>
      </c>
      <c r="AW362">
        <f t="shared" si="149"/>
        <v>6.1751201125429239E-4</v>
      </c>
      <c r="AX362">
        <f t="shared" si="150"/>
        <v>305.15872421264646</v>
      </c>
      <c r="AY362">
        <f t="shared" si="151"/>
        <v>306.19304122924802</v>
      </c>
      <c r="AZ362">
        <f t="shared" si="152"/>
        <v>0.15555550227562698</v>
      </c>
      <c r="BA362">
        <f t="shared" si="153"/>
        <v>-0.16155914672537058</v>
      </c>
      <c r="BB362">
        <f t="shared" si="154"/>
        <v>4.7774416490975726</v>
      </c>
      <c r="BC362">
        <f t="shared" si="155"/>
        <v>47.882784022197839</v>
      </c>
      <c r="BD362">
        <f t="shared" si="156"/>
        <v>20.666225565776941</v>
      </c>
      <c r="BE362">
        <f t="shared" si="157"/>
        <v>32.525882720947266</v>
      </c>
      <c r="BF362">
        <f t="shared" si="158"/>
        <v>4.9190697291859884</v>
      </c>
      <c r="BG362">
        <f t="shared" si="159"/>
        <v>2.8758257590566733E-2</v>
      </c>
      <c r="BH362">
        <f t="shared" si="160"/>
        <v>2.7154962387843988</v>
      </c>
      <c r="BI362">
        <f t="shared" si="161"/>
        <v>2.2035734904015896</v>
      </c>
      <c r="BJ362">
        <f t="shared" si="162"/>
        <v>1.8000112563110151E-2</v>
      </c>
      <c r="BK362">
        <f t="shared" si="163"/>
        <v>48.298668765198251</v>
      </c>
      <c r="BL362">
        <f t="shared" si="164"/>
        <v>1.1531581284355152</v>
      </c>
      <c r="BM362">
        <f t="shared" si="165"/>
        <v>55.610188639153016</v>
      </c>
      <c r="BN362">
        <f t="shared" si="166"/>
        <v>420.47105265526653</v>
      </c>
      <c r="BO362">
        <f t="shared" si="167"/>
        <v>-1.8997039761579257E-3</v>
      </c>
    </row>
    <row r="363" spans="1:67" x14ac:dyDescent="0.25">
      <c r="A363" s="1">
        <v>351</v>
      </c>
      <c r="B363" s="1" t="s">
        <v>438</v>
      </c>
      <c r="C363" s="1" t="s">
        <v>469</v>
      </c>
      <c r="D363" s="1" t="s">
        <v>82</v>
      </c>
      <c r="E363" s="1" t="s">
        <v>83</v>
      </c>
      <c r="F363" s="1" t="s">
        <v>84</v>
      </c>
      <c r="G363" s="1" t="s">
        <v>85</v>
      </c>
      <c r="H363" s="1" t="s">
        <v>86</v>
      </c>
      <c r="I363" s="1">
        <v>2095.9999995753169</v>
      </c>
      <c r="J363" s="1">
        <v>0</v>
      </c>
      <c r="K363">
        <f t="shared" si="140"/>
        <v>-1.4750567721829737</v>
      </c>
      <c r="L363">
        <f t="shared" si="141"/>
        <v>2.9579392040358619E-2</v>
      </c>
      <c r="M363">
        <f t="shared" si="142"/>
        <v>484.7871873977694</v>
      </c>
      <c r="N363">
        <f t="shared" si="143"/>
        <v>0.62853466847651918</v>
      </c>
      <c r="O363">
        <f t="shared" si="144"/>
        <v>2.0617538016249499</v>
      </c>
      <c r="P363">
        <f t="shared" si="145"/>
        <v>32.007358551025391</v>
      </c>
      <c r="Q363" s="1">
        <v>6</v>
      </c>
      <c r="R363">
        <f t="shared" si="146"/>
        <v>1.4200000166893005</v>
      </c>
      <c r="S363" s="1">
        <v>1</v>
      </c>
      <c r="T363">
        <f t="shared" si="147"/>
        <v>2.8400000333786011</v>
      </c>
      <c r="U363" s="1">
        <v>33.042118072509766</v>
      </c>
      <c r="V363" s="1">
        <v>32.007358551025391</v>
      </c>
      <c r="W363" s="1">
        <v>33.220527648925781</v>
      </c>
      <c r="X363" s="1">
        <v>418.34732055664063</v>
      </c>
      <c r="Y363" s="1">
        <v>419.8017578125</v>
      </c>
      <c r="Z363" s="1">
        <v>26.480476379394531</v>
      </c>
      <c r="AA363" s="1">
        <v>27.214696884155273</v>
      </c>
      <c r="AB363" s="1">
        <v>52.1751708984375</v>
      </c>
      <c r="AC363" s="1">
        <v>53.619636535644531</v>
      </c>
      <c r="AD363" s="1">
        <v>499.65585327148438</v>
      </c>
      <c r="AE363" s="1">
        <v>0.99826586246490479</v>
      </c>
      <c r="AF363" s="1">
        <v>0.26084554195404053</v>
      </c>
      <c r="AG363" s="1">
        <v>99.773979187011719</v>
      </c>
      <c r="AH363" s="1">
        <v>0.33073392510414124</v>
      </c>
      <c r="AI363" s="1">
        <v>6.3314385712146759E-2</v>
      </c>
      <c r="AJ363" s="1">
        <v>4.3980784714221954E-2</v>
      </c>
      <c r="AK363" s="1">
        <v>1.7252507386729121E-3</v>
      </c>
      <c r="AL363" s="1">
        <v>1.0485601611435413E-2</v>
      </c>
      <c r="AM363" s="1">
        <v>1.2370789190754294E-3</v>
      </c>
      <c r="AN363" s="1">
        <v>1</v>
      </c>
      <c r="AO363" s="1">
        <v>-0.21956524252891541</v>
      </c>
      <c r="AP363" s="1">
        <v>2.737391471862793</v>
      </c>
      <c r="AQ363" s="1">
        <v>1</v>
      </c>
      <c r="AR363" s="1">
        <v>0</v>
      </c>
      <c r="AS363" s="1">
        <v>0.15999999642372131</v>
      </c>
      <c r="AT363" s="1">
        <v>111115</v>
      </c>
      <c r="AU363" s="1" t="s">
        <v>87</v>
      </c>
      <c r="AV363">
        <f t="shared" si="148"/>
        <v>0.83275975545247394</v>
      </c>
      <c r="AW363">
        <f t="shared" si="149"/>
        <v>6.2853466847651918E-4</v>
      </c>
      <c r="AX363">
        <f t="shared" si="150"/>
        <v>305.15735855102537</v>
      </c>
      <c r="AY363">
        <f t="shared" si="151"/>
        <v>306.19211807250974</v>
      </c>
      <c r="AZ363">
        <f t="shared" si="152"/>
        <v>0.15972253442430784</v>
      </c>
      <c r="BA363">
        <f t="shared" si="153"/>
        <v>-0.16692686975682322</v>
      </c>
      <c r="BB363">
        <f t="shared" si="154"/>
        <v>4.7770724021254907</v>
      </c>
      <c r="BC363">
        <f t="shared" si="155"/>
        <v>47.878940391578126</v>
      </c>
      <c r="BD363">
        <f t="shared" si="156"/>
        <v>20.664243507422853</v>
      </c>
      <c r="BE363">
        <f t="shared" si="157"/>
        <v>32.524738311767578</v>
      </c>
      <c r="BF363">
        <f t="shared" si="158"/>
        <v>4.9187523333761201</v>
      </c>
      <c r="BG363">
        <f t="shared" si="159"/>
        <v>2.9274490065620808E-2</v>
      </c>
      <c r="BH363">
        <f t="shared" si="160"/>
        <v>2.7153186005005407</v>
      </c>
      <c r="BI363">
        <f t="shared" si="161"/>
        <v>2.2034337328755793</v>
      </c>
      <c r="BJ363">
        <f t="shared" si="162"/>
        <v>1.8323707689396639E-2</v>
      </c>
      <c r="BK363">
        <f t="shared" si="163"/>
        <v>48.369146745554993</v>
      </c>
      <c r="BL363">
        <f t="shared" si="164"/>
        <v>1.1548002798365948</v>
      </c>
      <c r="BM363">
        <f t="shared" si="165"/>
        <v>55.619165572486239</v>
      </c>
      <c r="BN363">
        <f t="shared" si="166"/>
        <v>420.50292915723344</v>
      </c>
      <c r="BO363">
        <f t="shared" si="167"/>
        <v>-1.9510310428821104E-3</v>
      </c>
    </row>
    <row r="364" spans="1:67" x14ac:dyDescent="0.25">
      <c r="A364" s="1">
        <v>352</v>
      </c>
      <c r="B364" s="1" t="s">
        <v>439</v>
      </c>
      <c r="C364" s="1" t="s">
        <v>469</v>
      </c>
      <c r="D364" s="1" t="s">
        <v>82</v>
      </c>
      <c r="E364" s="1" t="s">
        <v>83</v>
      </c>
      <c r="F364" s="1" t="s">
        <v>84</v>
      </c>
      <c r="G364" s="1" t="s">
        <v>85</v>
      </c>
      <c r="H364" s="1" t="s">
        <v>86</v>
      </c>
      <c r="I364" s="1">
        <v>2101.4999994523823</v>
      </c>
      <c r="J364" s="1">
        <v>0</v>
      </c>
      <c r="K364">
        <f t="shared" si="140"/>
        <v>-1.4769896022202378</v>
      </c>
      <c r="L364">
        <f t="shared" si="141"/>
        <v>2.9589637034065929E-2</v>
      </c>
      <c r="M364">
        <f t="shared" si="142"/>
        <v>484.87199315210194</v>
      </c>
      <c r="N364">
        <f t="shared" si="143"/>
        <v>0.62889948492276115</v>
      </c>
      <c r="O364">
        <f t="shared" si="144"/>
        <v>2.0622440168051202</v>
      </c>
      <c r="P364">
        <f t="shared" si="145"/>
        <v>32.008811950683594</v>
      </c>
      <c r="Q364" s="1">
        <v>6</v>
      </c>
      <c r="R364">
        <f t="shared" si="146"/>
        <v>1.4200000166893005</v>
      </c>
      <c r="S364" s="1">
        <v>1</v>
      </c>
      <c r="T364">
        <f t="shared" si="147"/>
        <v>2.8400000333786011</v>
      </c>
      <c r="U364" s="1">
        <v>33.043540954589844</v>
      </c>
      <c r="V364" s="1">
        <v>32.008811950683594</v>
      </c>
      <c r="W364" s="1">
        <v>33.228195190429688</v>
      </c>
      <c r="X364" s="1">
        <v>418.3575439453125</v>
      </c>
      <c r="Y364" s="1">
        <v>419.8140869140625</v>
      </c>
      <c r="Z364" s="1">
        <v>26.479040145874023</v>
      </c>
      <c r="AA364" s="1">
        <v>27.213676452636719</v>
      </c>
      <c r="AB364" s="1">
        <v>52.168373107910156</v>
      </c>
      <c r="AC364" s="1">
        <v>53.614307403564453</v>
      </c>
      <c r="AD364" s="1">
        <v>499.66342163085938</v>
      </c>
      <c r="AE364" s="1">
        <v>0.9819524884223938</v>
      </c>
      <c r="AF364" s="1">
        <v>0.24670419096946716</v>
      </c>
      <c r="AG364" s="1">
        <v>99.774147033691406</v>
      </c>
      <c r="AH364" s="1">
        <v>0.33073392510414124</v>
      </c>
      <c r="AI364" s="1">
        <v>6.3314385712146759E-2</v>
      </c>
      <c r="AJ364" s="1">
        <v>4.3980784714221954E-2</v>
      </c>
      <c r="AK364" s="1">
        <v>1.7252507386729121E-3</v>
      </c>
      <c r="AL364" s="1">
        <v>1.0485601611435413E-2</v>
      </c>
      <c r="AM364" s="1">
        <v>1.2370789190754294E-3</v>
      </c>
      <c r="AN364" s="1">
        <v>1</v>
      </c>
      <c r="AO364" s="1">
        <v>-0.21956524252891541</v>
      </c>
      <c r="AP364" s="1">
        <v>2.737391471862793</v>
      </c>
      <c r="AQ364" s="1">
        <v>1</v>
      </c>
      <c r="AR364" s="1">
        <v>0</v>
      </c>
      <c r="AS364" s="1">
        <v>0.15999999642372131</v>
      </c>
      <c r="AT364" s="1">
        <v>111115</v>
      </c>
      <c r="AU364" s="1" t="s">
        <v>87</v>
      </c>
      <c r="AV364">
        <f t="shared" si="148"/>
        <v>0.83277236938476551</v>
      </c>
      <c r="AW364">
        <f t="shared" si="149"/>
        <v>6.2889948492276116E-4</v>
      </c>
      <c r="AX364">
        <f t="shared" si="150"/>
        <v>305.15881195068357</v>
      </c>
      <c r="AY364">
        <f t="shared" si="151"/>
        <v>306.19354095458982</v>
      </c>
      <c r="AZ364">
        <f t="shared" si="152"/>
        <v>0.15711239463584725</v>
      </c>
      <c r="BA364">
        <f t="shared" si="153"/>
        <v>-0.16713931446442518</v>
      </c>
      <c r="BB364">
        <f t="shared" si="154"/>
        <v>4.7774653725178018</v>
      </c>
      <c r="BC364">
        <f t="shared" si="155"/>
        <v>47.882798445819461</v>
      </c>
      <c r="BD364">
        <f t="shared" si="156"/>
        <v>20.669121993182742</v>
      </c>
      <c r="BE364">
        <f t="shared" si="157"/>
        <v>32.526176452636719</v>
      </c>
      <c r="BF364">
        <f t="shared" si="158"/>
        <v>4.919151196985065</v>
      </c>
      <c r="BG364">
        <f t="shared" si="159"/>
        <v>2.9284524902936093E-2</v>
      </c>
      <c r="BH364">
        <f t="shared" si="160"/>
        <v>2.7152213557126816</v>
      </c>
      <c r="BI364">
        <f t="shared" si="161"/>
        <v>2.2039298412723833</v>
      </c>
      <c r="BJ364">
        <f t="shared" si="162"/>
        <v>1.8329998093879224E-2</v>
      </c>
      <c r="BK364">
        <f t="shared" si="163"/>
        <v>48.377689537276837</v>
      </c>
      <c r="BL364">
        <f t="shared" si="164"/>
        <v>1.1549683735394927</v>
      </c>
      <c r="BM364">
        <f t="shared" si="165"/>
        <v>55.612357765761104</v>
      </c>
      <c r="BN364">
        <f t="shared" si="166"/>
        <v>420.51617703362678</v>
      </c>
      <c r="BO364">
        <f t="shared" si="167"/>
        <v>-1.9532869045466653E-3</v>
      </c>
    </row>
    <row r="365" spans="1:67" x14ac:dyDescent="0.25">
      <c r="A365" s="1">
        <v>353</v>
      </c>
      <c r="B365" s="1" t="s">
        <v>440</v>
      </c>
      <c r="C365" s="1" t="s">
        <v>469</v>
      </c>
      <c r="D365" s="1" t="s">
        <v>82</v>
      </c>
      <c r="E365" s="1" t="s">
        <v>83</v>
      </c>
      <c r="F365" s="1" t="s">
        <v>84</v>
      </c>
      <c r="G365" s="1" t="s">
        <v>85</v>
      </c>
      <c r="H365" s="1" t="s">
        <v>86</v>
      </c>
      <c r="I365" s="1">
        <v>2106.4999993406236</v>
      </c>
      <c r="J365" s="1">
        <v>0</v>
      </c>
      <c r="K365">
        <f t="shared" si="140"/>
        <v>-1.4692708424158494</v>
      </c>
      <c r="L365">
        <f t="shared" si="141"/>
        <v>2.958961020661003E-2</v>
      </c>
      <c r="M365">
        <f t="shared" si="142"/>
        <v>484.4537203580137</v>
      </c>
      <c r="N365">
        <f t="shared" si="143"/>
        <v>0.62910731079026538</v>
      </c>
      <c r="O365">
        <f t="shared" si="144"/>
        <v>2.0629254697294437</v>
      </c>
      <c r="P365">
        <f t="shared" si="145"/>
        <v>32.010791778564453</v>
      </c>
      <c r="Q365" s="1">
        <v>6</v>
      </c>
      <c r="R365">
        <f t="shared" si="146"/>
        <v>1.4200000166893005</v>
      </c>
      <c r="S365" s="1">
        <v>1</v>
      </c>
      <c r="T365">
        <f t="shared" si="147"/>
        <v>2.8400000333786011</v>
      </c>
      <c r="U365" s="1">
        <v>33.045940399169922</v>
      </c>
      <c r="V365" s="1">
        <v>32.010791778564453</v>
      </c>
      <c r="W365" s="1">
        <v>33.235687255859375</v>
      </c>
      <c r="X365" s="1">
        <v>418.36770629882813</v>
      </c>
      <c r="Y365" s="1">
        <v>419.8148193359375</v>
      </c>
      <c r="Z365" s="1">
        <v>26.477331161499023</v>
      </c>
      <c r="AA365" s="1">
        <v>27.212182998657227</v>
      </c>
      <c r="AB365" s="1">
        <v>52.157543182373047</v>
      </c>
      <c r="AC365" s="1">
        <v>53.604660034179688</v>
      </c>
      <c r="AD365" s="1">
        <v>499.68270874023438</v>
      </c>
      <c r="AE365" s="1">
        <v>0.98505032062530518</v>
      </c>
      <c r="AF365" s="1">
        <v>0.18459339439868927</v>
      </c>
      <c r="AG365" s="1">
        <v>99.774253845214844</v>
      </c>
      <c r="AH365" s="1">
        <v>0.33073392510414124</v>
      </c>
      <c r="AI365" s="1">
        <v>6.3314385712146759E-2</v>
      </c>
      <c r="AJ365" s="1">
        <v>4.3980784714221954E-2</v>
      </c>
      <c r="AK365" s="1">
        <v>1.7252507386729121E-3</v>
      </c>
      <c r="AL365" s="1">
        <v>1.0485601611435413E-2</v>
      </c>
      <c r="AM365" s="1">
        <v>1.2370789190754294E-3</v>
      </c>
      <c r="AN365" s="1">
        <v>1</v>
      </c>
      <c r="AO365" s="1">
        <v>-0.21956524252891541</v>
      </c>
      <c r="AP365" s="1">
        <v>2.737391471862793</v>
      </c>
      <c r="AQ365" s="1">
        <v>1</v>
      </c>
      <c r="AR365" s="1">
        <v>0</v>
      </c>
      <c r="AS365" s="1">
        <v>0.15999999642372131</v>
      </c>
      <c r="AT365" s="1">
        <v>111115</v>
      </c>
      <c r="AU365" s="1" t="s">
        <v>87</v>
      </c>
      <c r="AV365">
        <f t="shared" si="148"/>
        <v>0.83280451456705717</v>
      </c>
      <c r="AW365">
        <f t="shared" si="149"/>
        <v>6.2910731079026533E-4</v>
      </c>
      <c r="AX365">
        <f t="shared" si="150"/>
        <v>305.16079177856443</v>
      </c>
      <c r="AY365">
        <f t="shared" si="151"/>
        <v>306.1959403991699</v>
      </c>
      <c r="AZ365">
        <f t="shared" si="152"/>
        <v>0.15760804777723436</v>
      </c>
      <c r="BA365">
        <f t="shared" si="153"/>
        <v>-0.16717525139846046</v>
      </c>
      <c r="BB365">
        <f t="shared" si="154"/>
        <v>4.7780007239199094</v>
      </c>
      <c r="BC365">
        <f t="shared" si="155"/>
        <v>47.888112812472428</v>
      </c>
      <c r="BD365">
        <f t="shared" si="156"/>
        <v>20.675929813815202</v>
      </c>
      <c r="BE365">
        <f t="shared" si="157"/>
        <v>32.528366088867188</v>
      </c>
      <c r="BF365">
        <f t="shared" si="158"/>
        <v>4.9197585394005676</v>
      </c>
      <c r="BG365">
        <f t="shared" si="159"/>
        <v>2.9284498625887553E-2</v>
      </c>
      <c r="BH365">
        <f t="shared" si="160"/>
        <v>2.7150752541904657</v>
      </c>
      <c r="BI365">
        <f t="shared" si="161"/>
        <v>2.2046832852101019</v>
      </c>
      <c r="BJ365">
        <f t="shared" si="162"/>
        <v>1.8329981621928303E-2</v>
      </c>
      <c r="BK365">
        <f t="shared" si="163"/>
        <v>48.336008471259184</v>
      </c>
      <c r="BL365">
        <f t="shared" si="164"/>
        <v>1.1539700316542467</v>
      </c>
      <c r="BM365">
        <f t="shared" si="165"/>
        <v>55.602576721616536</v>
      </c>
      <c r="BN365">
        <f t="shared" si="166"/>
        <v>420.51324032676462</v>
      </c>
      <c r="BO365">
        <f t="shared" si="167"/>
        <v>-1.9427508317402611E-3</v>
      </c>
    </row>
    <row r="366" spans="1:67" x14ac:dyDescent="0.25">
      <c r="A366" s="1">
        <v>354</v>
      </c>
      <c r="B366" s="1" t="s">
        <v>441</v>
      </c>
      <c r="C366" s="1" t="s">
        <v>469</v>
      </c>
      <c r="D366" s="1" t="s">
        <v>82</v>
      </c>
      <c r="E366" s="1" t="s">
        <v>83</v>
      </c>
      <c r="F366" s="1" t="s">
        <v>84</v>
      </c>
      <c r="G366" s="1" t="s">
        <v>85</v>
      </c>
      <c r="H366" s="1" t="s">
        <v>86</v>
      </c>
      <c r="I366" s="1">
        <v>2111.4999992288649</v>
      </c>
      <c r="J366" s="1">
        <v>0</v>
      </c>
      <c r="K366">
        <f t="shared" si="140"/>
        <v>-1.4653496431161026</v>
      </c>
      <c r="L366">
        <f t="shared" si="141"/>
        <v>2.9649231125377436E-2</v>
      </c>
      <c r="M366">
        <f t="shared" si="142"/>
        <v>484.10603188738503</v>
      </c>
      <c r="N366">
        <f t="shared" si="143"/>
        <v>0.63040328835996118</v>
      </c>
      <c r="O366">
        <f t="shared" si="144"/>
        <v>2.0630545246317</v>
      </c>
      <c r="P366">
        <f t="shared" si="145"/>
        <v>32.011470794677734</v>
      </c>
      <c r="Q366" s="1">
        <v>6</v>
      </c>
      <c r="R366">
        <f t="shared" si="146"/>
        <v>1.4200000166893005</v>
      </c>
      <c r="S366" s="1">
        <v>1</v>
      </c>
      <c r="T366">
        <f t="shared" si="147"/>
        <v>2.8400000333786011</v>
      </c>
      <c r="U366" s="1">
        <v>33.047222137451172</v>
      </c>
      <c r="V366" s="1">
        <v>32.011470794677734</v>
      </c>
      <c r="W366" s="1">
        <v>33.233203887939453</v>
      </c>
      <c r="X366" s="1">
        <v>418.39404296875</v>
      </c>
      <c r="Y366" s="1">
        <v>419.83575439453125</v>
      </c>
      <c r="Z366" s="1">
        <v>26.476428985595703</v>
      </c>
      <c r="AA366" s="1">
        <v>27.21278190612793</v>
      </c>
      <c r="AB366" s="1">
        <v>52.151229858398438</v>
      </c>
      <c r="AC366" s="1">
        <v>53.600784301757813</v>
      </c>
      <c r="AD366" s="1">
        <v>499.6910400390625</v>
      </c>
      <c r="AE366" s="1">
        <v>0.99703806638717651</v>
      </c>
      <c r="AF366" s="1">
        <v>0.15456706285476685</v>
      </c>
      <c r="AG366" s="1">
        <v>99.774063110351563</v>
      </c>
      <c r="AH366" s="1">
        <v>0.33073392510414124</v>
      </c>
      <c r="AI366" s="1">
        <v>6.3314385712146759E-2</v>
      </c>
      <c r="AJ366" s="1">
        <v>4.3980784714221954E-2</v>
      </c>
      <c r="AK366" s="1">
        <v>1.7252507386729121E-3</v>
      </c>
      <c r="AL366" s="1">
        <v>1.0485601611435413E-2</v>
      </c>
      <c r="AM366" s="1">
        <v>1.2370789190754294E-3</v>
      </c>
      <c r="AN366" s="1">
        <v>1</v>
      </c>
      <c r="AO366" s="1">
        <v>-0.21956524252891541</v>
      </c>
      <c r="AP366" s="1">
        <v>2.737391471862793</v>
      </c>
      <c r="AQ366" s="1">
        <v>1</v>
      </c>
      <c r="AR366" s="1">
        <v>0</v>
      </c>
      <c r="AS366" s="1">
        <v>0.15999999642372131</v>
      </c>
      <c r="AT366" s="1">
        <v>111115</v>
      </c>
      <c r="AU366" s="1" t="s">
        <v>87</v>
      </c>
      <c r="AV366">
        <f t="shared" si="148"/>
        <v>0.8328184000651041</v>
      </c>
      <c r="AW366">
        <f t="shared" si="149"/>
        <v>6.3040328835996121E-4</v>
      </c>
      <c r="AX366">
        <f t="shared" si="150"/>
        <v>305.16147079467771</v>
      </c>
      <c r="AY366">
        <f t="shared" si="151"/>
        <v>306.19722213745115</v>
      </c>
      <c r="AZ366">
        <f t="shared" si="152"/>
        <v>0.15952608705626226</v>
      </c>
      <c r="BA366">
        <f t="shared" si="153"/>
        <v>-0.16771218150082007</v>
      </c>
      <c r="BB366">
        <f t="shared" si="154"/>
        <v>4.7781843439419411</v>
      </c>
      <c r="BC366">
        <f t="shared" si="155"/>
        <v>47.890044716904029</v>
      </c>
      <c r="BD366">
        <f t="shared" si="156"/>
        <v>20.677262810776099</v>
      </c>
      <c r="BE366">
        <f t="shared" si="157"/>
        <v>32.529346466064453</v>
      </c>
      <c r="BF366">
        <f t="shared" si="158"/>
        <v>4.9200304891234978</v>
      </c>
      <c r="BG366">
        <f t="shared" si="159"/>
        <v>2.9342895115189793E-2</v>
      </c>
      <c r="BH366">
        <f t="shared" si="160"/>
        <v>2.7151298193102411</v>
      </c>
      <c r="BI366">
        <f t="shared" si="161"/>
        <v>2.2049006698132567</v>
      </c>
      <c r="BJ366">
        <f t="shared" si="162"/>
        <v>1.8366587976351982E-2</v>
      </c>
      <c r="BK366">
        <f t="shared" si="163"/>
        <v>48.301225777633825</v>
      </c>
      <c r="BL366">
        <f t="shared" si="164"/>
        <v>1.1530843355291203</v>
      </c>
      <c r="BM366">
        <f t="shared" si="165"/>
        <v>55.602369570365305</v>
      </c>
      <c r="BN366">
        <f t="shared" si="166"/>
        <v>420.53231143500892</v>
      </c>
      <c r="BO366">
        <f t="shared" si="167"/>
        <v>-1.9374709193763406E-3</v>
      </c>
    </row>
    <row r="367" spans="1:67" x14ac:dyDescent="0.25">
      <c r="A367" s="1">
        <v>355</v>
      </c>
      <c r="B367" s="1" t="s">
        <v>442</v>
      </c>
      <c r="C367" s="1" t="s">
        <v>469</v>
      </c>
      <c r="D367" s="1" t="s">
        <v>82</v>
      </c>
      <c r="E367" s="1" t="s">
        <v>83</v>
      </c>
      <c r="F367" s="1" t="s">
        <v>84</v>
      </c>
      <c r="G367" s="1" t="s">
        <v>85</v>
      </c>
      <c r="H367" s="1" t="s">
        <v>86</v>
      </c>
      <c r="I367" s="1">
        <v>2116.9999991059303</v>
      </c>
      <c r="J367" s="1">
        <v>0</v>
      </c>
      <c r="K367">
        <f t="shared" si="140"/>
        <v>-1.410616286597099</v>
      </c>
      <c r="L367">
        <f t="shared" si="141"/>
        <v>2.9762581553575407E-2</v>
      </c>
      <c r="M367">
        <f t="shared" si="142"/>
        <v>480.9339559950277</v>
      </c>
      <c r="N367">
        <f t="shared" si="143"/>
        <v>0.63254193573309903</v>
      </c>
      <c r="O367">
        <f t="shared" si="144"/>
        <v>2.0622618796121612</v>
      </c>
      <c r="P367">
        <f t="shared" si="145"/>
        <v>32.00860595703125</v>
      </c>
      <c r="Q367" s="1">
        <v>6</v>
      </c>
      <c r="R367">
        <f t="shared" si="146"/>
        <v>1.4200000166893005</v>
      </c>
      <c r="S367" s="1">
        <v>1</v>
      </c>
      <c r="T367">
        <f t="shared" si="147"/>
        <v>2.8400000333786011</v>
      </c>
      <c r="U367" s="1">
        <v>33.046371459960938</v>
      </c>
      <c r="V367" s="1">
        <v>32.00860595703125</v>
      </c>
      <c r="W367" s="1">
        <v>33.224945068359375</v>
      </c>
      <c r="X367" s="1">
        <v>418.49887084960938</v>
      </c>
      <c r="Y367" s="1">
        <v>419.87374877929688</v>
      </c>
      <c r="Z367" s="1">
        <v>26.474081039428711</v>
      </c>
      <c r="AA367" s="1">
        <v>27.212928771972656</v>
      </c>
      <c r="AB367" s="1">
        <v>52.148155212402344</v>
      </c>
      <c r="AC367" s="1">
        <v>53.601982116699219</v>
      </c>
      <c r="AD367" s="1">
        <v>499.69317626953125</v>
      </c>
      <c r="AE367" s="1">
        <v>0.99989938735961914</v>
      </c>
      <c r="AF367" s="1">
        <v>0.1965211033821106</v>
      </c>
      <c r="AG367" s="1">
        <v>99.774185180664063</v>
      </c>
      <c r="AH367" s="1">
        <v>0.33073392510414124</v>
      </c>
      <c r="AI367" s="1">
        <v>6.3314385712146759E-2</v>
      </c>
      <c r="AJ367" s="1">
        <v>4.3980784714221954E-2</v>
      </c>
      <c r="AK367" s="1">
        <v>1.7252507386729121E-3</v>
      </c>
      <c r="AL367" s="1">
        <v>1.0485601611435413E-2</v>
      </c>
      <c r="AM367" s="1">
        <v>1.2370789190754294E-3</v>
      </c>
      <c r="AN367" s="1">
        <v>1</v>
      </c>
      <c r="AO367" s="1">
        <v>-0.21956524252891541</v>
      </c>
      <c r="AP367" s="1">
        <v>2.737391471862793</v>
      </c>
      <c r="AQ367" s="1">
        <v>1</v>
      </c>
      <c r="AR367" s="1">
        <v>0</v>
      </c>
      <c r="AS367" s="1">
        <v>0.15999999642372131</v>
      </c>
      <c r="AT367" s="1">
        <v>111115</v>
      </c>
      <c r="AU367" s="1" t="s">
        <v>87</v>
      </c>
      <c r="AV367">
        <f t="shared" si="148"/>
        <v>0.83282196044921863</v>
      </c>
      <c r="AW367">
        <f t="shared" si="149"/>
        <v>6.32541935733099E-4</v>
      </c>
      <c r="AX367">
        <f t="shared" si="150"/>
        <v>305.15860595703123</v>
      </c>
      <c r="AY367">
        <f t="shared" si="151"/>
        <v>306.19637145996091</v>
      </c>
      <c r="AZ367">
        <f t="shared" si="152"/>
        <v>0.15998389840162019</v>
      </c>
      <c r="BA367">
        <f t="shared" si="153"/>
        <v>-0.16849321733914857</v>
      </c>
      <c r="BB367">
        <f t="shared" si="154"/>
        <v>4.7774096742151819</v>
      </c>
      <c r="BC367">
        <f t="shared" si="155"/>
        <v>47.882221895018091</v>
      </c>
      <c r="BD367">
        <f t="shared" si="156"/>
        <v>20.669293123045435</v>
      </c>
      <c r="BE367">
        <f t="shared" si="157"/>
        <v>32.527488708496094</v>
      </c>
      <c r="BF367">
        <f t="shared" si="158"/>
        <v>4.9195151713639591</v>
      </c>
      <c r="BG367">
        <f t="shared" si="159"/>
        <v>2.9453910984057179E-2</v>
      </c>
      <c r="BH367">
        <f t="shared" si="160"/>
        <v>2.7151477946030207</v>
      </c>
      <c r="BI367">
        <f t="shared" si="161"/>
        <v>2.2043673767609384</v>
      </c>
      <c r="BJ367">
        <f t="shared" si="162"/>
        <v>1.8436179850638661E-2</v>
      </c>
      <c r="BK367">
        <f t="shared" si="163"/>
        <v>47.984793585117238</v>
      </c>
      <c r="BL367">
        <f t="shared" si="164"/>
        <v>1.14542516028509</v>
      </c>
      <c r="BM367">
        <f t="shared" si="165"/>
        <v>55.614161365685234</v>
      </c>
      <c r="BN367">
        <f t="shared" si="166"/>
        <v>420.5442882034252</v>
      </c>
      <c r="BO367">
        <f t="shared" si="167"/>
        <v>-1.8654454236678849E-3</v>
      </c>
    </row>
    <row r="368" spans="1:67" x14ac:dyDescent="0.25">
      <c r="A368" s="1">
        <v>356</v>
      </c>
      <c r="B368" s="1" t="s">
        <v>443</v>
      </c>
      <c r="C368" s="1" t="s">
        <v>469</v>
      </c>
      <c r="D368" s="1" t="s">
        <v>82</v>
      </c>
      <c r="E368" s="1" t="s">
        <v>83</v>
      </c>
      <c r="F368" s="1" t="s">
        <v>84</v>
      </c>
      <c r="G368" s="1" t="s">
        <v>85</v>
      </c>
      <c r="H368" s="1" t="s">
        <v>86</v>
      </c>
      <c r="I368" s="1">
        <v>2121.9999989941716</v>
      </c>
      <c r="J368" s="1">
        <v>0</v>
      </c>
      <c r="K368">
        <f t="shared" si="140"/>
        <v>-1.4189175862048184</v>
      </c>
      <c r="L368">
        <f t="shared" si="141"/>
        <v>2.9866951624156392E-2</v>
      </c>
      <c r="M368">
        <f t="shared" si="142"/>
        <v>481.21131954954444</v>
      </c>
      <c r="N368">
        <f t="shared" si="143"/>
        <v>0.63453600718479419</v>
      </c>
      <c r="O368">
        <f t="shared" si="144"/>
        <v>2.0616200929138193</v>
      </c>
      <c r="P368">
        <f t="shared" si="145"/>
        <v>32.006374359130859</v>
      </c>
      <c r="Q368" s="1">
        <v>6</v>
      </c>
      <c r="R368">
        <f t="shared" si="146"/>
        <v>1.4200000166893005</v>
      </c>
      <c r="S368" s="1">
        <v>1</v>
      </c>
      <c r="T368">
        <f t="shared" si="147"/>
        <v>2.8400000333786011</v>
      </c>
      <c r="U368" s="1">
        <v>33.044670104980469</v>
      </c>
      <c r="V368" s="1">
        <v>32.006374359130859</v>
      </c>
      <c r="W368" s="1">
        <v>33.219295501708984</v>
      </c>
      <c r="X368" s="1">
        <v>418.58502197265625</v>
      </c>
      <c r="Y368" s="1">
        <v>419.96881103515625</v>
      </c>
      <c r="Z368" s="1">
        <v>26.47205924987793</v>
      </c>
      <c r="AA368" s="1">
        <v>27.213247299194336</v>
      </c>
      <c r="AB368" s="1">
        <v>52.148891448974609</v>
      </c>
      <c r="AC368" s="1">
        <v>53.608154296875</v>
      </c>
      <c r="AD368" s="1">
        <v>499.68551635742188</v>
      </c>
      <c r="AE368" s="1">
        <v>0.9910321831703186</v>
      </c>
      <c r="AF368" s="1">
        <v>0.22285327315330505</v>
      </c>
      <c r="AG368" s="1">
        <v>99.774429321289063</v>
      </c>
      <c r="AH368" s="1">
        <v>0.33073392510414124</v>
      </c>
      <c r="AI368" s="1">
        <v>6.3314385712146759E-2</v>
      </c>
      <c r="AJ368" s="1">
        <v>4.3980784714221954E-2</v>
      </c>
      <c r="AK368" s="1">
        <v>1.7252507386729121E-3</v>
      </c>
      <c r="AL368" s="1">
        <v>1.0485601611435413E-2</v>
      </c>
      <c r="AM368" s="1">
        <v>1.2370789190754294E-3</v>
      </c>
      <c r="AN368" s="1">
        <v>1</v>
      </c>
      <c r="AO368" s="1">
        <v>-0.21956524252891541</v>
      </c>
      <c r="AP368" s="1">
        <v>2.737391471862793</v>
      </c>
      <c r="AQ368" s="1">
        <v>1</v>
      </c>
      <c r="AR368" s="1">
        <v>0</v>
      </c>
      <c r="AS368" s="1">
        <v>0.15999999642372131</v>
      </c>
      <c r="AT368" s="1">
        <v>111115</v>
      </c>
      <c r="AU368" s="1" t="s">
        <v>87</v>
      </c>
      <c r="AV368">
        <f t="shared" si="148"/>
        <v>0.8328091939290363</v>
      </c>
      <c r="AW368">
        <f t="shared" si="149"/>
        <v>6.3453600718479421E-4</v>
      </c>
      <c r="AX368">
        <f t="shared" si="150"/>
        <v>305.15637435913084</v>
      </c>
      <c r="AY368">
        <f t="shared" si="151"/>
        <v>306.19467010498045</v>
      </c>
      <c r="AZ368">
        <f t="shared" si="152"/>
        <v>0.1585651457630437</v>
      </c>
      <c r="BA368">
        <f t="shared" si="153"/>
        <v>-0.16942928431686594</v>
      </c>
      <c r="BB368">
        <f t="shared" si="154"/>
        <v>4.776806312170045</v>
      </c>
      <c r="BC368">
        <f t="shared" si="155"/>
        <v>47.876057469474382</v>
      </c>
      <c r="BD368">
        <f t="shared" si="156"/>
        <v>20.662810170280046</v>
      </c>
      <c r="BE368">
        <f t="shared" si="157"/>
        <v>32.525522232055664</v>
      </c>
      <c r="BF368">
        <f t="shared" si="158"/>
        <v>4.9189697475828948</v>
      </c>
      <c r="BG368">
        <f t="shared" si="159"/>
        <v>2.9556123699384523E-2</v>
      </c>
      <c r="BH368">
        <f t="shared" si="160"/>
        <v>2.7151862192562257</v>
      </c>
      <c r="BI368">
        <f t="shared" si="161"/>
        <v>2.2037835283266691</v>
      </c>
      <c r="BJ368">
        <f t="shared" si="162"/>
        <v>1.8500254035657127E-2</v>
      </c>
      <c r="BK368">
        <f t="shared" si="163"/>
        <v>48.012584791000272</v>
      </c>
      <c r="BL368">
        <f t="shared" si="164"/>
        <v>1.145826325444109</v>
      </c>
      <c r="BM368">
        <f t="shared" si="165"/>
        <v>55.624118481769273</v>
      </c>
      <c r="BN368">
        <f t="shared" si="166"/>
        <v>420.64329649954465</v>
      </c>
      <c r="BO368">
        <f t="shared" si="167"/>
        <v>-1.8763175495180708E-3</v>
      </c>
    </row>
    <row r="369" spans="1:67" x14ac:dyDescent="0.25">
      <c r="A369" s="1">
        <v>357</v>
      </c>
      <c r="B369" s="1" t="s">
        <v>444</v>
      </c>
      <c r="C369" s="1" t="s">
        <v>469</v>
      </c>
      <c r="D369" s="1" t="s">
        <v>82</v>
      </c>
      <c r="E369" s="1" t="s">
        <v>83</v>
      </c>
      <c r="F369" s="1" t="s">
        <v>84</v>
      </c>
      <c r="G369" s="1" t="s">
        <v>85</v>
      </c>
      <c r="H369" s="1" t="s">
        <v>86</v>
      </c>
      <c r="I369" s="1">
        <v>2126.9999988824129</v>
      </c>
      <c r="J369" s="1">
        <v>0</v>
      </c>
      <c r="K369">
        <f t="shared" si="140"/>
        <v>-1.404021052549014</v>
      </c>
      <c r="L369">
        <f t="shared" si="141"/>
        <v>2.9827328564247024E-2</v>
      </c>
      <c r="M369">
        <f t="shared" si="142"/>
        <v>480.58119507881406</v>
      </c>
      <c r="N369">
        <f t="shared" si="143"/>
        <v>0.63365525003314216</v>
      </c>
      <c r="O369">
        <f t="shared" si="144"/>
        <v>2.0614782229601234</v>
      </c>
      <c r="P369">
        <f t="shared" si="145"/>
        <v>32.004440307617188</v>
      </c>
      <c r="Q369" s="1">
        <v>6</v>
      </c>
      <c r="R369">
        <f t="shared" si="146"/>
        <v>1.4200000166893005</v>
      </c>
      <c r="S369" s="1">
        <v>1</v>
      </c>
      <c r="T369">
        <f t="shared" si="147"/>
        <v>2.8400000333786011</v>
      </c>
      <c r="U369" s="1">
        <v>33.042411804199219</v>
      </c>
      <c r="V369" s="1">
        <v>32.004440307617188</v>
      </c>
      <c r="W369" s="1">
        <v>33.215927124023438</v>
      </c>
      <c r="X369" s="1">
        <v>418.6668701171875</v>
      </c>
      <c r="Y369" s="1">
        <v>420.03314208984375</v>
      </c>
      <c r="Z369" s="1">
        <v>26.469234466552734</v>
      </c>
      <c r="AA369" s="1">
        <v>27.209383010864258</v>
      </c>
      <c r="AB369" s="1">
        <v>52.149566650390625</v>
      </c>
      <c r="AC369" s="1">
        <v>53.608436584472656</v>
      </c>
      <c r="AD369" s="1">
        <v>499.69473266601563</v>
      </c>
      <c r="AE369" s="1">
        <v>0.98020303249359131</v>
      </c>
      <c r="AF369" s="1">
        <v>0.24237833917140961</v>
      </c>
      <c r="AG369" s="1">
        <v>99.77459716796875</v>
      </c>
      <c r="AH369" s="1">
        <v>0.33073392510414124</v>
      </c>
      <c r="AI369" s="1">
        <v>6.3314385712146759E-2</v>
      </c>
      <c r="AJ369" s="1">
        <v>4.3980784714221954E-2</v>
      </c>
      <c r="AK369" s="1">
        <v>1.7252507386729121E-3</v>
      </c>
      <c r="AL369" s="1">
        <v>1.0485601611435413E-2</v>
      </c>
      <c r="AM369" s="1">
        <v>1.2370789190754294E-3</v>
      </c>
      <c r="AN369" s="1">
        <v>1</v>
      </c>
      <c r="AO369" s="1">
        <v>-0.21956524252891541</v>
      </c>
      <c r="AP369" s="1">
        <v>2.737391471862793</v>
      </c>
      <c r="AQ369" s="1">
        <v>1</v>
      </c>
      <c r="AR369" s="1">
        <v>0</v>
      </c>
      <c r="AS369" s="1">
        <v>0.15999999642372131</v>
      </c>
      <c r="AT369" s="1">
        <v>111115</v>
      </c>
      <c r="AU369" s="1" t="s">
        <v>87</v>
      </c>
      <c r="AV369">
        <f t="shared" si="148"/>
        <v>0.83282455444335923</v>
      </c>
      <c r="AW369">
        <f t="shared" si="149"/>
        <v>6.336552500331422E-4</v>
      </c>
      <c r="AX369">
        <f t="shared" si="150"/>
        <v>305.15444030761716</v>
      </c>
      <c r="AY369">
        <f t="shared" si="151"/>
        <v>306.1924118041992</v>
      </c>
      <c r="AZ369">
        <f t="shared" si="152"/>
        <v>0.1568324816934954</v>
      </c>
      <c r="BA369">
        <f t="shared" si="153"/>
        <v>-0.16905973850847555</v>
      </c>
      <c r="BB369">
        <f t="shared" si="154"/>
        <v>4.7762834520580775</v>
      </c>
      <c r="BC369">
        <f t="shared" si="155"/>
        <v>47.870736516402964</v>
      </c>
      <c r="BD369">
        <f t="shared" si="156"/>
        <v>20.661353505538706</v>
      </c>
      <c r="BE369">
        <f t="shared" si="157"/>
        <v>32.523426055908203</v>
      </c>
      <c r="BF369">
        <f t="shared" si="158"/>
        <v>4.918388408117166</v>
      </c>
      <c r="BG369">
        <f t="shared" si="159"/>
        <v>2.9517320533423434E-2</v>
      </c>
      <c r="BH369">
        <f t="shared" si="160"/>
        <v>2.7148052290979541</v>
      </c>
      <c r="BI369">
        <f t="shared" si="161"/>
        <v>2.203583179019212</v>
      </c>
      <c r="BJ369">
        <f t="shared" si="162"/>
        <v>1.8475929378798973E-2</v>
      </c>
      <c r="BK369">
        <f t="shared" si="163"/>
        <v>47.949795145489674</v>
      </c>
      <c r="BL369">
        <f t="shared" si="164"/>
        <v>1.1441506560356594</v>
      </c>
      <c r="BM369">
        <f t="shared" si="165"/>
        <v>55.62191375146277</v>
      </c>
      <c r="BN369">
        <f t="shared" si="166"/>
        <v>420.70054645557059</v>
      </c>
      <c r="BO369">
        <f t="shared" si="167"/>
        <v>-1.8562927609214941E-3</v>
      </c>
    </row>
    <row r="370" spans="1:67" x14ac:dyDescent="0.25">
      <c r="A370" s="1">
        <v>358</v>
      </c>
      <c r="B370" s="1" t="s">
        <v>445</v>
      </c>
      <c r="C370" s="1" t="s">
        <v>469</v>
      </c>
      <c r="D370" s="1" t="s">
        <v>82</v>
      </c>
      <c r="E370" s="1" t="s">
        <v>83</v>
      </c>
      <c r="F370" s="1" t="s">
        <v>84</v>
      </c>
      <c r="G370" s="1" t="s">
        <v>85</v>
      </c>
      <c r="H370" s="1" t="s">
        <v>86</v>
      </c>
      <c r="I370" s="1">
        <v>2132.4999987594783</v>
      </c>
      <c r="J370" s="1">
        <v>0</v>
      </c>
      <c r="K370">
        <f t="shared" si="140"/>
        <v>-1.4351262825142226</v>
      </c>
      <c r="L370">
        <f t="shared" si="141"/>
        <v>2.9858456337009905E-2</v>
      </c>
      <c r="M370">
        <f t="shared" si="142"/>
        <v>482.21900978458342</v>
      </c>
      <c r="N370">
        <f t="shared" si="143"/>
        <v>0.63433138500607611</v>
      </c>
      <c r="O370">
        <f t="shared" si="144"/>
        <v>2.0615459740727133</v>
      </c>
      <c r="P370">
        <f t="shared" si="145"/>
        <v>32.004215240478516</v>
      </c>
      <c r="Q370" s="1">
        <v>6</v>
      </c>
      <c r="R370">
        <f t="shared" si="146"/>
        <v>1.4200000166893005</v>
      </c>
      <c r="S370" s="1">
        <v>1</v>
      </c>
      <c r="T370">
        <f t="shared" si="147"/>
        <v>2.8400000333786011</v>
      </c>
      <c r="U370" s="1">
        <v>33.039638519287109</v>
      </c>
      <c r="V370" s="1">
        <v>32.004215240478516</v>
      </c>
      <c r="W370" s="1">
        <v>33.212860107421875</v>
      </c>
      <c r="X370" s="1">
        <v>418.69418334960938</v>
      </c>
      <c r="Y370" s="1">
        <v>420.09735107421875</v>
      </c>
      <c r="Z370" s="1">
        <v>26.467250823974609</v>
      </c>
      <c r="AA370" s="1">
        <v>27.208156585693359</v>
      </c>
      <c r="AB370" s="1">
        <v>52.153511047363281</v>
      </c>
      <c r="AC370" s="1">
        <v>53.613800048828125</v>
      </c>
      <c r="AD370" s="1">
        <v>499.71731567382813</v>
      </c>
      <c r="AE370" s="1">
        <v>0.97906732559204102</v>
      </c>
      <c r="AF370" s="1">
        <v>0.2533518373966217</v>
      </c>
      <c r="AG370" s="1">
        <v>99.774368286132813</v>
      </c>
      <c r="AH370" s="1">
        <v>0.33073392510414124</v>
      </c>
      <c r="AI370" s="1">
        <v>6.3314385712146759E-2</v>
      </c>
      <c r="AJ370" s="1">
        <v>4.3980784714221954E-2</v>
      </c>
      <c r="AK370" s="1">
        <v>1.7252507386729121E-3</v>
      </c>
      <c r="AL370" s="1">
        <v>1.0485601611435413E-2</v>
      </c>
      <c r="AM370" s="1">
        <v>1.2370789190754294E-3</v>
      </c>
      <c r="AN370" s="1">
        <v>1</v>
      </c>
      <c r="AO370" s="1">
        <v>-0.21956524252891541</v>
      </c>
      <c r="AP370" s="1">
        <v>2.737391471862793</v>
      </c>
      <c r="AQ370" s="1">
        <v>1</v>
      </c>
      <c r="AR370" s="1">
        <v>0</v>
      </c>
      <c r="AS370" s="1">
        <v>0.15999999642372131</v>
      </c>
      <c r="AT370" s="1">
        <v>111115</v>
      </c>
      <c r="AU370" s="1" t="s">
        <v>87</v>
      </c>
      <c r="AV370">
        <f t="shared" si="148"/>
        <v>0.83286219278971341</v>
      </c>
      <c r="AW370">
        <f t="shared" si="149"/>
        <v>6.3433138500607609E-4</v>
      </c>
      <c r="AX370">
        <f t="shared" si="150"/>
        <v>305.15421524047849</v>
      </c>
      <c r="AY370">
        <f t="shared" si="151"/>
        <v>306.18963851928709</v>
      </c>
      <c r="AZ370">
        <f t="shared" si="152"/>
        <v>0.15665076859330895</v>
      </c>
      <c r="BA370">
        <f t="shared" si="153"/>
        <v>-0.1697529124628713</v>
      </c>
      <c r="BB370">
        <f t="shared" si="154"/>
        <v>4.7762226096404525</v>
      </c>
      <c r="BC370">
        <f t="shared" si="155"/>
        <v>47.870236531522877</v>
      </c>
      <c r="BD370">
        <f t="shared" si="156"/>
        <v>20.662079945829518</v>
      </c>
      <c r="BE370">
        <f t="shared" si="157"/>
        <v>32.521926879882813</v>
      </c>
      <c r="BF370">
        <f t="shared" si="158"/>
        <v>4.9179726733457683</v>
      </c>
      <c r="BG370">
        <f t="shared" si="159"/>
        <v>2.9547804289870992E-2</v>
      </c>
      <c r="BH370">
        <f t="shared" si="160"/>
        <v>2.7146766355677392</v>
      </c>
      <c r="BI370">
        <f t="shared" si="161"/>
        <v>2.2032960377780291</v>
      </c>
      <c r="BJ370">
        <f t="shared" si="162"/>
        <v>1.8495038814440489E-2</v>
      </c>
      <c r="BK370">
        <f t="shared" si="163"/>
        <v>48.113097076821312</v>
      </c>
      <c r="BL370">
        <f t="shared" si="164"/>
        <v>1.1478744356552479</v>
      </c>
      <c r="BM370">
        <f t="shared" si="165"/>
        <v>55.620411088019694</v>
      </c>
      <c r="BN370">
        <f t="shared" si="166"/>
        <v>420.77954137655104</v>
      </c>
      <c r="BO370">
        <f t="shared" si="167"/>
        <v>-1.8970103331433226E-3</v>
      </c>
    </row>
    <row r="371" spans="1:67" x14ac:dyDescent="0.25">
      <c r="A371" s="1">
        <v>359</v>
      </c>
      <c r="B371" s="1" t="s">
        <v>446</v>
      </c>
      <c r="C371" s="1" t="s">
        <v>469</v>
      </c>
      <c r="D371" s="1" t="s">
        <v>82</v>
      </c>
      <c r="E371" s="1" t="s">
        <v>83</v>
      </c>
      <c r="F371" s="1" t="s">
        <v>84</v>
      </c>
      <c r="G371" s="1" t="s">
        <v>85</v>
      </c>
      <c r="H371" s="1" t="s">
        <v>86</v>
      </c>
      <c r="I371" s="1">
        <v>2137.4999986477196</v>
      </c>
      <c r="J371" s="1">
        <v>0</v>
      </c>
      <c r="K371">
        <f t="shared" si="140"/>
        <v>-1.4316244317398927</v>
      </c>
      <c r="L371">
        <f t="shared" si="141"/>
        <v>2.9887028898450029E-2</v>
      </c>
      <c r="M371">
        <f t="shared" si="142"/>
        <v>481.96243344064305</v>
      </c>
      <c r="N371">
        <f t="shared" si="143"/>
        <v>0.63492824694103112</v>
      </c>
      <c r="O371">
        <f t="shared" si="144"/>
        <v>2.0615364930099895</v>
      </c>
      <c r="P371">
        <f t="shared" si="145"/>
        <v>32.003547668457031</v>
      </c>
      <c r="Q371" s="1">
        <v>6</v>
      </c>
      <c r="R371">
        <f t="shared" si="146"/>
        <v>1.4200000166893005</v>
      </c>
      <c r="S371" s="1">
        <v>1</v>
      </c>
      <c r="T371">
        <f t="shared" si="147"/>
        <v>2.8400000333786011</v>
      </c>
      <c r="U371" s="1">
        <v>33.038185119628906</v>
      </c>
      <c r="V371" s="1">
        <v>32.003547668457031</v>
      </c>
      <c r="W371" s="1">
        <v>33.211864471435547</v>
      </c>
      <c r="X371" s="1">
        <v>418.70034790039063</v>
      </c>
      <c r="Y371" s="1">
        <v>420.09896850585938</v>
      </c>
      <c r="Z371" s="1">
        <v>26.464870452880859</v>
      </c>
      <c r="AA371" s="1">
        <v>27.206453323364258</v>
      </c>
      <c r="AB371" s="1">
        <v>52.15350341796875</v>
      </c>
      <c r="AC371" s="1">
        <v>53.615123748779297</v>
      </c>
      <c r="AD371" s="1">
        <v>499.731689453125</v>
      </c>
      <c r="AE371" s="1">
        <v>0.9734644889831543</v>
      </c>
      <c r="AF371" s="1">
        <v>0.26986962556838989</v>
      </c>
      <c r="AG371" s="1">
        <v>99.774330139160156</v>
      </c>
      <c r="AH371" s="1">
        <v>0.33073392510414124</v>
      </c>
      <c r="AI371" s="1">
        <v>6.3314385712146759E-2</v>
      </c>
      <c r="AJ371" s="1">
        <v>4.3980784714221954E-2</v>
      </c>
      <c r="AK371" s="1">
        <v>1.7252507386729121E-3</v>
      </c>
      <c r="AL371" s="1">
        <v>1.0485601611435413E-2</v>
      </c>
      <c r="AM371" s="1">
        <v>1.2370789190754294E-3</v>
      </c>
      <c r="AN371" s="1">
        <v>1</v>
      </c>
      <c r="AO371" s="1">
        <v>-0.21956524252891541</v>
      </c>
      <c r="AP371" s="1">
        <v>2.737391471862793</v>
      </c>
      <c r="AQ371" s="1">
        <v>1</v>
      </c>
      <c r="AR371" s="1">
        <v>0</v>
      </c>
      <c r="AS371" s="1">
        <v>0.15999999642372131</v>
      </c>
      <c r="AT371" s="1">
        <v>111115</v>
      </c>
      <c r="AU371" s="1" t="s">
        <v>87</v>
      </c>
      <c r="AV371">
        <f t="shared" si="148"/>
        <v>0.83288614908854164</v>
      </c>
      <c r="AW371">
        <f t="shared" si="149"/>
        <v>6.3492824694103109E-4</v>
      </c>
      <c r="AX371">
        <f t="shared" si="150"/>
        <v>305.15354766845701</v>
      </c>
      <c r="AY371">
        <f t="shared" si="151"/>
        <v>306.18818511962888</v>
      </c>
      <c r="AZ371">
        <f t="shared" si="152"/>
        <v>0.15575431475592438</v>
      </c>
      <c r="BA371">
        <f t="shared" si="153"/>
        <v>-0.17016998244182285</v>
      </c>
      <c r="BB371">
        <f t="shared" si="154"/>
        <v>4.7760421488109861</v>
      </c>
      <c r="BC371">
        <f t="shared" si="155"/>
        <v>47.868446143909011</v>
      </c>
      <c r="BD371">
        <f t="shared" si="156"/>
        <v>20.661992820544754</v>
      </c>
      <c r="BE371">
        <f t="shared" si="157"/>
        <v>32.520866394042969</v>
      </c>
      <c r="BF371">
        <f t="shared" si="158"/>
        <v>4.917678609711742</v>
      </c>
      <c r="BG371">
        <f t="shared" si="159"/>
        <v>2.9575785118819174E-2</v>
      </c>
      <c r="BH371">
        <f t="shared" si="160"/>
        <v>2.7145056558009966</v>
      </c>
      <c r="BI371">
        <f t="shared" si="161"/>
        <v>2.2031729539107454</v>
      </c>
      <c r="BJ371">
        <f t="shared" si="162"/>
        <v>1.8512579285070507E-2</v>
      </c>
      <c r="BK371">
        <f t="shared" si="163"/>
        <v>48.087478948779726</v>
      </c>
      <c r="BL371">
        <f t="shared" si="164"/>
        <v>1.147259264060585</v>
      </c>
      <c r="BM371">
        <f t="shared" si="165"/>
        <v>55.619460738931402</v>
      </c>
      <c r="BN371">
        <f t="shared" si="166"/>
        <v>420.77949419604738</v>
      </c>
      <c r="BO371">
        <f t="shared" si="167"/>
        <v>-1.8923493176916299E-3</v>
      </c>
    </row>
    <row r="372" spans="1:67" x14ac:dyDescent="0.25">
      <c r="A372" s="1">
        <v>360</v>
      </c>
      <c r="B372" s="1" t="s">
        <v>447</v>
      </c>
      <c r="C372" s="1" t="s">
        <v>469</v>
      </c>
      <c r="D372" s="1" t="s">
        <v>82</v>
      </c>
      <c r="E372" s="1" t="s">
        <v>83</v>
      </c>
      <c r="F372" s="1" t="s">
        <v>84</v>
      </c>
      <c r="G372" s="1" t="s">
        <v>85</v>
      </c>
      <c r="H372" s="1" t="s">
        <v>86</v>
      </c>
      <c r="I372" s="1">
        <v>2423.5000000335276</v>
      </c>
      <c r="J372" s="1">
        <v>0</v>
      </c>
      <c r="K372">
        <f t="shared" si="140"/>
        <v>-1.4216103459699434</v>
      </c>
      <c r="L372">
        <f t="shared" si="141"/>
        <v>2.9641735071848734E-2</v>
      </c>
      <c r="M372">
        <f t="shared" si="142"/>
        <v>482.06358961423786</v>
      </c>
      <c r="N372">
        <f t="shared" si="143"/>
        <v>0.62977225557043992</v>
      </c>
      <c r="O372">
        <f t="shared" si="144"/>
        <v>2.0615487969303814</v>
      </c>
      <c r="P372">
        <f t="shared" si="145"/>
        <v>32.002872467041016</v>
      </c>
      <c r="Q372" s="1">
        <v>6</v>
      </c>
      <c r="R372">
        <f t="shared" si="146"/>
        <v>1.4200000166893005</v>
      </c>
      <c r="S372" s="1">
        <v>1</v>
      </c>
      <c r="T372">
        <f t="shared" si="147"/>
        <v>2.8400000333786011</v>
      </c>
      <c r="U372" s="1">
        <v>33.038642883300781</v>
      </c>
      <c r="V372" s="1">
        <v>32.002872467041016</v>
      </c>
      <c r="W372" s="1">
        <v>33.218841552734375</v>
      </c>
      <c r="X372" s="1">
        <v>418.7242431640625</v>
      </c>
      <c r="Y372" s="1">
        <v>420.11346435546875</v>
      </c>
      <c r="Z372" s="1">
        <v>26.468868255615234</v>
      </c>
      <c r="AA372" s="1">
        <v>27.204448699951172</v>
      </c>
      <c r="AB372" s="1">
        <v>52.194927215576172</v>
      </c>
      <c r="AC372" s="1">
        <v>53.610252380371094</v>
      </c>
      <c r="AD372" s="1">
        <v>499.7193603515625</v>
      </c>
      <c r="AE372" s="1">
        <v>0.96447998285293579</v>
      </c>
      <c r="AF372" s="1">
        <v>0.28401228785514832</v>
      </c>
      <c r="AG372" s="1">
        <v>99.774520874023438</v>
      </c>
      <c r="AH372" s="1">
        <v>0.31322598457336426</v>
      </c>
      <c r="AI372" s="1">
        <v>6.2831155955791473E-2</v>
      </c>
      <c r="AJ372" s="1">
        <v>1.718585193157196E-2</v>
      </c>
      <c r="AK372" s="1">
        <v>3.4606570843607187E-3</v>
      </c>
      <c r="AL372" s="1">
        <v>1.1407559737563133E-2</v>
      </c>
      <c r="AM372" s="1">
        <v>1.4515627408400178E-3</v>
      </c>
      <c r="AN372" s="1">
        <v>1</v>
      </c>
      <c r="AO372" s="1">
        <v>-0.21956524252891541</v>
      </c>
      <c r="AP372" s="1">
        <v>2.737391471862793</v>
      </c>
      <c r="AQ372" s="1">
        <v>1</v>
      </c>
      <c r="AR372" s="1">
        <v>0</v>
      </c>
      <c r="AS372" s="1">
        <v>0.15999999642372131</v>
      </c>
      <c r="AT372" s="1">
        <v>111115</v>
      </c>
      <c r="AU372" s="1" t="s">
        <v>87</v>
      </c>
      <c r="AV372">
        <f t="shared" si="148"/>
        <v>0.8328656005859375</v>
      </c>
      <c r="AW372">
        <f t="shared" si="149"/>
        <v>6.2977225557043993E-4</v>
      </c>
      <c r="AX372">
        <f t="shared" si="150"/>
        <v>305.15287246704099</v>
      </c>
      <c r="AY372">
        <f t="shared" si="151"/>
        <v>306.18864288330076</v>
      </c>
      <c r="AZ372">
        <f t="shared" si="152"/>
        <v>0.15431679380722052</v>
      </c>
      <c r="BA372">
        <f t="shared" si="153"/>
        <v>-0.16746887173956296</v>
      </c>
      <c r="BB372">
        <f t="shared" si="154"/>
        <v>4.7758596316099595</v>
      </c>
      <c r="BC372">
        <f t="shared" si="155"/>
        <v>47.866525339069476</v>
      </c>
      <c r="BD372">
        <f t="shared" si="156"/>
        <v>20.662076639118304</v>
      </c>
      <c r="BE372">
        <f t="shared" si="157"/>
        <v>32.520757675170898</v>
      </c>
      <c r="BF372">
        <f t="shared" si="158"/>
        <v>4.9176484637651745</v>
      </c>
      <c r="BG372">
        <f t="shared" si="159"/>
        <v>2.9335553140804386E-2</v>
      </c>
      <c r="BH372">
        <f t="shared" si="160"/>
        <v>2.7143108346795781</v>
      </c>
      <c r="BI372">
        <f t="shared" si="161"/>
        <v>2.2033376290855964</v>
      </c>
      <c r="BJ372">
        <f t="shared" si="162"/>
        <v>1.8361985583035208E-2</v>
      </c>
      <c r="BK372">
        <f t="shared" si="163"/>
        <v>48.097663684572446</v>
      </c>
      <c r="BL372">
        <f t="shared" si="164"/>
        <v>1.1474604613156401</v>
      </c>
      <c r="BM372">
        <f t="shared" si="165"/>
        <v>55.613796524980799</v>
      </c>
      <c r="BN372">
        <f t="shared" si="166"/>
        <v>420.78922982888542</v>
      </c>
      <c r="BO372">
        <f t="shared" si="167"/>
        <v>-1.8788776640203057E-3</v>
      </c>
    </row>
    <row r="373" spans="1:67" x14ac:dyDescent="0.25">
      <c r="A373" s="1">
        <v>361</v>
      </c>
      <c r="B373" s="1" t="s">
        <v>448</v>
      </c>
      <c r="C373" s="1" t="s">
        <v>469</v>
      </c>
      <c r="D373" s="1" t="s">
        <v>82</v>
      </c>
      <c r="E373" s="1" t="s">
        <v>83</v>
      </c>
      <c r="F373" s="1" t="s">
        <v>84</v>
      </c>
      <c r="G373" s="1" t="s">
        <v>85</v>
      </c>
      <c r="H373" s="1" t="s">
        <v>86</v>
      </c>
      <c r="I373" s="1">
        <v>2428.999999910593</v>
      </c>
      <c r="J373" s="1">
        <v>0</v>
      </c>
      <c r="K373">
        <f t="shared" si="140"/>
        <v>-1.4018155913956722</v>
      </c>
      <c r="L373">
        <f t="shared" si="141"/>
        <v>2.9737825935763556E-2</v>
      </c>
      <c r="M373">
        <f t="shared" si="142"/>
        <v>480.79091297629981</v>
      </c>
      <c r="N373">
        <f t="shared" si="143"/>
        <v>0.63167123180525064</v>
      </c>
      <c r="O373">
        <f t="shared" si="144"/>
        <v>2.0611887067439163</v>
      </c>
      <c r="P373">
        <f t="shared" si="145"/>
        <v>31.993154525756836</v>
      </c>
      <c r="Q373" s="1">
        <v>6</v>
      </c>
      <c r="R373">
        <f t="shared" si="146"/>
        <v>1.4200000166893005</v>
      </c>
      <c r="S373" s="1">
        <v>1</v>
      </c>
      <c r="T373">
        <f t="shared" si="147"/>
        <v>2.8400000333786011</v>
      </c>
      <c r="U373" s="1">
        <v>33.037376403808594</v>
      </c>
      <c r="V373" s="1">
        <v>31.993154525756836</v>
      </c>
      <c r="W373" s="1">
        <v>33.225563049316406</v>
      </c>
      <c r="X373" s="1">
        <v>418.77456665039063</v>
      </c>
      <c r="Y373" s="1">
        <v>420.13888549804688</v>
      </c>
      <c r="Z373" s="1">
        <v>26.4442138671875</v>
      </c>
      <c r="AA373" s="1">
        <v>27.181943893432617</v>
      </c>
      <c r="AB373" s="1">
        <v>52.158920288085938</v>
      </c>
      <c r="AC373" s="1">
        <v>53.573585510253906</v>
      </c>
      <c r="AD373" s="1">
        <v>499.77728271484375</v>
      </c>
      <c r="AE373" s="1">
        <v>1.0048935413360596</v>
      </c>
      <c r="AF373" s="1">
        <v>0.27323853969573975</v>
      </c>
      <c r="AG373" s="1">
        <v>99.773757934570313</v>
      </c>
      <c r="AH373" s="1">
        <v>0.31322598457336426</v>
      </c>
      <c r="AI373" s="1">
        <v>6.2831155955791473E-2</v>
      </c>
      <c r="AJ373" s="1">
        <v>1.718585193157196E-2</v>
      </c>
      <c r="AK373" s="1">
        <v>3.4606570843607187E-3</v>
      </c>
      <c r="AL373" s="1">
        <v>1.1407559737563133E-2</v>
      </c>
      <c r="AM373" s="1">
        <v>1.4515627408400178E-3</v>
      </c>
      <c r="AN373" s="1">
        <v>1</v>
      </c>
      <c r="AO373" s="1">
        <v>-0.21956524252891541</v>
      </c>
      <c r="AP373" s="1">
        <v>2.737391471862793</v>
      </c>
      <c r="AQ373" s="1">
        <v>1</v>
      </c>
      <c r="AR373" s="1">
        <v>0</v>
      </c>
      <c r="AS373" s="1">
        <v>0.15999999642372131</v>
      </c>
      <c r="AT373" s="1">
        <v>111115</v>
      </c>
      <c r="AU373" s="1" t="s">
        <v>87</v>
      </c>
      <c r="AV373">
        <f t="shared" si="148"/>
        <v>0.83296213785807272</v>
      </c>
      <c r="AW373">
        <f t="shared" si="149"/>
        <v>6.3167123180525066E-4</v>
      </c>
      <c r="AX373">
        <f t="shared" si="150"/>
        <v>305.14315452575681</v>
      </c>
      <c r="AY373">
        <f t="shared" si="151"/>
        <v>306.18737640380857</v>
      </c>
      <c r="AZ373">
        <f t="shared" si="152"/>
        <v>0.16078296301999018</v>
      </c>
      <c r="BA373">
        <f t="shared" si="153"/>
        <v>-0.16717779504064123</v>
      </c>
      <c r="BB373">
        <f t="shared" si="154"/>
        <v>4.773233396958334</v>
      </c>
      <c r="BC373">
        <f t="shared" si="155"/>
        <v>47.840569462047604</v>
      </c>
      <c r="BD373">
        <f t="shared" si="156"/>
        <v>20.658625568614987</v>
      </c>
      <c r="BE373">
        <f t="shared" si="157"/>
        <v>32.515265464782715</v>
      </c>
      <c r="BF373">
        <f t="shared" si="158"/>
        <v>4.9161257738562876</v>
      </c>
      <c r="BG373">
        <f t="shared" si="159"/>
        <v>2.9429665980137132E-2</v>
      </c>
      <c r="BH373">
        <f t="shared" si="160"/>
        <v>2.7120446902144177</v>
      </c>
      <c r="BI373">
        <f t="shared" si="161"/>
        <v>2.2040810836418698</v>
      </c>
      <c r="BJ373">
        <f t="shared" si="162"/>
        <v>1.8420981458700671E-2</v>
      </c>
      <c r="BK373">
        <f t="shared" si="163"/>
        <v>47.970316168438394</v>
      </c>
      <c r="BL373">
        <f t="shared" si="164"/>
        <v>1.1443618516918612</v>
      </c>
      <c r="BM373">
        <f t="shared" si="165"/>
        <v>55.599736997424202</v>
      </c>
      <c r="BN373">
        <f t="shared" si="166"/>
        <v>420.80524149316733</v>
      </c>
      <c r="BO373">
        <f t="shared" si="167"/>
        <v>-1.8521769815396556E-3</v>
      </c>
    </row>
    <row r="374" spans="1:67" x14ac:dyDescent="0.25">
      <c r="A374" s="1">
        <v>362</v>
      </c>
      <c r="B374" s="1" t="s">
        <v>449</v>
      </c>
      <c r="C374" s="1" t="s">
        <v>469</v>
      </c>
      <c r="D374" s="1" t="s">
        <v>82</v>
      </c>
      <c r="E374" s="1" t="s">
        <v>83</v>
      </c>
      <c r="F374" s="1" t="s">
        <v>84</v>
      </c>
      <c r="G374" s="1" t="s">
        <v>85</v>
      </c>
      <c r="H374" s="1" t="s">
        <v>86</v>
      </c>
      <c r="I374" s="1">
        <v>2433.9999997988343</v>
      </c>
      <c r="J374" s="1">
        <v>0</v>
      </c>
      <c r="K374">
        <f t="shared" si="140"/>
        <v>-1.4118826051901876</v>
      </c>
      <c r="L374">
        <f t="shared" si="141"/>
        <v>3.0567449937269613E-2</v>
      </c>
      <c r="M374">
        <f t="shared" si="142"/>
        <v>479.33865583894737</v>
      </c>
      <c r="N374">
        <f t="shared" si="143"/>
        <v>0.64889227092862123</v>
      </c>
      <c r="O374">
        <f t="shared" si="144"/>
        <v>2.0605444982519701</v>
      </c>
      <c r="P374">
        <f t="shared" si="145"/>
        <v>31.983129501342773</v>
      </c>
      <c r="Q374" s="1">
        <v>6</v>
      </c>
      <c r="R374">
        <f t="shared" si="146"/>
        <v>1.4200000166893005</v>
      </c>
      <c r="S374" s="1">
        <v>1</v>
      </c>
      <c r="T374">
        <f t="shared" si="147"/>
        <v>2.8400000333786011</v>
      </c>
      <c r="U374" s="1">
        <v>33.035511016845703</v>
      </c>
      <c r="V374" s="1">
        <v>31.983129501342773</v>
      </c>
      <c r="W374" s="1">
        <v>33.229183197021484</v>
      </c>
      <c r="X374" s="1">
        <v>418.80410766601563</v>
      </c>
      <c r="Y374" s="1">
        <v>420.17181396484375</v>
      </c>
      <c r="Z374" s="1">
        <v>26.403610229492188</v>
      </c>
      <c r="AA374" s="1">
        <v>27.161476135253906</v>
      </c>
      <c r="AB374" s="1">
        <v>52.090908050537109</v>
      </c>
      <c r="AC374" s="1">
        <v>53.540035247802734</v>
      </c>
      <c r="AD374" s="1">
        <v>499.77236938476563</v>
      </c>
      <c r="AE374" s="1">
        <v>1.0174950361251831</v>
      </c>
      <c r="AF374" s="1">
        <v>0.29081028699874878</v>
      </c>
      <c r="AG374" s="1">
        <v>99.772964477539063</v>
      </c>
      <c r="AH374" s="1">
        <v>0.31322598457336426</v>
      </c>
      <c r="AI374" s="1">
        <v>6.2831155955791473E-2</v>
      </c>
      <c r="AJ374" s="1">
        <v>1.718585193157196E-2</v>
      </c>
      <c r="AK374" s="1">
        <v>3.4606570843607187E-3</v>
      </c>
      <c r="AL374" s="1">
        <v>1.1407559737563133E-2</v>
      </c>
      <c r="AM374" s="1">
        <v>1.4515627408400178E-3</v>
      </c>
      <c r="AN374" s="1">
        <v>1</v>
      </c>
      <c r="AO374" s="1">
        <v>-0.21956524252891541</v>
      </c>
      <c r="AP374" s="1">
        <v>2.737391471862793</v>
      </c>
      <c r="AQ374" s="1">
        <v>1</v>
      </c>
      <c r="AR374" s="1">
        <v>0</v>
      </c>
      <c r="AS374" s="1">
        <v>0.15999999642372131</v>
      </c>
      <c r="AT374" s="1">
        <v>111115</v>
      </c>
      <c r="AU374" s="1" t="s">
        <v>87</v>
      </c>
      <c r="AV374">
        <f t="shared" si="148"/>
        <v>0.83295394897460928</v>
      </c>
      <c r="AW374">
        <f t="shared" si="149"/>
        <v>6.4889227092862121E-4</v>
      </c>
      <c r="AX374">
        <f t="shared" si="150"/>
        <v>305.13312950134275</v>
      </c>
      <c r="AY374">
        <f t="shared" si="151"/>
        <v>306.18551101684568</v>
      </c>
      <c r="AZ374">
        <f t="shared" si="152"/>
        <v>0.16279920214118349</v>
      </c>
      <c r="BA374">
        <f t="shared" si="153"/>
        <v>-0.17458760135283399</v>
      </c>
      <c r="BB374">
        <f t="shared" si="154"/>
        <v>4.7705254918521831</v>
      </c>
      <c r="BC374">
        <f t="shared" si="155"/>
        <v>47.813809250161412</v>
      </c>
      <c r="BD374">
        <f t="shared" si="156"/>
        <v>20.652333114907506</v>
      </c>
      <c r="BE374">
        <f t="shared" si="157"/>
        <v>32.509320259094238</v>
      </c>
      <c r="BF374">
        <f t="shared" si="158"/>
        <v>4.9144779556098008</v>
      </c>
      <c r="BG374">
        <f t="shared" si="159"/>
        <v>3.024195018814399E-2</v>
      </c>
      <c r="BH374">
        <f t="shared" si="160"/>
        <v>2.7099809936002131</v>
      </c>
      <c r="BI374">
        <f t="shared" si="161"/>
        <v>2.2044969620095878</v>
      </c>
      <c r="BJ374">
        <f t="shared" si="162"/>
        <v>1.8930195933660042E-2</v>
      </c>
      <c r="BK374">
        <f t="shared" si="163"/>
        <v>47.825038681730625</v>
      </c>
      <c r="BL374">
        <f t="shared" si="164"/>
        <v>1.1408158279723499</v>
      </c>
      <c r="BM374">
        <f t="shared" si="165"/>
        <v>55.602343477169612</v>
      </c>
      <c r="BN374">
        <f t="shared" si="166"/>
        <v>420.84295533618354</v>
      </c>
      <c r="BO374">
        <f t="shared" si="167"/>
        <v>-1.8653984952775138E-3</v>
      </c>
    </row>
    <row r="375" spans="1:67" x14ac:dyDescent="0.25">
      <c r="A375" s="1">
        <v>363</v>
      </c>
      <c r="B375" s="1" t="s">
        <v>450</v>
      </c>
      <c r="C375" s="1" t="s">
        <v>469</v>
      </c>
      <c r="D375" s="1" t="s">
        <v>82</v>
      </c>
      <c r="E375" s="1" t="s">
        <v>83</v>
      </c>
      <c r="F375" s="1" t="s">
        <v>84</v>
      </c>
      <c r="G375" s="1" t="s">
        <v>85</v>
      </c>
      <c r="H375" s="1" t="s">
        <v>86</v>
      </c>
      <c r="I375" s="1">
        <v>2438.9999996870756</v>
      </c>
      <c r="J375" s="1">
        <v>0</v>
      </c>
      <c r="K375">
        <f t="shared" si="140"/>
        <v>-1.4494309344088443</v>
      </c>
      <c r="L375">
        <f t="shared" si="141"/>
        <v>3.1897134244164661E-2</v>
      </c>
      <c r="M375">
        <f t="shared" si="142"/>
        <v>478.20446507361845</v>
      </c>
      <c r="N375">
        <f t="shared" si="143"/>
        <v>0.67665599583507852</v>
      </c>
      <c r="O375">
        <f t="shared" si="144"/>
        <v>2.0601157888486163</v>
      </c>
      <c r="P375">
        <f t="shared" si="145"/>
        <v>31.975349426269531</v>
      </c>
      <c r="Q375" s="1">
        <v>6</v>
      </c>
      <c r="R375">
        <f t="shared" si="146"/>
        <v>1.4200000166893005</v>
      </c>
      <c r="S375" s="1">
        <v>1</v>
      </c>
      <c r="T375">
        <f t="shared" si="147"/>
        <v>2.8400000333786011</v>
      </c>
      <c r="U375" s="1">
        <v>33.033393859863281</v>
      </c>
      <c r="V375" s="1">
        <v>31.975349426269531</v>
      </c>
      <c r="W375" s="1">
        <v>33.228782653808594</v>
      </c>
      <c r="X375" s="1">
        <v>418.79452514648438</v>
      </c>
      <c r="Y375" s="1">
        <v>420.19329833984375</v>
      </c>
      <c r="Z375" s="1">
        <v>26.354581832885742</v>
      </c>
      <c r="AA375" s="1">
        <v>27.144893646240234</v>
      </c>
      <c r="AB375" s="1">
        <v>51.974720001220703</v>
      </c>
      <c r="AC375" s="1">
        <v>53.511112213134766</v>
      </c>
      <c r="AD375" s="1">
        <v>499.76849365234375</v>
      </c>
      <c r="AE375" s="1">
        <v>0.99728047847747803</v>
      </c>
      <c r="AF375" s="1">
        <v>0.22183872759342194</v>
      </c>
      <c r="AG375" s="1">
        <v>99.772323608398438</v>
      </c>
      <c r="AH375" s="1">
        <v>0.31322598457336426</v>
      </c>
      <c r="AI375" s="1">
        <v>6.2831155955791473E-2</v>
      </c>
      <c r="AJ375" s="1">
        <v>1.718585193157196E-2</v>
      </c>
      <c r="AK375" s="1">
        <v>3.4606570843607187E-3</v>
      </c>
      <c r="AL375" s="1">
        <v>1.1407559737563133E-2</v>
      </c>
      <c r="AM375" s="1">
        <v>1.4515627408400178E-3</v>
      </c>
      <c r="AN375" s="1">
        <v>1</v>
      </c>
      <c r="AO375" s="1">
        <v>-0.21956524252891541</v>
      </c>
      <c r="AP375" s="1">
        <v>2.737391471862793</v>
      </c>
      <c r="AQ375" s="1">
        <v>1</v>
      </c>
      <c r="AR375" s="1">
        <v>0</v>
      </c>
      <c r="AS375" s="1">
        <v>0.15999999642372131</v>
      </c>
      <c r="AT375" s="1">
        <v>111115</v>
      </c>
      <c r="AU375" s="1" t="s">
        <v>87</v>
      </c>
      <c r="AV375">
        <f t="shared" si="148"/>
        <v>0.83294748942057284</v>
      </c>
      <c r="AW375">
        <f t="shared" si="149"/>
        <v>6.7665599583507853E-4</v>
      </c>
      <c r="AX375">
        <f t="shared" si="150"/>
        <v>305.12534942626951</v>
      </c>
      <c r="AY375">
        <f t="shared" si="151"/>
        <v>306.18339385986326</v>
      </c>
      <c r="AZ375">
        <f t="shared" si="152"/>
        <v>0.15956487298984356</v>
      </c>
      <c r="BA375">
        <f t="shared" si="153"/>
        <v>-0.18763680661022822</v>
      </c>
      <c r="BB375">
        <f t="shared" si="154"/>
        <v>4.7684249020368554</v>
      </c>
      <c r="BC375">
        <f t="shared" si="155"/>
        <v>47.793062540596864</v>
      </c>
      <c r="BD375">
        <f t="shared" si="156"/>
        <v>20.64816889435663</v>
      </c>
      <c r="BE375">
        <f t="shared" si="157"/>
        <v>32.504371643066406</v>
      </c>
      <c r="BF375">
        <f t="shared" si="158"/>
        <v>4.9131067263055295</v>
      </c>
      <c r="BG375">
        <f t="shared" si="159"/>
        <v>3.1542864187262709E-2</v>
      </c>
      <c r="BH375">
        <f t="shared" si="160"/>
        <v>2.7083091131882391</v>
      </c>
      <c r="BI375">
        <f t="shared" si="161"/>
        <v>2.2047976131172904</v>
      </c>
      <c r="BJ375">
        <f t="shared" si="162"/>
        <v>1.9745815888110096E-2</v>
      </c>
      <c r="BK375">
        <f t="shared" si="163"/>
        <v>47.711570640306128</v>
      </c>
      <c r="BL375">
        <f t="shared" si="164"/>
        <v>1.1380582864195432</v>
      </c>
      <c r="BM375">
        <f t="shared" si="165"/>
        <v>55.613448227567218</v>
      </c>
      <c r="BN375">
        <f t="shared" si="166"/>
        <v>420.88228838859533</v>
      </c>
      <c r="BO375">
        <f t="shared" si="167"/>
        <v>-1.915211318081326E-3</v>
      </c>
    </row>
    <row r="376" spans="1:67" x14ac:dyDescent="0.25">
      <c r="A376" s="1">
        <v>364</v>
      </c>
      <c r="B376" s="1" t="s">
        <v>451</v>
      </c>
      <c r="C376" s="1" t="s">
        <v>469</v>
      </c>
      <c r="D376" s="1" t="s">
        <v>82</v>
      </c>
      <c r="E376" s="1" t="s">
        <v>83</v>
      </c>
      <c r="F376" s="1" t="s">
        <v>84</v>
      </c>
      <c r="G376" s="1" t="s">
        <v>85</v>
      </c>
      <c r="H376" s="1" t="s">
        <v>86</v>
      </c>
      <c r="I376" s="1">
        <v>2444.499999564141</v>
      </c>
      <c r="J376" s="1">
        <v>0</v>
      </c>
      <c r="K376">
        <f t="shared" si="140"/>
        <v>-1.4824985924235821</v>
      </c>
      <c r="L376">
        <f t="shared" si="141"/>
        <v>3.2615491123245306E-2</v>
      </c>
      <c r="M376">
        <f t="shared" si="142"/>
        <v>478.24813876304518</v>
      </c>
      <c r="N376">
        <f t="shared" si="143"/>
        <v>0.69155903452340439</v>
      </c>
      <c r="O376">
        <f t="shared" si="144"/>
        <v>2.0596336782007825</v>
      </c>
      <c r="P376">
        <f t="shared" si="145"/>
        <v>31.97376823425293</v>
      </c>
      <c r="Q376" s="1">
        <v>6</v>
      </c>
      <c r="R376">
        <f t="shared" si="146"/>
        <v>1.4200000166893005</v>
      </c>
      <c r="S376" s="1">
        <v>1</v>
      </c>
      <c r="T376">
        <f t="shared" si="147"/>
        <v>2.8400000333786011</v>
      </c>
      <c r="U376" s="1">
        <v>33.033889770507813</v>
      </c>
      <c r="V376" s="1">
        <v>31.97376823425293</v>
      </c>
      <c r="W376" s="1">
        <v>33.230968475341797</v>
      </c>
      <c r="X376" s="1">
        <v>418.76565551757813</v>
      </c>
      <c r="Y376" s="1">
        <v>420.19680786132813</v>
      </c>
      <c r="Z376" s="1">
        <v>26.337627410888672</v>
      </c>
      <c r="AA376" s="1">
        <v>27.145458221435547</v>
      </c>
      <c r="AB376" s="1">
        <v>51.922744750976563</v>
      </c>
      <c r="AC376" s="1">
        <v>53.5081787109375</v>
      </c>
      <c r="AD376" s="1">
        <v>499.69845581054688</v>
      </c>
      <c r="AE376" s="1">
        <v>0.97346466779708862</v>
      </c>
      <c r="AF376" s="1">
        <v>0.20295664668083191</v>
      </c>
      <c r="AG376" s="1">
        <v>99.772285461425781</v>
      </c>
      <c r="AH376" s="1">
        <v>0.31322598457336426</v>
      </c>
      <c r="AI376" s="1">
        <v>6.2831155955791473E-2</v>
      </c>
      <c r="AJ376" s="1">
        <v>1.718585193157196E-2</v>
      </c>
      <c r="AK376" s="1">
        <v>3.4606570843607187E-3</v>
      </c>
      <c r="AL376" s="1">
        <v>1.1407559737563133E-2</v>
      </c>
      <c r="AM376" s="1">
        <v>1.4515627408400178E-3</v>
      </c>
      <c r="AN376" s="1">
        <v>1</v>
      </c>
      <c r="AO376" s="1">
        <v>-0.21956524252891541</v>
      </c>
      <c r="AP376" s="1">
        <v>2.737391471862793</v>
      </c>
      <c r="AQ376" s="1">
        <v>1</v>
      </c>
      <c r="AR376" s="1">
        <v>0</v>
      </c>
      <c r="AS376" s="1">
        <v>0.15999999642372131</v>
      </c>
      <c r="AT376" s="1">
        <v>111115</v>
      </c>
      <c r="AU376" s="1" t="s">
        <v>87</v>
      </c>
      <c r="AV376">
        <f t="shared" si="148"/>
        <v>0.83283075968424469</v>
      </c>
      <c r="AW376">
        <f t="shared" si="149"/>
        <v>6.9155903452340444E-4</v>
      </c>
      <c r="AX376">
        <f t="shared" si="150"/>
        <v>305.12376823425291</v>
      </c>
      <c r="AY376">
        <f t="shared" si="151"/>
        <v>306.18388977050779</v>
      </c>
      <c r="AZ376">
        <f t="shared" si="152"/>
        <v>0.15575434336615324</v>
      </c>
      <c r="BA376">
        <f t="shared" si="153"/>
        <v>-0.19479454411164426</v>
      </c>
      <c r="BB376">
        <f t="shared" si="154"/>
        <v>4.7679980848510572</v>
      </c>
      <c r="BC376">
        <f t="shared" si="155"/>
        <v>47.788802900525653</v>
      </c>
      <c r="BD376">
        <f t="shared" si="156"/>
        <v>20.643344679090106</v>
      </c>
      <c r="BE376">
        <f t="shared" si="157"/>
        <v>32.503829002380371</v>
      </c>
      <c r="BF376">
        <f t="shared" si="158"/>
        <v>4.9129563843623458</v>
      </c>
      <c r="BG376">
        <f t="shared" si="159"/>
        <v>3.224517694366328E-2</v>
      </c>
      <c r="BH376">
        <f t="shared" si="160"/>
        <v>2.7083644066502748</v>
      </c>
      <c r="BI376">
        <f t="shared" si="161"/>
        <v>2.204591977712071</v>
      </c>
      <c r="BJ376">
        <f t="shared" si="162"/>
        <v>2.0186182027033074E-2</v>
      </c>
      <c r="BK376">
        <f t="shared" si="163"/>
        <v>47.715909822062109</v>
      </c>
      <c r="BL376">
        <f t="shared" si="164"/>
        <v>1.1381527175258193</v>
      </c>
      <c r="BM376">
        <f t="shared" si="165"/>
        <v>55.631046529641367</v>
      </c>
      <c r="BN376">
        <f t="shared" si="166"/>
        <v>420.9015166909935</v>
      </c>
      <c r="BO376">
        <f t="shared" si="167"/>
        <v>-1.9594357564596747E-3</v>
      </c>
    </row>
    <row r="377" spans="1:67" x14ac:dyDescent="0.25">
      <c r="A377" s="1">
        <v>365</v>
      </c>
      <c r="B377" s="1" t="s">
        <v>452</v>
      </c>
      <c r="C377" s="1" t="s">
        <v>469</v>
      </c>
      <c r="D377" s="1" t="s">
        <v>82</v>
      </c>
      <c r="E377" s="1" t="s">
        <v>83</v>
      </c>
      <c r="F377" s="1" t="s">
        <v>84</v>
      </c>
      <c r="G377" s="1" t="s">
        <v>85</v>
      </c>
      <c r="H377" s="1" t="s">
        <v>86</v>
      </c>
      <c r="I377" s="1">
        <v>2449.4999994523823</v>
      </c>
      <c r="J377" s="1">
        <v>0</v>
      </c>
      <c r="K377">
        <f t="shared" si="140"/>
        <v>-1.518683892370291</v>
      </c>
      <c r="L377">
        <f t="shared" si="141"/>
        <v>3.2681444477584309E-2</v>
      </c>
      <c r="M377">
        <f t="shared" si="142"/>
        <v>479.87509961777533</v>
      </c>
      <c r="N377">
        <f t="shared" si="143"/>
        <v>0.69298548617055766</v>
      </c>
      <c r="O377">
        <f t="shared" si="144"/>
        <v>2.0597626532605418</v>
      </c>
      <c r="P377">
        <f t="shared" si="145"/>
        <v>31.973970413208008</v>
      </c>
      <c r="Q377" s="1">
        <v>6</v>
      </c>
      <c r="R377">
        <f t="shared" si="146"/>
        <v>1.4200000166893005</v>
      </c>
      <c r="S377" s="1">
        <v>1</v>
      </c>
      <c r="T377">
        <f t="shared" si="147"/>
        <v>2.8400000333786011</v>
      </c>
      <c r="U377" s="1">
        <v>33.034835815429688</v>
      </c>
      <c r="V377" s="1">
        <v>31.973970413208008</v>
      </c>
      <c r="W377" s="1">
        <v>33.232528686523438</v>
      </c>
      <c r="X377" s="1">
        <v>418.7366943359375</v>
      </c>
      <c r="Y377" s="1">
        <v>420.2105712890625</v>
      </c>
      <c r="Z377" s="1">
        <v>26.335233688354492</v>
      </c>
      <c r="AA377" s="1">
        <v>27.144735336303711</v>
      </c>
      <c r="AB377" s="1">
        <v>51.910228729248047</v>
      </c>
      <c r="AC377" s="1">
        <v>53.503093719482422</v>
      </c>
      <c r="AD377" s="1">
        <v>499.69601440429688</v>
      </c>
      <c r="AE377" s="1">
        <v>0.96790897846221924</v>
      </c>
      <c r="AF377" s="1">
        <v>0.19351157546043396</v>
      </c>
      <c r="AG377" s="1">
        <v>99.772201538085938</v>
      </c>
      <c r="AH377" s="1">
        <v>0.31322598457336426</v>
      </c>
      <c r="AI377" s="1">
        <v>6.2831155955791473E-2</v>
      </c>
      <c r="AJ377" s="1">
        <v>1.718585193157196E-2</v>
      </c>
      <c r="AK377" s="1">
        <v>3.4606570843607187E-3</v>
      </c>
      <c r="AL377" s="1">
        <v>1.1407559737563133E-2</v>
      </c>
      <c r="AM377" s="1">
        <v>1.4515627408400178E-3</v>
      </c>
      <c r="AN377" s="1">
        <v>1</v>
      </c>
      <c r="AO377" s="1">
        <v>-0.21956524252891541</v>
      </c>
      <c r="AP377" s="1">
        <v>2.737391471862793</v>
      </c>
      <c r="AQ377" s="1">
        <v>1</v>
      </c>
      <c r="AR377" s="1">
        <v>0</v>
      </c>
      <c r="AS377" s="1">
        <v>0.15999999642372131</v>
      </c>
      <c r="AT377" s="1">
        <v>111115</v>
      </c>
      <c r="AU377" s="1" t="s">
        <v>87</v>
      </c>
      <c r="AV377">
        <f t="shared" si="148"/>
        <v>0.83282669067382809</v>
      </c>
      <c r="AW377">
        <f t="shared" si="149"/>
        <v>6.9298548617055772E-4</v>
      </c>
      <c r="AX377">
        <f t="shared" si="150"/>
        <v>305.12397041320799</v>
      </c>
      <c r="AY377">
        <f t="shared" si="151"/>
        <v>306.18483581542966</v>
      </c>
      <c r="AZ377">
        <f t="shared" si="152"/>
        <v>0.15486543309244283</v>
      </c>
      <c r="BA377">
        <f t="shared" si="153"/>
        <v>-0.19540902565479176</v>
      </c>
      <c r="BB377">
        <f t="shared" si="154"/>
        <v>4.7680526579322384</v>
      </c>
      <c r="BC377">
        <f t="shared" si="155"/>
        <v>47.789390074871051</v>
      </c>
      <c r="BD377">
        <f t="shared" si="156"/>
        <v>20.64465473856734</v>
      </c>
      <c r="BE377">
        <f t="shared" si="157"/>
        <v>32.504403114318848</v>
      </c>
      <c r="BF377">
        <f t="shared" si="158"/>
        <v>4.9131154457326325</v>
      </c>
      <c r="BG377">
        <f t="shared" si="159"/>
        <v>3.2309639659899303E-2</v>
      </c>
      <c r="BH377">
        <f t="shared" si="160"/>
        <v>2.7082900046716967</v>
      </c>
      <c r="BI377">
        <f t="shared" si="161"/>
        <v>2.2048254410609358</v>
      </c>
      <c r="BJ377">
        <f t="shared" si="162"/>
        <v>2.022660319373153E-2</v>
      </c>
      <c r="BK377">
        <f t="shared" si="163"/>
        <v>47.878195152173753</v>
      </c>
      <c r="BL377">
        <f t="shared" si="164"/>
        <v>1.1419872140429081</v>
      </c>
      <c r="BM377">
        <f t="shared" si="165"/>
        <v>55.629797826885074</v>
      </c>
      <c r="BN377">
        <f t="shared" si="166"/>
        <v>420.93248087730319</v>
      </c>
      <c r="BO377">
        <f t="shared" si="167"/>
        <v>-2.0070695832126169E-3</v>
      </c>
    </row>
    <row r="378" spans="1:67" x14ac:dyDescent="0.25">
      <c r="A378" s="1">
        <v>366</v>
      </c>
      <c r="B378" s="1" t="s">
        <v>453</v>
      </c>
      <c r="C378" s="1" t="s">
        <v>469</v>
      </c>
      <c r="D378" s="1" t="s">
        <v>82</v>
      </c>
      <c r="E378" s="1" t="s">
        <v>83</v>
      </c>
      <c r="F378" s="1" t="s">
        <v>84</v>
      </c>
      <c r="G378" s="1" t="s">
        <v>85</v>
      </c>
      <c r="H378" s="1" t="s">
        <v>86</v>
      </c>
      <c r="I378" s="1">
        <v>2454.4999993406236</v>
      </c>
      <c r="J378" s="1">
        <v>0</v>
      </c>
      <c r="K378">
        <f t="shared" si="140"/>
        <v>-1.5748065329318266</v>
      </c>
      <c r="L378">
        <f t="shared" si="141"/>
        <v>3.2660946354723726E-2</v>
      </c>
      <c r="M378">
        <f t="shared" si="142"/>
        <v>482.60159383484694</v>
      </c>
      <c r="N378">
        <f t="shared" si="143"/>
        <v>0.69271222268493293</v>
      </c>
      <c r="O378">
        <f t="shared" si="144"/>
        <v>2.0602214615415035</v>
      </c>
      <c r="P378">
        <f t="shared" si="145"/>
        <v>31.974637985229492</v>
      </c>
      <c r="Q378" s="1">
        <v>6</v>
      </c>
      <c r="R378">
        <f t="shared" si="146"/>
        <v>1.4200000166893005</v>
      </c>
      <c r="S378" s="1">
        <v>1</v>
      </c>
      <c r="T378">
        <f t="shared" si="147"/>
        <v>2.8400000333786011</v>
      </c>
      <c r="U378" s="1">
        <v>33.034538269042969</v>
      </c>
      <c r="V378" s="1">
        <v>31.974637985229492</v>
      </c>
      <c r="W378" s="1">
        <v>33.229244232177734</v>
      </c>
      <c r="X378" s="1">
        <v>418.6219482421875</v>
      </c>
      <c r="Y378" s="1">
        <v>420.16339111328125</v>
      </c>
      <c r="Z378" s="1">
        <v>26.332853317260742</v>
      </c>
      <c r="AA378" s="1">
        <v>27.142038345336914</v>
      </c>
      <c r="AB378" s="1">
        <v>51.904262542724609</v>
      </c>
      <c r="AC378" s="1">
        <v>53.4990234375</v>
      </c>
      <c r="AD378" s="1">
        <v>499.69580078125</v>
      </c>
      <c r="AE378" s="1">
        <v>0.97258973121643066</v>
      </c>
      <c r="AF378" s="1">
        <v>0.31097853183746338</v>
      </c>
      <c r="AG378" s="1">
        <v>99.7718505859375</v>
      </c>
      <c r="AH378" s="1">
        <v>0.31322598457336426</v>
      </c>
      <c r="AI378" s="1">
        <v>6.2831155955791473E-2</v>
      </c>
      <c r="AJ378" s="1">
        <v>1.718585193157196E-2</v>
      </c>
      <c r="AK378" s="1">
        <v>3.4606570843607187E-3</v>
      </c>
      <c r="AL378" s="1">
        <v>1.1407559737563133E-2</v>
      </c>
      <c r="AM378" s="1">
        <v>1.4515627408400178E-3</v>
      </c>
      <c r="AN378" s="1">
        <v>1</v>
      </c>
      <c r="AO378" s="1">
        <v>-0.21956524252891541</v>
      </c>
      <c r="AP378" s="1">
        <v>2.737391471862793</v>
      </c>
      <c r="AQ378" s="1">
        <v>1</v>
      </c>
      <c r="AR378" s="1">
        <v>0</v>
      </c>
      <c r="AS378" s="1">
        <v>0.15999999642372131</v>
      </c>
      <c r="AT378" s="1">
        <v>111115</v>
      </c>
      <c r="AU378" s="1" t="s">
        <v>87</v>
      </c>
      <c r="AV378">
        <f t="shared" si="148"/>
        <v>0.83282633463541655</v>
      </c>
      <c r="AW378">
        <f t="shared" si="149"/>
        <v>6.9271222268493294E-4</v>
      </c>
      <c r="AX378">
        <f t="shared" si="150"/>
        <v>305.12463798522947</v>
      </c>
      <c r="AY378">
        <f t="shared" si="151"/>
        <v>306.18453826904295</v>
      </c>
      <c r="AZ378">
        <f t="shared" si="152"/>
        <v>0.15561435351637698</v>
      </c>
      <c r="BA378">
        <f t="shared" si="153"/>
        <v>-0.19539817900026912</v>
      </c>
      <c r="BB378">
        <f t="shared" si="154"/>
        <v>4.7682328559302443</v>
      </c>
      <c r="BC378">
        <f t="shared" si="155"/>
        <v>47.791364276872599</v>
      </c>
      <c r="BD378">
        <f t="shared" si="156"/>
        <v>20.649325931535685</v>
      </c>
      <c r="BE378">
        <f t="shared" si="157"/>
        <v>32.50458812713623</v>
      </c>
      <c r="BF378">
        <f t="shared" si="158"/>
        <v>4.9131667056673081</v>
      </c>
      <c r="BG378">
        <f t="shared" si="159"/>
        <v>3.2289605140319387E-2</v>
      </c>
      <c r="BH378">
        <f t="shared" si="160"/>
        <v>2.7080113943887407</v>
      </c>
      <c r="BI378">
        <f t="shared" si="161"/>
        <v>2.2051553112785673</v>
      </c>
      <c r="BJ378">
        <f t="shared" si="162"/>
        <v>2.0214040575724734E-2</v>
      </c>
      <c r="BK378">
        <f t="shared" si="163"/>
        <v>48.150054112625646</v>
      </c>
      <c r="BL378">
        <f t="shared" si="164"/>
        <v>1.148604576320005</v>
      </c>
      <c r="BM378">
        <f t="shared" si="165"/>
        <v>55.621291627530866</v>
      </c>
      <c r="BN378">
        <f t="shared" si="166"/>
        <v>420.91197871696829</v>
      </c>
      <c r="BO378">
        <f t="shared" si="167"/>
        <v>-2.0810235358980239E-3</v>
      </c>
    </row>
    <row r="379" spans="1:67" x14ac:dyDescent="0.25">
      <c r="A379" s="1">
        <v>367</v>
      </c>
      <c r="B379" s="1" t="s">
        <v>454</v>
      </c>
      <c r="C379" s="1" t="s">
        <v>469</v>
      </c>
      <c r="D379" s="1" t="s">
        <v>82</v>
      </c>
      <c r="E379" s="1" t="s">
        <v>83</v>
      </c>
      <c r="F379" s="1" t="s">
        <v>84</v>
      </c>
      <c r="G379" s="1" t="s">
        <v>85</v>
      </c>
      <c r="H379" s="1" t="s">
        <v>86</v>
      </c>
      <c r="I379" s="1">
        <v>2459.999999217689</v>
      </c>
      <c r="J379" s="1">
        <v>0</v>
      </c>
      <c r="K379">
        <f t="shared" si="140"/>
        <v>-1.5818049935632601</v>
      </c>
      <c r="L379">
        <f t="shared" si="141"/>
        <v>3.2609516181521865E-2</v>
      </c>
      <c r="M379">
        <f t="shared" si="142"/>
        <v>482.96995827631935</v>
      </c>
      <c r="N379">
        <f t="shared" si="143"/>
        <v>0.6917684201271459</v>
      </c>
      <c r="O379">
        <f t="shared" si="144"/>
        <v>2.0606215066344484</v>
      </c>
      <c r="P379">
        <f t="shared" si="145"/>
        <v>31.97471809387207</v>
      </c>
      <c r="Q379" s="1">
        <v>6</v>
      </c>
      <c r="R379">
        <f t="shared" si="146"/>
        <v>1.4200000166893005</v>
      </c>
      <c r="S379" s="1">
        <v>1</v>
      </c>
      <c r="T379">
        <f t="shared" si="147"/>
        <v>2.8400000333786011</v>
      </c>
      <c r="U379" s="1">
        <v>33.033481597900391</v>
      </c>
      <c r="V379" s="1">
        <v>31.97471809387207</v>
      </c>
      <c r="W379" s="1">
        <v>33.223476409912109</v>
      </c>
      <c r="X379" s="1">
        <v>418.52069091796875</v>
      </c>
      <c r="Y379" s="1">
        <v>420.07110595703125</v>
      </c>
      <c r="Z379" s="1">
        <v>26.330211639404297</v>
      </c>
      <c r="AA379" s="1">
        <v>27.1383056640625</v>
      </c>
      <c r="AB379" s="1">
        <v>51.901138305664063</v>
      </c>
      <c r="AC379" s="1">
        <v>53.494068145751953</v>
      </c>
      <c r="AD379" s="1">
        <v>499.69061279296875</v>
      </c>
      <c r="AE379" s="1">
        <v>0.98419868946075439</v>
      </c>
      <c r="AF379" s="1">
        <v>0.29298371076583862</v>
      </c>
      <c r="AG379" s="1">
        <v>99.771629333496094</v>
      </c>
      <c r="AH379" s="1">
        <v>0.31322598457336426</v>
      </c>
      <c r="AI379" s="1">
        <v>6.2831155955791473E-2</v>
      </c>
      <c r="AJ379" s="1">
        <v>1.718585193157196E-2</v>
      </c>
      <c r="AK379" s="1">
        <v>3.4606570843607187E-3</v>
      </c>
      <c r="AL379" s="1">
        <v>1.1407559737563133E-2</v>
      </c>
      <c r="AM379" s="1">
        <v>1.4515627408400178E-3</v>
      </c>
      <c r="AN379" s="1">
        <v>1</v>
      </c>
      <c r="AO379" s="1">
        <v>-0.21956524252891541</v>
      </c>
      <c r="AP379" s="1">
        <v>2.737391471862793</v>
      </c>
      <c r="AQ379" s="1">
        <v>1</v>
      </c>
      <c r="AR379" s="1">
        <v>0</v>
      </c>
      <c r="AS379" s="1">
        <v>0.15999999642372131</v>
      </c>
      <c r="AT379" s="1">
        <v>111115</v>
      </c>
      <c r="AU379" s="1" t="s">
        <v>87</v>
      </c>
      <c r="AV379">
        <f t="shared" si="148"/>
        <v>0.83281768798828115</v>
      </c>
      <c r="AW379">
        <f t="shared" si="149"/>
        <v>6.917684201271459E-4</v>
      </c>
      <c r="AX379">
        <f t="shared" si="150"/>
        <v>305.12471809387205</v>
      </c>
      <c r="AY379">
        <f t="shared" si="151"/>
        <v>306.18348159790037</v>
      </c>
      <c r="AZ379">
        <f t="shared" si="152"/>
        <v>0.15747178679395191</v>
      </c>
      <c r="BA379">
        <f t="shared" si="153"/>
        <v>-0.19506674520909648</v>
      </c>
      <c r="BB379">
        <f t="shared" si="154"/>
        <v>4.7682544800884097</v>
      </c>
      <c r="BC379">
        <f t="shared" si="155"/>
        <v>47.791686995008057</v>
      </c>
      <c r="BD379">
        <f t="shared" si="156"/>
        <v>20.653381330945557</v>
      </c>
      <c r="BE379">
        <f t="shared" si="157"/>
        <v>32.50409984588623</v>
      </c>
      <c r="BF379">
        <f t="shared" si="158"/>
        <v>4.9130314227227787</v>
      </c>
      <c r="BG379">
        <f t="shared" si="159"/>
        <v>3.2239336897756772E-2</v>
      </c>
      <c r="BH379">
        <f t="shared" si="160"/>
        <v>2.7076329734539613</v>
      </c>
      <c r="BI379">
        <f t="shared" si="161"/>
        <v>2.2053984492688175</v>
      </c>
      <c r="BJ379">
        <f t="shared" si="162"/>
        <v>2.0182520055563216E-2</v>
      </c>
      <c r="BK379">
        <f t="shared" si="163"/>
        <v>48.186699656359011</v>
      </c>
      <c r="BL379">
        <f t="shared" si="164"/>
        <v>1.14973382226799</v>
      </c>
      <c r="BM379">
        <f t="shared" si="165"/>
        <v>55.612159590377367</v>
      </c>
      <c r="BN379">
        <f t="shared" si="166"/>
        <v>420.82302029372579</v>
      </c>
      <c r="BO379">
        <f t="shared" si="167"/>
        <v>-2.0903702388119427E-3</v>
      </c>
    </row>
    <row r="380" spans="1:67" x14ac:dyDescent="0.25">
      <c r="A380" s="1">
        <v>368</v>
      </c>
      <c r="B380" s="1" t="s">
        <v>455</v>
      </c>
      <c r="C380" s="1" t="s">
        <v>469</v>
      </c>
      <c r="D380" s="1" t="s">
        <v>82</v>
      </c>
      <c r="E380" s="1" t="s">
        <v>83</v>
      </c>
      <c r="F380" s="1" t="s">
        <v>84</v>
      </c>
      <c r="G380" s="1" t="s">
        <v>85</v>
      </c>
      <c r="H380" s="1" t="s">
        <v>86</v>
      </c>
      <c r="I380" s="1">
        <v>2464.9999991059303</v>
      </c>
      <c r="J380" s="1">
        <v>0</v>
      </c>
      <c r="K380">
        <f t="shared" si="140"/>
        <v>-1.5650537237564952</v>
      </c>
      <c r="L380">
        <f t="shared" si="141"/>
        <v>3.2664065015063776E-2</v>
      </c>
      <c r="M380">
        <f t="shared" si="142"/>
        <v>481.93840401228505</v>
      </c>
      <c r="N380">
        <f t="shared" si="143"/>
        <v>0.69290630838011924</v>
      </c>
      <c r="O380">
        <f t="shared" si="144"/>
        <v>2.0605997831079894</v>
      </c>
      <c r="P380">
        <f t="shared" si="145"/>
        <v>31.974260330200195</v>
      </c>
      <c r="Q380" s="1">
        <v>6</v>
      </c>
      <c r="R380">
        <f t="shared" si="146"/>
        <v>1.4200000166893005</v>
      </c>
      <c r="S380" s="1">
        <v>1</v>
      </c>
      <c r="T380">
        <f t="shared" si="147"/>
        <v>2.8400000333786011</v>
      </c>
      <c r="U380" s="1">
        <v>33.032169342041016</v>
      </c>
      <c r="V380" s="1">
        <v>31.974260330200195</v>
      </c>
      <c r="W380" s="1">
        <v>33.219768524169922</v>
      </c>
      <c r="X380" s="1">
        <v>418.44854736328125</v>
      </c>
      <c r="Y380" s="1">
        <v>419.97833251953125</v>
      </c>
      <c r="Z380" s="1">
        <v>26.327945709228516</v>
      </c>
      <c r="AA380" s="1">
        <v>27.137359619140625</v>
      </c>
      <c r="AB380" s="1">
        <v>51.899909973144531</v>
      </c>
      <c r="AC380" s="1">
        <v>53.494991302490234</v>
      </c>
      <c r="AD380" s="1">
        <v>499.69686889648438</v>
      </c>
      <c r="AE380" s="1">
        <v>0.98401015996932983</v>
      </c>
      <c r="AF380" s="1">
        <v>0.30016219615936279</v>
      </c>
      <c r="AG380" s="1">
        <v>99.771354675292969</v>
      </c>
      <c r="AH380" s="1">
        <v>0.31322598457336426</v>
      </c>
      <c r="AI380" s="1">
        <v>6.2831155955791473E-2</v>
      </c>
      <c r="AJ380" s="1">
        <v>1.718585193157196E-2</v>
      </c>
      <c r="AK380" s="1">
        <v>3.4606570843607187E-3</v>
      </c>
      <c r="AL380" s="1">
        <v>1.1407559737563133E-2</v>
      </c>
      <c r="AM380" s="1">
        <v>1.4515627408400178E-3</v>
      </c>
      <c r="AN380" s="1">
        <v>1</v>
      </c>
      <c r="AO380" s="1">
        <v>-0.21956524252891541</v>
      </c>
      <c r="AP380" s="1">
        <v>2.737391471862793</v>
      </c>
      <c r="AQ380" s="1">
        <v>1</v>
      </c>
      <c r="AR380" s="1">
        <v>0</v>
      </c>
      <c r="AS380" s="1">
        <v>0.15999999642372131</v>
      </c>
      <c r="AT380" s="1">
        <v>111115</v>
      </c>
      <c r="AU380" s="1" t="s">
        <v>87</v>
      </c>
      <c r="AV380">
        <f t="shared" si="148"/>
        <v>0.83282811482747388</v>
      </c>
      <c r="AW380">
        <f t="shared" si="149"/>
        <v>6.9290630838011926E-4</v>
      </c>
      <c r="AX380">
        <f t="shared" si="150"/>
        <v>305.12426033020017</v>
      </c>
      <c r="AY380">
        <f t="shared" si="151"/>
        <v>306.18216934204099</v>
      </c>
      <c r="AZ380">
        <f t="shared" si="152"/>
        <v>0.15744162207599821</v>
      </c>
      <c r="BA380">
        <f t="shared" si="153"/>
        <v>-0.19575201706050138</v>
      </c>
      <c r="BB380">
        <f t="shared" si="154"/>
        <v>4.768130914620242</v>
      </c>
      <c r="BC380">
        <f t="shared" si="155"/>
        <v>47.790580073190142</v>
      </c>
      <c r="BD380">
        <f t="shared" si="156"/>
        <v>20.653220454049517</v>
      </c>
      <c r="BE380">
        <f t="shared" si="157"/>
        <v>32.503214836120605</v>
      </c>
      <c r="BF380">
        <f t="shared" si="158"/>
        <v>4.912786230648857</v>
      </c>
      <c r="BG380">
        <f t="shared" si="159"/>
        <v>3.2292653284780058E-2</v>
      </c>
      <c r="BH380">
        <f t="shared" si="160"/>
        <v>2.7075311315122526</v>
      </c>
      <c r="BI380">
        <f t="shared" si="161"/>
        <v>2.2052550991366044</v>
      </c>
      <c r="BJ380">
        <f t="shared" si="162"/>
        <v>2.0215951908879433E-2</v>
      </c>
      <c r="BK380">
        <f t="shared" si="163"/>
        <v>48.083647438354326</v>
      </c>
      <c r="BL380">
        <f t="shared" si="164"/>
        <v>1.1475315907871801</v>
      </c>
      <c r="BM380">
        <f t="shared" si="165"/>
        <v>55.612367471457411</v>
      </c>
      <c r="BN380">
        <f t="shared" si="166"/>
        <v>420.72228410482677</v>
      </c>
      <c r="BO380">
        <f t="shared" si="167"/>
        <v>-2.0687362206950064E-3</v>
      </c>
    </row>
    <row r="381" spans="1:67" x14ac:dyDescent="0.25">
      <c r="A381" s="1">
        <v>369</v>
      </c>
      <c r="B381" s="1" t="s">
        <v>456</v>
      </c>
      <c r="C381" s="1" t="s">
        <v>469</v>
      </c>
      <c r="D381" s="1" t="s">
        <v>82</v>
      </c>
      <c r="E381" s="1" t="s">
        <v>83</v>
      </c>
      <c r="F381" s="1" t="s">
        <v>84</v>
      </c>
      <c r="G381" s="1" t="s">
        <v>85</v>
      </c>
      <c r="H381" s="1" t="s">
        <v>86</v>
      </c>
      <c r="I381" s="1">
        <v>2469.9999989941716</v>
      </c>
      <c r="J381" s="1">
        <v>0</v>
      </c>
      <c r="K381">
        <f t="shared" si="140"/>
        <v>-1.5246350431610352</v>
      </c>
      <c r="L381">
        <f t="shared" si="141"/>
        <v>3.2774364503466158E-2</v>
      </c>
      <c r="M381">
        <f t="shared" si="142"/>
        <v>479.67298700281475</v>
      </c>
      <c r="N381">
        <f t="shared" si="143"/>
        <v>0.69521457630462413</v>
      </c>
      <c r="O381">
        <f t="shared" si="144"/>
        <v>2.0605817920069951</v>
      </c>
      <c r="P381">
        <f t="shared" si="145"/>
        <v>31.974294662475586</v>
      </c>
      <c r="Q381" s="1">
        <v>6</v>
      </c>
      <c r="R381">
        <f t="shared" si="146"/>
        <v>1.4200000166893005</v>
      </c>
      <c r="S381" s="1">
        <v>1</v>
      </c>
      <c r="T381">
        <f t="shared" si="147"/>
        <v>2.8400000333786011</v>
      </c>
      <c r="U381" s="1">
        <v>33.031169891357422</v>
      </c>
      <c r="V381" s="1">
        <v>31.974294662475586</v>
      </c>
      <c r="W381" s="1">
        <v>33.219512939453125</v>
      </c>
      <c r="X381" s="1">
        <v>418.44351196289063</v>
      </c>
      <c r="Y381" s="1">
        <v>419.92364501953125</v>
      </c>
      <c r="Z381" s="1">
        <v>26.325565338134766</v>
      </c>
      <c r="AA381" s="1">
        <v>27.137674331665039</v>
      </c>
      <c r="AB381" s="1">
        <v>51.897983551025391</v>
      </c>
      <c r="AC381" s="1">
        <v>53.498165130615234</v>
      </c>
      <c r="AD381" s="1">
        <v>499.697509765625</v>
      </c>
      <c r="AE381" s="1">
        <v>0.98869210481643677</v>
      </c>
      <c r="AF381" s="1">
        <v>0.21731358766555786</v>
      </c>
      <c r="AG381" s="1">
        <v>99.771202087402344</v>
      </c>
      <c r="AH381" s="1">
        <v>0.31322598457336426</v>
      </c>
      <c r="AI381" s="1">
        <v>6.2831155955791473E-2</v>
      </c>
      <c r="AJ381" s="1">
        <v>1.718585193157196E-2</v>
      </c>
      <c r="AK381" s="1">
        <v>3.4606570843607187E-3</v>
      </c>
      <c r="AL381" s="1">
        <v>1.1407559737563133E-2</v>
      </c>
      <c r="AM381" s="1">
        <v>1.4515627408400178E-3</v>
      </c>
      <c r="AN381" s="1">
        <v>1</v>
      </c>
      <c r="AO381" s="1">
        <v>-0.21956524252891541</v>
      </c>
      <c r="AP381" s="1">
        <v>2.737391471862793</v>
      </c>
      <c r="AQ381" s="1">
        <v>1</v>
      </c>
      <c r="AR381" s="1">
        <v>0</v>
      </c>
      <c r="AS381" s="1">
        <v>0.15999999642372131</v>
      </c>
      <c r="AT381" s="1">
        <v>111115</v>
      </c>
      <c r="AU381" s="1" t="s">
        <v>87</v>
      </c>
      <c r="AV381">
        <f t="shared" si="148"/>
        <v>0.83282918294270825</v>
      </c>
      <c r="AW381">
        <f t="shared" si="149"/>
        <v>6.9521457630462413E-4</v>
      </c>
      <c r="AX381">
        <f t="shared" si="150"/>
        <v>305.12429466247556</v>
      </c>
      <c r="AY381">
        <f t="shared" si="151"/>
        <v>306.1811698913574</v>
      </c>
      <c r="AZ381">
        <f t="shared" si="152"/>
        <v>0.15819073323479138</v>
      </c>
      <c r="BA381">
        <f t="shared" si="153"/>
        <v>-0.19703390749775471</v>
      </c>
      <c r="BB381">
        <f t="shared" si="154"/>
        <v>4.7681401819336591</v>
      </c>
      <c r="BC381">
        <f t="shared" si="155"/>
        <v>47.790746048710886</v>
      </c>
      <c r="BD381">
        <f t="shared" si="156"/>
        <v>20.653071717045847</v>
      </c>
      <c r="BE381">
        <f t="shared" si="157"/>
        <v>32.502732276916504</v>
      </c>
      <c r="BF381">
        <f t="shared" si="158"/>
        <v>4.9126525420434346</v>
      </c>
      <c r="BG381">
        <f t="shared" si="159"/>
        <v>3.2400454540540434E-2</v>
      </c>
      <c r="BH381">
        <f t="shared" si="160"/>
        <v>2.707558389926664</v>
      </c>
      <c r="BI381">
        <f t="shared" si="161"/>
        <v>2.2050941521167706</v>
      </c>
      <c r="BJ381">
        <f t="shared" si="162"/>
        <v>2.0283548860033709E-2</v>
      </c>
      <c r="BK381">
        <f t="shared" si="163"/>
        <v>47.857550522125749</v>
      </c>
      <c r="BL381">
        <f t="shared" si="164"/>
        <v>1.1422862053421747</v>
      </c>
      <c r="BM381">
        <f t="shared" si="165"/>
        <v>55.614534441997179</v>
      </c>
      <c r="BN381">
        <f t="shared" si="166"/>
        <v>420.64838349983995</v>
      </c>
      <c r="BO381">
        <f t="shared" si="167"/>
        <v>-2.0157421600881416E-3</v>
      </c>
    </row>
    <row r="382" spans="1:67" x14ac:dyDescent="0.25">
      <c r="A382" s="1">
        <v>370</v>
      </c>
      <c r="B382" s="1" t="s">
        <v>457</v>
      </c>
      <c r="C382" s="1" t="s">
        <v>469</v>
      </c>
      <c r="D382" s="1" t="s">
        <v>82</v>
      </c>
      <c r="E382" s="1" t="s">
        <v>83</v>
      </c>
      <c r="F382" s="1" t="s">
        <v>84</v>
      </c>
      <c r="G382" s="1" t="s">
        <v>85</v>
      </c>
      <c r="H382" s="1" t="s">
        <v>86</v>
      </c>
      <c r="I382" s="1">
        <v>2475.499998871237</v>
      </c>
      <c r="J382" s="1">
        <v>0</v>
      </c>
      <c r="K382">
        <f t="shared" si="140"/>
        <v>-1.5020376787417984</v>
      </c>
      <c r="L382">
        <f t="shared" si="141"/>
        <v>3.2821263086468905E-2</v>
      </c>
      <c r="M382">
        <f t="shared" si="142"/>
        <v>478.45736502556468</v>
      </c>
      <c r="N382">
        <f t="shared" si="143"/>
        <v>0.69623744752632821</v>
      </c>
      <c r="O382">
        <f t="shared" si="144"/>
        <v>2.0606957522739706</v>
      </c>
      <c r="P382">
        <f t="shared" si="145"/>
        <v>31.974124908447266</v>
      </c>
      <c r="Q382" s="1">
        <v>6</v>
      </c>
      <c r="R382">
        <f t="shared" si="146"/>
        <v>1.4200000166893005</v>
      </c>
      <c r="S382" s="1">
        <v>1</v>
      </c>
      <c r="T382">
        <f t="shared" si="147"/>
        <v>2.8400000333786011</v>
      </c>
      <c r="U382" s="1">
        <v>33.030941009521484</v>
      </c>
      <c r="V382" s="1">
        <v>31.974124908447266</v>
      </c>
      <c r="W382" s="1">
        <v>33.220008850097656</v>
      </c>
      <c r="X382" s="1">
        <v>418.45413208007813</v>
      </c>
      <c r="Y382" s="1">
        <v>419.90658569335938</v>
      </c>
      <c r="Z382" s="1">
        <v>26.322854995727539</v>
      </c>
      <c r="AA382" s="1">
        <v>27.136135101318359</v>
      </c>
      <c r="AB382" s="1">
        <v>51.893741607666016</v>
      </c>
      <c r="AC382" s="1">
        <v>53.496574401855469</v>
      </c>
      <c r="AD382" s="1">
        <v>499.712890625</v>
      </c>
      <c r="AE382" s="1">
        <v>0.98689579963684082</v>
      </c>
      <c r="AF382" s="1">
        <v>0.16000470519065857</v>
      </c>
      <c r="AG382" s="1">
        <v>99.770973205566406</v>
      </c>
      <c r="AH382" s="1">
        <v>0.31322598457336426</v>
      </c>
      <c r="AI382" s="1">
        <v>6.2831155955791473E-2</v>
      </c>
      <c r="AJ382" s="1">
        <v>1.718585193157196E-2</v>
      </c>
      <c r="AK382" s="1">
        <v>3.4606570843607187E-3</v>
      </c>
      <c r="AL382" s="1">
        <v>1.1407559737563133E-2</v>
      </c>
      <c r="AM382" s="1">
        <v>1.4515627408400178E-3</v>
      </c>
      <c r="AN382" s="1">
        <v>1</v>
      </c>
      <c r="AO382" s="1">
        <v>-0.21956524252891541</v>
      </c>
      <c r="AP382" s="1">
        <v>2.737391471862793</v>
      </c>
      <c r="AQ382" s="1">
        <v>1</v>
      </c>
      <c r="AR382" s="1">
        <v>0</v>
      </c>
      <c r="AS382" s="1">
        <v>0.15999999642372131</v>
      </c>
      <c r="AT382" s="1">
        <v>111115</v>
      </c>
      <c r="AU382" s="1" t="s">
        <v>87</v>
      </c>
      <c r="AV382">
        <f t="shared" si="148"/>
        <v>0.83285481770833325</v>
      </c>
      <c r="AW382">
        <f t="shared" si="149"/>
        <v>6.9623744752632822E-4</v>
      </c>
      <c r="AX382">
        <f t="shared" si="150"/>
        <v>305.12412490844724</v>
      </c>
      <c r="AY382">
        <f t="shared" si="151"/>
        <v>306.18094100952146</v>
      </c>
      <c r="AZ382">
        <f t="shared" si="152"/>
        <v>0.15790332441248012</v>
      </c>
      <c r="BA382">
        <f t="shared" si="153"/>
        <v>-0.19755367089503206</v>
      </c>
      <c r="BB382">
        <f t="shared" si="154"/>
        <v>4.7680943603702346</v>
      </c>
      <c r="BC382">
        <f t="shared" si="155"/>
        <v>47.790396416662531</v>
      </c>
      <c r="BD382">
        <f t="shared" si="156"/>
        <v>20.654261315344172</v>
      </c>
      <c r="BE382">
        <f t="shared" si="157"/>
        <v>32.502532958984375</v>
      </c>
      <c r="BF382">
        <f t="shared" si="158"/>
        <v>4.9125973237608251</v>
      </c>
      <c r="BG382">
        <f t="shared" si="159"/>
        <v>3.2446288384103419E-2</v>
      </c>
      <c r="BH382">
        <f t="shared" si="160"/>
        <v>2.707398608096264</v>
      </c>
      <c r="BI382">
        <f t="shared" si="161"/>
        <v>2.2051987156645612</v>
      </c>
      <c r="BJ382">
        <f t="shared" si="162"/>
        <v>2.031228926936806E-2</v>
      </c>
      <c r="BK382">
        <f t="shared" si="163"/>
        <v>47.736156945971516</v>
      </c>
      <c r="BL382">
        <f t="shared" si="164"/>
        <v>1.1394376304804197</v>
      </c>
      <c r="BM382">
        <f t="shared" si="165"/>
        <v>55.612421327740947</v>
      </c>
      <c r="BN382">
        <f t="shared" si="166"/>
        <v>420.62058246887671</v>
      </c>
      <c r="BO382">
        <f t="shared" si="167"/>
        <v>-1.9859216529545779E-3</v>
      </c>
    </row>
    <row r="383" spans="1:67" x14ac:dyDescent="0.25">
      <c r="A383" s="1">
        <v>371</v>
      </c>
      <c r="B383" s="1" t="s">
        <v>458</v>
      </c>
      <c r="C383" s="1" t="s">
        <v>469</v>
      </c>
      <c r="D383" s="1" t="s">
        <v>82</v>
      </c>
      <c r="E383" s="1" t="s">
        <v>83</v>
      </c>
      <c r="F383" s="1" t="s">
        <v>84</v>
      </c>
      <c r="G383" s="1" t="s">
        <v>85</v>
      </c>
      <c r="H383" s="1" t="s">
        <v>86</v>
      </c>
      <c r="I383" s="1">
        <v>2480.4999987594783</v>
      </c>
      <c r="J383" s="1">
        <v>0</v>
      </c>
      <c r="K383">
        <f t="shared" si="140"/>
        <v>-1.4873507411388496</v>
      </c>
      <c r="L383">
        <f t="shared" si="141"/>
        <v>3.2859468064858857E-2</v>
      </c>
      <c r="M383">
        <f t="shared" si="142"/>
        <v>477.64738835237733</v>
      </c>
      <c r="N383">
        <f t="shared" si="143"/>
        <v>0.69696666316430311</v>
      </c>
      <c r="O383">
        <f t="shared" si="144"/>
        <v>2.0604900550793062</v>
      </c>
      <c r="P383">
        <f t="shared" si="145"/>
        <v>31.972614288330078</v>
      </c>
      <c r="Q383" s="1">
        <v>6</v>
      </c>
      <c r="R383">
        <f t="shared" si="146"/>
        <v>1.4200000166893005</v>
      </c>
      <c r="S383" s="1">
        <v>1</v>
      </c>
      <c r="T383">
        <f t="shared" si="147"/>
        <v>2.8400000333786011</v>
      </c>
      <c r="U383" s="1">
        <v>33.03021240234375</v>
      </c>
      <c r="V383" s="1">
        <v>31.972614288330078</v>
      </c>
      <c r="W383" s="1">
        <v>33.219898223876953</v>
      </c>
      <c r="X383" s="1">
        <v>418.45367431640625</v>
      </c>
      <c r="Y383" s="1">
        <v>419.88815307617188</v>
      </c>
      <c r="Z383" s="1">
        <v>26.319963455200195</v>
      </c>
      <c r="AA383" s="1">
        <v>27.134103775024414</v>
      </c>
      <c r="AB383" s="1">
        <v>51.890285491943359</v>
      </c>
      <c r="AC383" s="1">
        <v>53.494773864746094</v>
      </c>
      <c r="AD383" s="1">
        <v>499.70877075195313</v>
      </c>
      <c r="AE383" s="1">
        <v>0.96545016765594482</v>
      </c>
      <c r="AF383" s="1">
        <v>0.14739048480987549</v>
      </c>
      <c r="AG383" s="1">
        <v>99.77099609375</v>
      </c>
      <c r="AH383" s="1">
        <v>0.31322598457336426</v>
      </c>
      <c r="AI383" s="1">
        <v>6.2831155955791473E-2</v>
      </c>
      <c r="AJ383" s="1">
        <v>1.718585193157196E-2</v>
      </c>
      <c r="AK383" s="1">
        <v>3.4606570843607187E-3</v>
      </c>
      <c r="AL383" s="1">
        <v>1.1407559737563133E-2</v>
      </c>
      <c r="AM383" s="1">
        <v>1.4515627408400178E-3</v>
      </c>
      <c r="AN383" s="1">
        <v>1</v>
      </c>
      <c r="AO383" s="1">
        <v>-0.21956524252891541</v>
      </c>
      <c r="AP383" s="1">
        <v>2.737391471862793</v>
      </c>
      <c r="AQ383" s="1">
        <v>1</v>
      </c>
      <c r="AR383" s="1">
        <v>0</v>
      </c>
      <c r="AS383" s="1">
        <v>0.15999999642372131</v>
      </c>
      <c r="AT383" s="1">
        <v>111115</v>
      </c>
      <c r="AU383" s="1" t="s">
        <v>87</v>
      </c>
      <c r="AV383">
        <f t="shared" si="148"/>
        <v>0.83284795125325506</v>
      </c>
      <c r="AW383">
        <f t="shared" si="149"/>
        <v>6.9696666316430313E-4</v>
      </c>
      <c r="AX383">
        <f t="shared" si="150"/>
        <v>305.12261428833006</v>
      </c>
      <c r="AY383">
        <f t="shared" si="151"/>
        <v>306.18021240234373</v>
      </c>
      <c r="AZ383">
        <f t="shared" si="152"/>
        <v>0.15447202337223231</v>
      </c>
      <c r="BA383">
        <f t="shared" si="153"/>
        <v>-0.19784811958973347</v>
      </c>
      <c r="BB383">
        <f t="shared" si="154"/>
        <v>4.7676866168246743</v>
      </c>
      <c r="BC383">
        <f t="shared" si="155"/>
        <v>47.786298658827747</v>
      </c>
      <c r="BD383">
        <f t="shared" si="156"/>
        <v>20.652194883803332</v>
      </c>
      <c r="BE383">
        <f t="shared" si="157"/>
        <v>32.501413345336914</v>
      </c>
      <c r="BF383">
        <f t="shared" si="158"/>
        <v>4.9122871602888516</v>
      </c>
      <c r="BG383">
        <f t="shared" si="159"/>
        <v>3.2483624888064812E-2</v>
      </c>
      <c r="BH383">
        <f t="shared" si="160"/>
        <v>2.7071965617453682</v>
      </c>
      <c r="BI383">
        <f t="shared" si="161"/>
        <v>2.2050905985434834</v>
      </c>
      <c r="BJ383">
        <f t="shared" si="162"/>
        <v>2.0335701465429859E-2</v>
      </c>
      <c r="BK383">
        <f t="shared" si="163"/>
        <v>47.655355717494935</v>
      </c>
      <c r="BL383">
        <f t="shared" si="164"/>
        <v>1.1375586209161928</v>
      </c>
      <c r="BM383">
        <f t="shared" si="165"/>
        <v>55.6137879167782</v>
      </c>
      <c r="BN383">
        <f t="shared" si="166"/>
        <v>420.59516838495296</v>
      </c>
      <c r="BO383">
        <f t="shared" si="167"/>
        <v>-1.9666704444843098E-3</v>
      </c>
    </row>
    <row r="384" spans="1:67" x14ac:dyDescent="0.25">
      <c r="A384" s="1">
        <v>372</v>
      </c>
      <c r="B384" s="1" t="s">
        <v>459</v>
      </c>
      <c r="C384" s="1" t="s">
        <v>469</v>
      </c>
      <c r="D384" s="1" t="s">
        <v>82</v>
      </c>
      <c r="E384" s="1" t="s">
        <v>83</v>
      </c>
      <c r="F384" s="1" t="s">
        <v>84</v>
      </c>
      <c r="G384" s="1" t="s">
        <v>85</v>
      </c>
      <c r="H384" s="1" t="s">
        <v>86</v>
      </c>
      <c r="I384" s="1">
        <v>2485.4999986477196</v>
      </c>
      <c r="J384" s="1">
        <v>0</v>
      </c>
      <c r="K384">
        <f t="shared" si="140"/>
        <v>-1.4633515092394589</v>
      </c>
      <c r="L384">
        <f t="shared" si="141"/>
        <v>3.2948995274604105E-2</v>
      </c>
      <c r="M384">
        <f t="shared" si="142"/>
        <v>476.30359637931946</v>
      </c>
      <c r="N384">
        <f t="shared" si="143"/>
        <v>0.69864986027411935</v>
      </c>
      <c r="O384">
        <f t="shared" si="144"/>
        <v>2.0599223782321858</v>
      </c>
      <c r="P384">
        <f t="shared" si="145"/>
        <v>31.970449447631836</v>
      </c>
      <c r="Q384" s="1">
        <v>6</v>
      </c>
      <c r="R384">
        <f t="shared" si="146"/>
        <v>1.4200000166893005</v>
      </c>
      <c r="S384" s="1">
        <v>1</v>
      </c>
      <c r="T384">
        <f t="shared" si="147"/>
        <v>2.8400000333786011</v>
      </c>
      <c r="U384" s="1">
        <v>33.030036926269531</v>
      </c>
      <c r="V384" s="1">
        <v>31.970449447631836</v>
      </c>
      <c r="W384" s="1">
        <v>33.221698760986328</v>
      </c>
      <c r="X384" s="1">
        <v>418.48599243164063</v>
      </c>
      <c r="Y384" s="1">
        <v>419.89080810546875</v>
      </c>
      <c r="Z384" s="1">
        <v>26.31785774230957</v>
      </c>
      <c r="AA384" s="1">
        <v>27.133966445922852</v>
      </c>
      <c r="AB384" s="1">
        <v>51.886466979980469</v>
      </c>
      <c r="AC384" s="1">
        <v>53.494712829589844</v>
      </c>
      <c r="AD384" s="1">
        <v>499.70748901367188</v>
      </c>
      <c r="AE384" s="1">
        <v>0.97554498910903931</v>
      </c>
      <c r="AF384" s="1">
        <v>0.12095142155885696</v>
      </c>
      <c r="AG384" s="1">
        <v>99.770889282226563</v>
      </c>
      <c r="AH384" s="1">
        <v>0.31322598457336426</v>
      </c>
      <c r="AI384" s="1">
        <v>6.2831155955791473E-2</v>
      </c>
      <c r="AJ384" s="1">
        <v>1.718585193157196E-2</v>
      </c>
      <c r="AK384" s="1">
        <v>3.4606570843607187E-3</v>
      </c>
      <c r="AL384" s="1">
        <v>1.1407559737563133E-2</v>
      </c>
      <c r="AM384" s="1">
        <v>1.4515627408400178E-3</v>
      </c>
      <c r="AN384" s="1">
        <v>1</v>
      </c>
      <c r="AO384" s="1">
        <v>-0.21956524252891541</v>
      </c>
      <c r="AP384" s="1">
        <v>2.737391471862793</v>
      </c>
      <c r="AQ384" s="1">
        <v>1</v>
      </c>
      <c r="AR384" s="1">
        <v>0</v>
      </c>
      <c r="AS384" s="1">
        <v>0.15999999642372131</v>
      </c>
      <c r="AT384" s="1">
        <v>111115</v>
      </c>
      <c r="AU384" s="1" t="s">
        <v>87</v>
      </c>
      <c r="AV384">
        <f t="shared" si="148"/>
        <v>0.83284581502278632</v>
      </c>
      <c r="AW384">
        <f t="shared" si="149"/>
        <v>6.9864986027411938E-4</v>
      </c>
      <c r="AX384">
        <f t="shared" si="150"/>
        <v>305.12044944763181</v>
      </c>
      <c r="AY384">
        <f t="shared" si="151"/>
        <v>306.18003692626951</v>
      </c>
      <c r="AZ384">
        <f t="shared" si="152"/>
        <v>0.15608719476862554</v>
      </c>
      <c r="BA384">
        <f t="shared" si="153"/>
        <v>-0.19839247024684128</v>
      </c>
      <c r="BB384">
        <f t="shared" si="154"/>
        <v>4.7671023402960051</v>
      </c>
      <c r="BC384">
        <f t="shared" si="155"/>
        <v>47.780493634882625</v>
      </c>
      <c r="BD384">
        <f t="shared" si="156"/>
        <v>20.646527188959773</v>
      </c>
      <c r="BE384">
        <f t="shared" si="157"/>
        <v>32.500243186950684</v>
      </c>
      <c r="BF384">
        <f t="shared" si="158"/>
        <v>4.9119630127623219</v>
      </c>
      <c r="BG384">
        <f t="shared" si="159"/>
        <v>3.2571113078025488E-2</v>
      </c>
      <c r="BH384">
        <f t="shared" si="160"/>
        <v>2.7071799620638193</v>
      </c>
      <c r="BI384">
        <f t="shared" si="161"/>
        <v>2.2047830506985027</v>
      </c>
      <c r="BJ384">
        <f t="shared" si="162"/>
        <v>2.0390562081767982E-2</v>
      </c>
      <c r="BK384">
        <f t="shared" si="163"/>
        <v>47.521233379087413</v>
      </c>
      <c r="BL384">
        <f t="shared" si="164"/>
        <v>1.1343510912477057</v>
      </c>
      <c r="BM384">
        <f t="shared" si="165"/>
        <v>55.622097850688725</v>
      </c>
      <c r="BN384">
        <f t="shared" si="166"/>
        <v>420.58641532879795</v>
      </c>
      <c r="BO384">
        <f t="shared" si="167"/>
        <v>-1.9352665200381956E-3</v>
      </c>
    </row>
    <row r="385" spans="1:67" x14ac:dyDescent="0.25">
      <c r="A385" s="1">
        <v>373</v>
      </c>
      <c r="B385" s="1" t="s">
        <v>460</v>
      </c>
      <c r="C385" s="1" t="s">
        <v>469</v>
      </c>
      <c r="D385" s="1" t="s">
        <v>82</v>
      </c>
      <c r="E385" s="1" t="s">
        <v>83</v>
      </c>
      <c r="F385" s="1" t="s">
        <v>84</v>
      </c>
      <c r="G385" s="1" t="s">
        <v>85</v>
      </c>
      <c r="H385" s="1" t="s">
        <v>86</v>
      </c>
      <c r="I385" s="1">
        <v>2490.999998524785</v>
      </c>
      <c r="J385" s="1">
        <v>0</v>
      </c>
      <c r="K385">
        <f t="shared" si="140"/>
        <v>-1.4690310517768608</v>
      </c>
      <c r="L385">
        <f t="shared" si="141"/>
        <v>3.3058348180605587E-2</v>
      </c>
      <c r="M385">
        <f t="shared" si="142"/>
        <v>476.35837211651847</v>
      </c>
      <c r="N385">
        <f t="shared" si="143"/>
        <v>0.70094253348365421</v>
      </c>
      <c r="O385">
        <f t="shared" si="144"/>
        <v>2.0599221519563673</v>
      </c>
      <c r="P385">
        <f t="shared" si="145"/>
        <v>31.970273971557617</v>
      </c>
      <c r="Q385" s="1">
        <v>6</v>
      </c>
      <c r="R385">
        <f t="shared" si="146"/>
        <v>1.4200000166893005</v>
      </c>
      <c r="S385" s="1">
        <v>1</v>
      </c>
      <c r="T385">
        <f t="shared" si="147"/>
        <v>2.8400000333786011</v>
      </c>
      <c r="U385" s="1">
        <v>33.0301513671875</v>
      </c>
      <c r="V385" s="1">
        <v>31.970273971557617</v>
      </c>
      <c r="W385" s="1">
        <v>33.225410461425781</v>
      </c>
      <c r="X385" s="1">
        <v>418.49368286132813</v>
      </c>
      <c r="Y385" s="1">
        <v>419.90411376953125</v>
      </c>
      <c r="Z385" s="1">
        <v>26.314767837524414</v>
      </c>
      <c r="AA385" s="1">
        <v>27.133533477783203</v>
      </c>
      <c r="AB385" s="1">
        <v>51.880321502685547</v>
      </c>
      <c r="AC385" s="1">
        <v>53.493667602539063</v>
      </c>
      <c r="AD385" s="1">
        <v>499.72064208984375</v>
      </c>
      <c r="AE385" s="1">
        <v>0.97627776861190796</v>
      </c>
      <c r="AF385" s="1">
        <v>0.19615024328231812</v>
      </c>
      <c r="AG385" s="1">
        <v>99.770744323730469</v>
      </c>
      <c r="AH385" s="1">
        <v>0.31322598457336426</v>
      </c>
      <c r="AI385" s="1">
        <v>6.2831155955791473E-2</v>
      </c>
      <c r="AJ385" s="1">
        <v>1.718585193157196E-2</v>
      </c>
      <c r="AK385" s="1">
        <v>3.4606570843607187E-3</v>
      </c>
      <c r="AL385" s="1">
        <v>1.1407559737563133E-2</v>
      </c>
      <c r="AM385" s="1">
        <v>1.4515627408400178E-3</v>
      </c>
      <c r="AN385" s="1">
        <v>1</v>
      </c>
      <c r="AO385" s="1">
        <v>-0.21956524252891541</v>
      </c>
      <c r="AP385" s="1">
        <v>2.737391471862793</v>
      </c>
      <c r="AQ385" s="1">
        <v>1</v>
      </c>
      <c r="AR385" s="1">
        <v>0</v>
      </c>
      <c r="AS385" s="1">
        <v>0.15999999642372131</v>
      </c>
      <c r="AT385" s="1">
        <v>111115</v>
      </c>
      <c r="AU385" s="1" t="s">
        <v>87</v>
      </c>
      <c r="AV385">
        <f t="shared" si="148"/>
        <v>0.83286773681640602</v>
      </c>
      <c r="AW385">
        <f t="shared" si="149"/>
        <v>7.0094253348365425E-4</v>
      </c>
      <c r="AX385">
        <f t="shared" si="150"/>
        <v>305.12027397155759</v>
      </c>
      <c r="AY385">
        <f t="shared" si="151"/>
        <v>306.18015136718748</v>
      </c>
      <c r="AZ385">
        <f t="shared" si="152"/>
        <v>0.1562044394864639</v>
      </c>
      <c r="BA385">
        <f t="shared" si="153"/>
        <v>-0.19948971044488112</v>
      </c>
      <c r="BB385">
        <f t="shared" si="154"/>
        <v>4.7670549831676565</v>
      </c>
      <c r="BC385">
        <f t="shared" si="155"/>
        <v>47.78008839645203</v>
      </c>
      <c r="BD385">
        <f t="shared" si="156"/>
        <v>20.646554918668826</v>
      </c>
      <c r="BE385">
        <f t="shared" si="157"/>
        <v>32.500212669372559</v>
      </c>
      <c r="BF385">
        <f t="shared" si="158"/>
        <v>4.9119545592861842</v>
      </c>
      <c r="BG385">
        <f t="shared" si="159"/>
        <v>3.2677968028414925E-2</v>
      </c>
      <c r="BH385">
        <f t="shared" si="160"/>
        <v>2.7071328312112892</v>
      </c>
      <c r="BI385">
        <f t="shared" si="161"/>
        <v>2.204821728074895</v>
      </c>
      <c r="BJ385">
        <f t="shared" si="162"/>
        <v>2.0457567539310891E-2</v>
      </c>
      <c r="BK385">
        <f t="shared" si="163"/>
        <v>47.526629350905623</v>
      </c>
      <c r="BL385">
        <f t="shared" si="164"/>
        <v>1.1344455948292347</v>
      </c>
      <c r="BM385">
        <f t="shared" si="165"/>
        <v>55.623370292392615</v>
      </c>
      <c r="BN385">
        <f t="shared" si="166"/>
        <v>420.60242077537288</v>
      </c>
      <c r="BO385">
        <f t="shared" si="167"/>
        <v>-1.94274816615111E-3</v>
      </c>
    </row>
    <row r="386" spans="1:67" x14ac:dyDescent="0.25">
      <c r="A386" s="1">
        <v>374</v>
      </c>
      <c r="B386" s="1" t="s">
        <v>461</v>
      </c>
      <c r="C386" s="1" t="s">
        <v>469</v>
      </c>
      <c r="D386" s="1" t="s">
        <v>82</v>
      </c>
      <c r="E386" s="1" t="s">
        <v>83</v>
      </c>
      <c r="F386" s="1" t="s">
        <v>84</v>
      </c>
      <c r="G386" s="1" t="s">
        <v>85</v>
      </c>
      <c r="H386" s="1" t="s">
        <v>86</v>
      </c>
      <c r="I386" s="1">
        <v>2495.9999984130263</v>
      </c>
      <c r="J386" s="1">
        <v>0</v>
      </c>
      <c r="K386">
        <f t="shared" si="140"/>
        <v>-1.4680531349813164</v>
      </c>
      <c r="L386">
        <f t="shared" si="141"/>
        <v>3.3048057325834296E-2</v>
      </c>
      <c r="M386">
        <f t="shared" si="142"/>
        <v>476.34429537744967</v>
      </c>
      <c r="N386">
        <f t="shared" si="143"/>
        <v>0.70083229374935618</v>
      </c>
      <c r="O386">
        <f t="shared" si="144"/>
        <v>2.0602277476829136</v>
      </c>
      <c r="P386">
        <f t="shared" si="145"/>
        <v>31.97075080871582</v>
      </c>
      <c r="Q386" s="1">
        <v>6</v>
      </c>
      <c r="R386">
        <f t="shared" si="146"/>
        <v>1.4200000166893005</v>
      </c>
      <c r="S386" s="1">
        <v>1</v>
      </c>
      <c r="T386">
        <f t="shared" si="147"/>
        <v>2.8400000333786011</v>
      </c>
      <c r="U386" s="1">
        <v>33.030921936035156</v>
      </c>
      <c r="V386" s="1">
        <v>31.97075080871582</v>
      </c>
      <c r="W386" s="1">
        <v>33.227787017822266</v>
      </c>
      <c r="X386" s="1">
        <v>418.5087890625</v>
      </c>
      <c r="Y386" s="1">
        <v>419.91802978515625</v>
      </c>
      <c r="Z386" s="1">
        <v>26.31321907043457</v>
      </c>
      <c r="AA386" s="1">
        <v>27.13182258605957</v>
      </c>
      <c r="AB386" s="1">
        <v>51.875289916992188</v>
      </c>
      <c r="AC386" s="1">
        <v>53.489128112792969</v>
      </c>
      <c r="AD386" s="1">
        <v>499.74188232421875</v>
      </c>
      <c r="AE386" s="1">
        <v>1.0123343467712402</v>
      </c>
      <c r="AF386" s="1">
        <v>0.21393409371376038</v>
      </c>
      <c r="AG386" s="1">
        <v>99.770515441894531</v>
      </c>
      <c r="AH386" s="1">
        <v>0.31322598457336426</v>
      </c>
      <c r="AI386" s="1">
        <v>6.2831155955791473E-2</v>
      </c>
      <c r="AJ386" s="1">
        <v>1.718585193157196E-2</v>
      </c>
      <c r="AK386" s="1">
        <v>3.4606570843607187E-3</v>
      </c>
      <c r="AL386" s="1">
        <v>1.1407559737563133E-2</v>
      </c>
      <c r="AM386" s="1">
        <v>1.4515627408400178E-3</v>
      </c>
      <c r="AN386" s="1">
        <v>1</v>
      </c>
      <c r="AO386" s="1">
        <v>-0.21956524252891541</v>
      </c>
      <c r="AP386" s="1">
        <v>2.737391471862793</v>
      </c>
      <c r="AQ386" s="1">
        <v>1</v>
      </c>
      <c r="AR386" s="1">
        <v>0</v>
      </c>
      <c r="AS386" s="1">
        <v>0.15999999642372131</v>
      </c>
      <c r="AT386" s="1">
        <v>111115</v>
      </c>
      <c r="AU386" s="1" t="s">
        <v>87</v>
      </c>
      <c r="AV386">
        <f t="shared" si="148"/>
        <v>0.83290313720703113</v>
      </c>
      <c r="AW386">
        <f t="shared" si="149"/>
        <v>7.0083229374935619E-4</v>
      </c>
      <c r="AX386">
        <f t="shared" si="150"/>
        <v>305.1207508087158</v>
      </c>
      <c r="AY386">
        <f t="shared" si="151"/>
        <v>306.18092193603513</v>
      </c>
      <c r="AZ386">
        <f t="shared" si="152"/>
        <v>0.16197349186300869</v>
      </c>
      <c r="BA386">
        <f t="shared" si="153"/>
        <v>-0.19932825881594554</v>
      </c>
      <c r="BB386">
        <f t="shared" si="154"/>
        <v>4.7671836719721128</v>
      </c>
      <c r="BC386">
        <f t="shared" si="155"/>
        <v>47.781487855983656</v>
      </c>
      <c r="BD386">
        <f t="shared" si="156"/>
        <v>20.649665269924085</v>
      </c>
      <c r="BE386">
        <f t="shared" si="157"/>
        <v>32.500836372375488</v>
      </c>
      <c r="BF386">
        <f t="shared" si="158"/>
        <v>4.9121273297197634</v>
      </c>
      <c r="BG386">
        <f t="shared" si="159"/>
        <v>3.2667912595035917E-2</v>
      </c>
      <c r="BH386">
        <f t="shared" si="160"/>
        <v>2.7069559242891992</v>
      </c>
      <c r="BI386">
        <f t="shared" si="161"/>
        <v>2.2051714054305642</v>
      </c>
      <c r="BJ386">
        <f t="shared" si="162"/>
        <v>2.0451262054926884E-2</v>
      </c>
      <c r="BK386">
        <f t="shared" si="163"/>
        <v>47.525115877614212</v>
      </c>
      <c r="BL386">
        <f t="shared" si="164"/>
        <v>1.1343744768977007</v>
      </c>
      <c r="BM386">
        <f t="shared" si="165"/>
        <v>55.617833206558821</v>
      </c>
      <c r="BN386">
        <f t="shared" si="166"/>
        <v>420.61587193618857</v>
      </c>
      <c r="BO386">
        <f t="shared" si="167"/>
        <v>-1.9411995563530162E-3</v>
      </c>
    </row>
    <row r="387" spans="1:67" x14ac:dyDescent="0.25">
      <c r="A387" s="1">
        <v>375</v>
      </c>
      <c r="B387" s="1" t="s">
        <v>462</v>
      </c>
      <c r="C387" s="1" t="s">
        <v>469</v>
      </c>
      <c r="D387" s="1" t="s">
        <v>82</v>
      </c>
      <c r="E387" s="1" t="s">
        <v>83</v>
      </c>
      <c r="F387" s="1" t="s">
        <v>84</v>
      </c>
      <c r="G387" s="1" t="s">
        <v>85</v>
      </c>
      <c r="H387" s="1" t="s">
        <v>86</v>
      </c>
      <c r="I387" s="1">
        <v>2500.9999983012676</v>
      </c>
      <c r="J387" s="1">
        <v>0</v>
      </c>
      <c r="K387">
        <f t="shared" si="140"/>
        <v>-1.4765207287098179</v>
      </c>
      <c r="L387">
        <f t="shared" si="141"/>
        <v>3.305404971476697E-2</v>
      </c>
      <c r="M387">
        <f t="shared" si="142"/>
        <v>476.71052139429014</v>
      </c>
      <c r="N387">
        <f t="shared" si="143"/>
        <v>0.70124242855416374</v>
      </c>
      <c r="O387">
        <f t="shared" si="144"/>
        <v>2.061060112129844</v>
      </c>
      <c r="P387">
        <f t="shared" si="145"/>
        <v>31.973274230957031</v>
      </c>
      <c r="Q387" s="1">
        <v>6</v>
      </c>
      <c r="R387">
        <f t="shared" si="146"/>
        <v>1.4200000166893005</v>
      </c>
      <c r="S387" s="1">
        <v>1</v>
      </c>
      <c r="T387">
        <f t="shared" si="147"/>
        <v>2.8400000333786011</v>
      </c>
      <c r="U387" s="1">
        <v>33.030963897705078</v>
      </c>
      <c r="V387" s="1">
        <v>31.973274230957031</v>
      </c>
      <c r="W387" s="1">
        <v>33.225547790527344</v>
      </c>
      <c r="X387" s="1">
        <v>418.47607421875</v>
      </c>
      <c r="Y387" s="1">
        <v>419.89529418945313</v>
      </c>
      <c r="Z387" s="1">
        <v>26.311199188232422</v>
      </c>
      <c r="AA387" s="1">
        <v>27.130283355712891</v>
      </c>
      <c r="AB387" s="1">
        <v>51.870597839355469</v>
      </c>
      <c r="AC387" s="1">
        <v>53.485393524169922</v>
      </c>
      <c r="AD387" s="1">
        <v>499.74169921875</v>
      </c>
      <c r="AE387" s="1">
        <v>0.98419946432113647</v>
      </c>
      <c r="AF387" s="1">
        <v>0.29319703578948975</v>
      </c>
      <c r="AG387" s="1">
        <v>99.770599365234375</v>
      </c>
      <c r="AH387" s="1">
        <v>0.31322598457336426</v>
      </c>
      <c r="AI387" s="1">
        <v>6.2831155955791473E-2</v>
      </c>
      <c r="AJ387" s="1">
        <v>1.718585193157196E-2</v>
      </c>
      <c r="AK387" s="1">
        <v>3.4606570843607187E-3</v>
      </c>
      <c r="AL387" s="1">
        <v>1.1407559737563133E-2</v>
      </c>
      <c r="AM387" s="1">
        <v>1.4515627408400178E-3</v>
      </c>
      <c r="AN387" s="1">
        <v>1</v>
      </c>
      <c r="AO387" s="1">
        <v>-0.21956524252891541</v>
      </c>
      <c r="AP387" s="1">
        <v>2.737391471862793</v>
      </c>
      <c r="AQ387" s="1">
        <v>1</v>
      </c>
      <c r="AR387" s="1">
        <v>0</v>
      </c>
      <c r="AS387" s="1">
        <v>0.15999999642372131</v>
      </c>
      <c r="AT387" s="1">
        <v>111115</v>
      </c>
      <c r="AU387" s="1" t="s">
        <v>87</v>
      </c>
      <c r="AV387">
        <f t="shared" si="148"/>
        <v>0.83290283203124993</v>
      </c>
      <c r="AW387">
        <f t="shared" si="149"/>
        <v>7.0124242855416376E-4</v>
      </c>
      <c r="AX387">
        <f t="shared" si="150"/>
        <v>305.12327423095701</v>
      </c>
      <c r="AY387">
        <f t="shared" si="151"/>
        <v>306.18096389770506</v>
      </c>
      <c r="AZ387">
        <f t="shared" si="152"/>
        <v>0.15747191077161027</v>
      </c>
      <c r="BA387">
        <f t="shared" si="153"/>
        <v>-0.19992398481683116</v>
      </c>
      <c r="BB387">
        <f t="shared" si="154"/>
        <v>4.7678647434779613</v>
      </c>
      <c r="BC387">
        <f t="shared" si="155"/>
        <v>47.788274038768087</v>
      </c>
      <c r="BD387">
        <f t="shared" si="156"/>
        <v>20.657990683055196</v>
      </c>
      <c r="BE387">
        <f t="shared" si="157"/>
        <v>32.502119064331055</v>
      </c>
      <c r="BF387">
        <f t="shared" si="158"/>
        <v>4.9124826616841117</v>
      </c>
      <c r="BG387">
        <f t="shared" si="159"/>
        <v>3.2673767906298563E-2</v>
      </c>
      <c r="BH387">
        <f t="shared" si="160"/>
        <v>2.7068046313481173</v>
      </c>
      <c r="BI387">
        <f t="shared" si="161"/>
        <v>2.2056780303359944</v>
      </c>
      <c r="BJ387">
        <f t="shared" si="162"/>
        <v>2.0454933758022754E-2</v>
      </c>
      <c r="BK387">
        <f t="shared" si="163"/>
        <v>47.561694443221711</v>
      </c>
      <c r="BL387">
        <f t="shared" si="164"/>
        <v>1.1353080827316975</v>
      </c>
      <c r="BM387">
        <f t="shared" si="165"/>
        <v>55.60621609378029</v>
      </c>
      <c r="BN387">
        <f t="shared" si="166"/>
        <v>420.59716142900623</v>
      </c>
      <c r="BO387">
        <f t="shared" si="167"/>
        <v>-1.9520752453162382E-3</v>
      </c>
    </row>
    <row r="388" spans="1:67" x14ac:dyDescent="0.25">
      <c r="A388" s="1">
        <v>376</v>
      </c>
      <c r="B388" s="1" t="s">
        <v>463</v>
      </c>
      <c r="C388" s="1" t="s">
        <v>469</v>
      </c>
      <c r="D388" s="1" t="s">
        <v>82</v>
      </c>
      <c r="E388" s="1" t="s">
        <v>83</v>
      </c>
      <c r="F388" s="1" t="s">
        <v>84</v>
      </c>
      <c r="G388" s="1" t="s">
        <v>85</v>
      </c>
      <c r="H388" s="1" t="s">
        <v>86</v>
      </c>
      <c r="I388" s="1">
        <v>2506.499998178333</v>
      </c>
      <c r="J388" s="1">
        <v>0</v>
      </c>
      <c r="K388">
        <f t="shared" si="140"/>
        <v>-1.4645006235970912</v>
      </c>
      <c r="L388">
        <f t="shared" si="141"/>
        <v>3.306712415825671E-2</v>
      </c>
      <c r="M388">
        <f t="shared" si="142"/>
        <v>476.07635598727052</v>
      </c>
      <c r="N388">
        <f t="shared" si="143"/>
        <v>0.7015692877412687</v>
      </c>
      <c r="O388">
        <f t="shared" si="144"/>
        <v>2.0612198617938744</v>
      </c>
      <c r="P388">
        <f t="shared" si="145"/>
        <v>31.973190307617188</v>
      </c>
      <c r="Q388" s="1">
        <v>6</v>
      </c>
      <c r="R388">
        <f t="shared" si="146"/>
        <v>1.4200000166893005</v>
      </c>
      <c r="S388" s="1">
        <v>1</v>
      </c>
      <c r="T388">
        <f t="shared" si="147"/>
        <v>2.8400000333786011</v>
      </c>
      <c r="U388" s="1">
        <v>33.030014038085938</v>
      </c>
      <c r="V388" s="1">
        <v>31.973190307617188</v>
      </c>
      <c r="W388" s="1">
        <v>33.220901489257813</v>
      </c>
      <c r="X388" s="1">
        <v>418.46188354492188</v>
      </c>
      <c r="Y388" s="1">
        <v>419.8665771484375</v>
      </c>
      <c r="Z388" s="1">
        <v>26.308925628662109</v>
      </c>
      <c r="AA388" s="1">
        <v>27.128419876098633</v>
      </c>
      <c r="AB388" s="1">
        <v>51.868911743164063</v>
      </c>
      <c r="AC388" s="1">
        <v>53.483810424804688</v>
      </c>
      <c r="AD388" s="1">
        <v>499.72540283203125</v>
      </c>
      <c r="AE388" s="1">
        <v>0.97850197553634644</v>
      </c>
      <c r="AF388" s="1">
        <v>0.30158892273902893</v>
      </c>
      <c r="AG388" s="1">
        <v>99.770729064941406</v>
      </c>
      <c r="AH388" s="1">
        <v>0.31322598457336426</v>
      </c>
      <c r="AI388" s="1">
        <v>6.2831155955791473E-2</v>
      </c>
      <c r="AJ388" s="1">
        <v>1.718585193157196E-2</v>
      </c>
      <c r="AK388" s="1">
        <v>3.4606570843607187E-3</v>
      </c>
      <c r="AL388" s="1">
        <v>1.1407559737563133E-2</v>
      </c>
      <c r="AM388" s="1">
        <v>1.4515627408400178E-3</v>
      </c>
      <c r="AN388" s="1">
        <v>1</v>
      </c>
      <c r="AO388" s="1">
        <v>-0.21956524252891541</v>
      </c>
      <c r="AP388" s="1">
        <v>2.737391471862793</v>
      </c>
      <c r="AQ388" s="1">
        <v>1</v>
      </c>
      <c r="AR388" s="1">
        <v>0</v>
      </c>
      <c r="AS388" s="1">
        <v>0.15999999642372131</v>
      </c>
      <c r="AT388" s="1">
        <v>111115</v>
      </c>
      <c r="AU388" s="1" t="s">
        <v>87</v>
      </c>
      <c r="AV388">
        <f t="shared" si="148"/>
        <v>0.83287567138671859</v>
      </c>
      <c r="AW388">
        <f t="shared" si="149"/>
        <v>7.0156928774126872E-4</v>
      </c>
      <c r="AX388">
        <f t="shared" si="150"/>
        <v>305.12319030761716</v>
      </c>
      <c r="AY388">
        <f t="shared" si="151"/>
        <v>306.18001403808591</v>
      </c>
      <c r="AZ388">
        <f t="shared" si="152"/>
        <v>0.15656031258641967</v>
      </c>
      <c r="BA388">
        <f t="shared" si="153"/>
        <v>-0.20021734712740472</v>
      </c>
      <c r="BB388">
        <f t="shared" si="154"/>
        <v>4.7678420912120822</v>
      </c>
      <c r="BC388">
        <f t="shared" si="155"/>
        <v>47.787984871882244</v>
      </c>
      <c r="BD388">
        <f t="shared" si="156"/>
        <v>20.659564995783612</v>
      </c>
      <c r="BE388">
        <f t="shared" si="157"/>
        <v>32.501602172851563</v>
      </c>
      <c r="BF388">
        <f t="shared" si="158"/>
        <v>4.9123394694581188</v>
      </c>
      <c r="BG388">
        <f t="shared" si="159"/>
        <v>3.2686543183242198E-2</v>
      </c>
      <c r="BH388">
        <f t="shared" si="160"/>
        <v>2.7066222294182078</v>
      </c>
      <c r="BI388">
        <f t="shared" si="161"/>
        <v>2.205717240039911</v>
      </c>
      <c r="BJ388">
        <f t="shared" si="162"/>
        <v>2.0462944787002682E-2</v>
      </c>
      <c r="BK388">
        <f t="shared" si="163"/>
        <v>47.498485127430563</v>
      </c>
      <c r="BL388">
        <f t="shared" si="164"/>
        <v>1.1338753353996094</v>
      </c>
      <c r="BM388">
        <f t="shared" si="165"/>
        <v>55.602815949403841</v>
      </c>
      <c r="BN388">
        <f t="shared" si="166"/>
        <v>420.56273060569788</v>
      </c>
      <c r="BO388">
        <f t="shared" si="167"/>
        <v>-1.9362238426210415E-3</v>
      </c>
    </row>
    <row r="389" spans="1:67" x14ac:dyDescent="0.25">
      <c r="A389" s="1">
        <v>377</v>
      </c>
      <c r="B389" s="1" t="s">
        <v>464</v>
      </c>
      <c r="C389" s="1" t="s">
        <v>469</v>
      </c>
      <c r="D389" s="1" t="s">
        <v>82</v>
      </c>
      <c r="E389" s="1" t="s">
        <v>83</v>
      </c>
      <c r="F389" s="1" t="s">
        <v>84</v>
      </c>
      <c r="G389" s="1" t="s">
        <v>85</v>
      </c>
      <c r="H389" s="1" t="s">
        <v>86</v>
      </c>
      <c r="I389" s="1">
        <v>2511.4999980665743</v>
      </c>
      <c r="J389" s="1">
        <v>0</v>
      </c>
      <c r="K389">
        <f t="shared" si="140"/>
        <v>-1.4680524875305576</v>
      </c>
      <c r="L389">
        <f t="shared" si="141"/>
        <v>3.3170986321894719E-2</v>
      </c>
      <c r="M389">
        <f t="shared" si="142"/>
        <v>476.01933742343357</v>
      </c>
      <c r="N389">
        <f t="shared" si="143"/>
        <v>0.70363047707267468</v>
      </c>
      <c r="O389">
        <f t="shared" si="144"/>
        <v>2.0608813939688924</v>
      </c>
      <c r="P389">
        <f t="shared" si="145"/>
        <v>31.971429824829102</v>
      </c>
      <c r="Q389" s="1">
        <v>6</v>
      </c>
      <c r="R389">
        <f t="shared" si="146"/>
        <v>1.4200000166893005</v>
      </c>
      <c r="S389" s="1">
        <v>1</v>
      </c>
      <c r="T389">
        <f t="shared" si="147"/>
        <v>2.8400000333786011</v>
      </c>
      <c r="U389" s="1">
        <v>33.028633117675781</v>
      </c>
      <c r="V389" s="1">
        <v>31.971429824829102</v>
      </c>
      <c r="W389" s="1">
        <v>33.218368530273438</v>
      </c>
      <c r="X389" s="1">
        <v>418.44662475585938</v>
      </c>
      <c r="Y389" s="1">
        <v>419.85458374023438</v>
      </c>
      <c r="Z389" s="1">
        <v>26.305160522460938</v>
      </c>
      <c r="AA389" s="1">
        <v>27.127080917358398</v>
      </c>
      <c r="AB389" s="1">
        <v>51.865303039550781</v>
      </c>
      <c r="AC389" s="1">
        <v>53.485034942626953</v>
      </c>
      <c r="AD389" s="1">
        <v>499.71484375</v>
      </c>
      <c r="AE389" s="1">
        <v>0.97587770223617554</v>
      </c>
      <c r="AF389" s="1">
        <v>0.22934523224830627</v>
      </c>
      <c r="AG389" s="1">
        <v>99.770614624023438</v>
      </c>
      <c r="AH389" s="1">
        <v>0.31322598457336426</v>
      </c>
      <c r="AI389" s="1">
        <v>6.2831155955791473E-2</v>
      </c>
      <c r="AJ389" s="1">
        <v>1.718585193157196E-2</v>
      </c>
      <c r="AK389" s="1">
        <v>3.4606570843607187E-3</v>
      </c>
      <c r="AL389" s="1">
        <v>1.1407559737563133E-2</v>
      </c>
      <c r="AM389" s="1">
        <v>1.4515627408400178E-3</v>
      </c>
      <c r="AN389" s="1">
        <v>1</v>
      </c>
      <c r="AO389" s="1">
        <v>-0.21956524252891541</v>
      </c>
      <c r="AP389" s="1">
        <v>2.737391471862793</v>
      </c>
      <c r="AQ389" s="1">
        <v>1</v>
      </c>
      <c r="AR389" s="1">
        <v>0</v>
      </c>
      <c r="AS389" s="1">
        <v>0.15999999642372131</v>
      </c>
      <c r="AT389" s="1">
        <v>111115</v>
      </c>
      <c r="AU389" s="1" t="s">
        <v>87</v>
      </c>
      <c r="AV389">
        <f t="shared" si="148"/>
        <v>0.83285807291666647</v>
      </c>
      <c r="AW389">
        <f t="shared" si="149"/>
        <v>7.0363047707267467E-4</v>
      </c>
      <c r="AX389">
        <f t="shared" si="150"/>
        <v>305.12142982482908</v>
      </c>
      <c r="AY389">
        <f t="shared" si="151"/>
        <v>306.17863311767576</v>
      </c>
      <c r="AZ389">
        <f t="shared" si="152"/>
        <v>0.15614042886777746</v>
      </c>
      <c r="BA389">
        <f t="shared" si="153"/>
        <v>-0.20119589143115743</v>
      </c>
      <c r="BB389">
        <f t="shared" si="154"/>
        <v>4.7673669300493575</v>
      </c>
      <c r="BC389">
        <f t="shared" si="155"/>
        <v>47.783277150439034</v>
      </c>
      <c r="BD389">
        <f t="shared" si="156"/>
        <v>20.656196233080635</v>
      </c>
      <c r="BE389">
        <f t="shared" si="157"/>
        <v>32.500031471252441</v>
      </c>
      <c r="BF389">
        <f t="shared" si="158"/>
        <v>4.9119043670323812</v>
      </c>
      <c r="BG389">
        <f t="shared" si="159"/>
        <v>3.2788024665236351E-2</v>
      </c>
      <c r="BH389">
        <f t="shared" si="160"/>
        <v>2.7064855360804652</v>
      </c>
      <c r="BI389">
        <f t="shared" si="161"/>
        <v>2.205418830951916</v>
      </c>
      <c r="BJ389">
        <f t="shared" si="162"/>
        <v>2.052658143505294E-2</v>
      </c>
      <c r="BK389">
        <f t="shared" si="163"/>
        <v>47.49274186765637</v>
      </c>
      <c r="BL389">
        <f t="shared" si="164"/>
        <v>1.1337719197510263</v>
      </c>
      <c r="BM389">
        <f t="shared" si="165"/>
        <v>55.607426227726407</v>
      </c>
      <c r="BN389">
        <f t="shared" si="166"/>
        <v>420.5524255834996</v>
      </c>
      <c r="BO389">
        <f t="shared" si="167"/>
        <v>-1.9411282739725249E-3</v>
      </c>
    </row>
    <row r="390" spans="1:67" x14ac:dyDescent="0.25">
      <c r="A390" s="1">
        <v>378</v>
      </c>
      <c r="B390" s="1" t="s">
        <v>465</v>
      </c>
      <c r="C390" s="1" t="s">
        <v>469</v>
      </c>
      <c r="D390" s="1" t="s">
        <v>82</v>
      </c>
      <c r="E390" s="1" t="s">
        <v>83</v>
      </c>
      <c r="F390" s="1" t="s">
        <v>84</v>
      </c>
      <c r="G390" s="1" t="s">
        <v>85</v>
      </c>
      <c r="H390" s="1" t="s">
        <v>86</v>
      </c>
      <c r="I390" s="1">
        <v>2516.4999979548156</v>
      </c>
      <c r="J390" s="1">
        <v>0</v>
      </c>
      <c r="K390">
        <f t="shared" si="140"/>
        <v>-1.44262884938605</v>
      </c>
      <c r="L390">
        <f t="shared" si="141"/>
        <v>3.3199692553880944E-2</v>
      </c>
      <c r="M390">
        <f t="shared" si="142"/>
        <v>474.76693521831913</v>
      </c>
      <c r="N390">
        <f t="shared" si="143"/>
        <v>0.70389148732912232</v>
      </c>
      <c r="O390">
        <f t="shared" si="144"/>
        <v>2.059892853806387</v>
      </c>
      <c r="P390">
        <f t="shared" si="145"/>
        <v>31.966882705688477</v>
      </c>
      <c r="Q390" s="1">
        <v>6</v>
      </c>
      <c r="R390">
        <f t="shared" si="146"/>
        <v>1.4200000166893005</v>
      </c>
      <c r="S390" s="1">
        <v>1</v>
      </c>
      <c r="T390">
        <f t="shared" si="147"/>
        <v>2.8400000333786011</v>
      </c>
      <c r="U390" s="1">
        <v>33.028621673583984</v>
      </c>
      <c r="V390" s="1">
        <v>31.966882705688477</v>
      </c>
      <c r="W390" s="1">
        <v>33.221050262451172</v>
      </c>
      <c r="X390" s="1">
        <v>418.49505615234375</v>
      </c>
      <c r="Y390" s="1">
        <v>419.872314453125</v>
      </c>
      <c r="Z390" s="1">
        <v>26.30256462097168</v>
      </c>
      <c r="AA390" s="1">
        <v>27.124774932861328</v>
      </c>
      <c r="AB390" s="1">
        <v>51.860488891601563</v>
      </c>
      <c r="AC390" s="1">
        <v>53.481227874755859</v>
      </c>
      <c r="AD390" s="1">
        <v>499.72512817382813</v>
      </c>
      <c r="AE390" s="1">
        <v>0.97888082265853882</v>
      </c>
      <c r="AF390" s="1">
        <v>0.14580859243869781</v>
      </c>
      <c r="AG390" s="1">
        <v>99.770301818847656</v>
      </c>
      <c r="AH390" s="1">
        <v>0.31322598457336426</v>
      </c>
      <c r="AI390" s="1">
        <v>6.2831155955791473E-2</v>
      </c>
      <c r="AJ390" s="1">
        <v>1.718585193157196E-2</v>
      </c>
      <c r="AK390" s="1">
        <v>3.4606570843607187E-3</v>
      </c>
      <c r="AL390" s="1">
        <v>1.1407559737563133E-2</v>
      </c>
      <c r="AM390" s="1">
        <v>1.4515627408400178E-3</v>
      </c>
      <c r="AN390" s="1">
        <v>1</v>
      </c>
      <c r="AO390" s="1">
        <v>-0.21956524252891541</v>
      </c>
      <c r="AP390" s="1">
        <v>2.737391471862793</v>
      </c>
      <c r="AQ390" s="1">
        <v>1</v>
      </c>
      <c r="AR390" s="1">
        <v>0</v>
      </c>
      <c r="AS390" s="1">
        <v>0.15999999642372131</v>
      </c>
      <c r="AT390" s="1">
        <v>111115</v>
      </c>
      <c r="AU390" s="1" t="s">
        <v>87</v>
      </c>
      <c r="AV390">
        <f t="shared" si="148"/>
        <v>0.83287521362304684</v>
      </c>
      <c r="AW390">
        <f t="shared" si="149"/>
        <v>7.0389148732912237E-4</v>
      </c>
      <c r="AX390">
        <f t="shared" si="150"/>
        <v>305.11688270568845</v>
      </c>
      <c r="AY390">
        <f t="shared" si="151"/>
        <v>306.17862167358396</v>
      </c>
      <c r="AZ390">
        <f t="shared" si="152"/>
        <v>0.15662092812461559</v>
      </c>
      <c r="BA390">
        <f t="shared" si="153"/>
        <v>-0.20069611276955793</v>
      </c>
      <c r="BB390">
        <f t="shared" si="154"/>
        <v>4.7661398356262747</v>
      </c>
      <c r="BC390">
        <f t="shared" si="155"/>
        <v>47.771127767861486</v>
      </c>
      <c r="BD390">
        <f t="shared" si="156"/>
        <v>20.646352835000158</v>
      </c>
      <c r="BE390">
        <f t="shared" si="157"/>
        <v>32.49775218963623</v>
      </c>
      <c r="BF390">
        <f t="shared" si="158"/>
        <v>4.9112730394344801</v>
      </c>
      <c r="BG390">
        <f t="shared" si="159"/>
        <v>3.2816071611791897E-2</v>
      </c>
      <c r="BH390">
        <f t="shared" si="160"/>
        <v>2.7062469818198878</v>
      </c>
      <c r="BI390">
        <f t="shared" si="161"/>
        <v>2.2050260576145924</v>
      </c>
      <c r="BJ390">
        <f t="shared" si="162"/>
        <v>2.0544169130392982E-2</v>
      </c>
      <c r="BK390">
        <f t="shared" si="163"/>
        <v>47.36764042034099</v>
      </c>
      <c r="BL390">
        <f t="shared" si="164"/>
        <v>1.1307412250714679</v>
      </c>
      <c r="BM390">
        <f t="shared" si="165"/>
        <v>55.618072775277327</v>
      </c>
      <c r="BN390">
        <f t="shared" si="166"/>
        <v>420.55807111642838</v>
      </c>
      <c r="BO390">
        <f t="shared" si="167"/>
        <v>-1.9078515392623415E-3</v>
      </c>
    </row>
    <row r="391" spans="1:67" x14ac:dyDescent="0.25">
      <c r="A391" s="1">
        <v>379</v>
      </c>
      <c r="B391" s="1" t="s">
        <v>466</v>
      </c>
      <c r="C391" s="1" t="s">
        <v>469</v>
      </c>
      <c r="D391" s="1" t="s">
        <v>82</v>
      </c>
      <c r="E391" s="1" t="s">
        <v>83</v>
      </c>
      <c r="F391" s="1" t="s">
        <v>84</v>
      </c>
      <c r="G391" s="1" t="s">
        <v>85</v>
      </c>
      <c r="H391" s="1" t="s">
        <v>86</v>
      </c>
      <c r="I391" s="1">
        <v>2521.999997831881</v>
      </c>
      <c r="J391" s="1">
        <v>0</v>
      </c>
      <c r="K391">
        <f t="shared" si="140"/>
        <v>-1.4804079508825654</v>
      </c>
      <c r="L391">
        <f t="shared" si="141"/>
        <v>3.3271189441616368E-2</v>
      </c>
      <c r="M391">
        <f t="shared" si="142"/>
        <v>476.47225911487607</v>
      </c>
      <c r="N391">
        <f t="shared" si="143"/>
        <v>0.70499909351434398</v>
      </c>
      <c r="O391">
        <f t="shared" si="144"/>
        <v>2.0587562009540608</v>
      </c>
      <c r="P391">
        <f t="shared" si="145"/>
        <v>31.962085723876953</v>
      </c>
      <c r="Q391" s="1">
        <v>6</v>
      </c>
      <c r="R391">
        <f t="shared" si="146"/>
        <v>1.4200000166893005</v>
      </c>
      <c r="S391" s="1">
        <v>1</v>
      </c>
      <c r="T391">
        <f t="shared" si="147"/>
        <v>2.8400000333786011</v>
      </c>
      <c r="U391" s="1">
        <v>33.029014587402344</v>
      </c>
      <c r="V391" s="1">
        <v>31.962085723876953</v>
      </c>
      <c r="W391" s="1">
        <v>33.225044250488281</v>
      </c>
      <c r="X391" s="1">
        <v>418.4913330078125</v>
      </c>
      <c r="Y391" s="1">
        <v>419.91339111328125</v>
      </c>
      <c r="Z391" s="1">
        <v>26.299814224243164</v>
      </c>
      <c r="AA391" s="1">
        <v>27.12333869934082</v>
      </c>
      <c r="AB391" s="1">
        <v>51.853775024414063</v>
      </c>
      <c r="AC391" s="1">
        <v>53.477573394775391</v>
      </c>
      <c r="AD391" s="1">
        <v>499.7135009765625</v>
      </c>
      <c r="AE391" s="1">
        <v>0.98029845952987671</v>
      </c>
      <c r="AF391" s="1">
        <v>0.10380105674266815</v>
      </c>
      <c r="AG391" s="1">
        <v>99.769775390625</v>
      </c>
      <c r="AH391" s="1">
        <v>0.31322598457336426</v>
      </c>
      <c r="AI391" s="1">
        <v>6.2831155955791473E-2</v>
      </c>
      <c r="AJ391" s="1">
        <v>1.718585193157196E-2</v>
      </c>
      <c r="AK391" s="1">
        <v>3.4606570843607187E-3</v>
      </c>
      <c r="AL391" s="1">
        <v>1.1407559737563133E-2</v>
      </c>
      <c r="AM391" s="1">
        <v>1.4515627408400178E-3</v>
      </c>
      <c r="AN391" s="1">
        <v>1</v>
      </c>
      <c r="AO391" s="1">
        <v>-0.21956524252891541</v>
      </c>
      <c r="AP391" s="1">
        <v>2.737391471862793</v>
      </c>
      <c r="AQ391" s="1">
        <v>1</v>
      </c>
      <c r="AR391" s="1">
        <v>0</v>
      </c>
      <c r="AS391" s="1">
        <v>0.15999999642372131</v>
      </c>
      <c r="AT391" s="1">
        <v>111115</v>
      </c>
      <c r="AU391" s="1" t="s">
        <v>87</v>
      </c>
      <c r="AV391">
        <f t="shared" si="148"/>
        <v>0.8328558349609374</v>
      </c>
      <c r="AW391">
        <f t="shared" si="149"/>
        <v>7.0499909351434394E-4</v>
      </c>
      <c r="AX391">
        <f t="shared" si="150"/>
        <v>305.11208572387693</v>
      </c>
      <c r="AY391">
        <f t="shared" si="151"/>
        <v>306.17901458740232</v>
      </c>
      <c r="AZ391">
        <f t="shared" si="152"/>
        <v>0.15684775001895979</v>
      </c>
      <c r="BA391">
        <f t="shared" si="153"/>
        <v>-0.20052897590208213</v>
      </c>
      <c r="BB391">
        <f t="shared" si="154"/>
        <v>4.7648456108311414</v>
      </c>
      <c r="BC391">
        <f t="shared" si="155"/>
        <v>47.758407715919105</v>
      </c>
      <c r="BD391">
        <f t="shared" si="156"/>
        <v>20.635069016578285</v>
      </c>
      <c r="BE391">
        <f t="shared" si="157"/>
        <v>32.495550155639648</v>
      </c>
      <c r="BF391">
        <f t="shared" si="158"/>
        <v>4.9106631753679659</v>
      </c>
      <c r="BG391">
        <f t="shared" si="159"/>
        <v>3.2885924020771971E-2</v>
      </c>
      <c r="BH391">
        <f t="shared" si="160"/>
        <v>2.7060894098770807</v>
      </c>
      <c r="BI391">
        <f t="shared" si="161"/>
        <v>2.2045737654908852</v>
      </c>
      <c r="BJ391">
        <f t="shared" si="162"/>
        <v>2.0587972436518196E-2</v>
      </c>
      <c r="BK391">
        <f t="shared" si="163"/>
        <v>47.537530271754861</v>
      </c>
      <c r="BL391">
        <f t="shared" si="164"/>
        <v>1.1346917464376285</v>
      </c>
      <c r="BM391">
        <f t="shared" si="165"/>
        <v>55.631944792124642</v>
      </c>
      <c r="BN391">
        <f t="shared" si="166"/>
        <v>420.61710615208494</v>
      </c>
      <c r="BO391">
        <f t="shared" si="167"/>
        <v>-1.958027198340873E-3</v>
      </c>
    </row>
    <row r="392" spans="1:67" x14ac:dyDescent="0.25">
      <c r="A392" s="1">
        <v>380</v>
      </c>
      <c r="B392" s="1" t="s">
        <v>467</v>
      </c>
      <c r="C392" s="1" t="s">
        <v>469</v>
      </c>
      <c r="D392" s="1" t="s">
        <v>82</v>
      </c>
      <c r="E392" s="1" t="s">
        <v>83</v>
      </c>
      <c r="F392" s="1" t="s">
        <v>84</v>
      </c>
      <c r="G392" s="1" t="s">
        <v>85</v>
      </c>
      <c r="H392" s="1" t="s">
        <v>86</v>
      </c>
      <c r="I392" s="1">
        <v>2526.9999977201223</v>
      </c>
      <c r="J392" s="1">
        <v>0</v>
      </c>
      <c r="K392">
        <f t="shared" si="140"/>
        <v>-1.4976320769435467</v>
      </c>
      <c r="L392">
        <f t="shared" si="141"/>
        <v>3.3252445809100348E-2</v>
      </c>
      <c r="M392">
        <f t="shared" si="142"/>
        <v>477.35198527934318</v>
      </c>
      <c r="N392">
        <f t="shared" si="143"/>
        <v>0.70457129407400143</v>
      </c>
      <c r="O392">
        <f t="shared" si="144"/>
        <v>2.0586484347324965</v>
      </c>
      <c r="P392">
        <f t="shared" si="145"/>
        <v>31.960685729980469</v>
      </c>
      <c r="Q392" s="1">
        <v>6</v>
      </c>
      <c r="R392">
        <f t="shared" si="146"/>
        <v>1.4200000166893005</v>
      </c>
      <c r="S392" s="1">
        <v>1</v>
      </c>
      <c r="T392">
        <f t="shared" si="147"/>
        <v>2.8400000333786011</v>
      </c>
      <c r="U392" s="1">
        <v>33.029262542724609</v>
      </c>
      <c r="V392" s="1">
        <v>31.960685729980469</v>
      </c>
      <c r="W392" s="1">
        <v>33.226509094238281</v>
      </c>
      <c r="X392" s="1">
        <v>418.48751831054688</v>
      </c>
      <c r="Y392" s="1">
        <v>419.93051147460938</v>
      </c>
      <c r="Z392" s="1">
        <v>26.297725677490234</v>
      </c>
      <c r="AA392" s="1">
        <v>27.120782852172852</v>
      </c>
      <c r="AB392" s="1">
        <v>51.848388671875</v>
      </c>
      <c r="AC392" s="1">
        <v>53.471122741699219</v>
      </c>
      <c r="AD392" s="1">
        <v>499.69512939453125</v>
      </c>
      <c r="AE392" s="1">
        <v>0.97999018430709839</v>
      </c>
      <c r="AF392" s="1">
        <v>0.14290328323841095</v>
      </c>
      <c r="AG392" s="1">
        <v>99.76922607421875</v>
      </c>
      <c r="AH392" s="1">
        <v>0.31322598457336426</v>
      </c>
      <c r="AI392" s="1">
        <v>6.2831155955791473E-2</v>
      </c>
      <c r="AJ392" s="1">
        <v>1.718585193157196E-2</v>
      </c>
      <c r="AK392" s="1">
        <v>3.4606570843607187E-3</v>
      </c>
      <c r="AL392" s="1">
        <v>1.1407559737563133E-2</v>
      </c>
      <c r="AM392" s="1">
        <v>1.4515627408400178E-3</v>
      </c>
      <c r="AN392" s="1">
        <v>1</v>
      </c>
      <c r="AO392" s="1">
        <v>-0.21956524252891541</v>
      </c>
      <c r="AP392" s="1">
        <v>2.737391471862793</v>
      </c>
      <c r="AQ392" s="1">
        <v>1</v>
      </c>
      <c r="AR392" s="1">
        <v>0</v>
      </c>
      <c r="AS392" s="1">
        <v>0.15999999642372131</v>
      </c>
      <c r="AT392" s="1">
        <v>111115</v>
      </c>
      <c r="AU392" s="1" t="s">
        <v>87</v>
      </c>
      <c r="AV392">
        <f t="shared" si="148"/>
        <v>0.83282521565755196</v>
      </c>
      <c r="AW392">
        <f t="shared" si="149"/>
        <v>7.0457129407400145E-4</v>
      </c>
      <c r="AX392">
        <f t="shared" si="150"/>
        <v>305.11068572998045</v>
      </c>
      <c r="AY392">
        <f t="shared" si="151"/>
        <v>306.17926254272459</v>
      </c>
      <c r="AZ392">
        <f t="shared" si="152"/>
        <v>0.15679842598441773</v>
      </c>
      <c r="BA392">
        <f t="shared" si="153"/>
        <v>-0.20008992626815744</v>
      </c>
      <c r="BB392">
        <f t="shared" si="154"/>
        <v>4.764467950420725</v>
      </c>
      <c r="BC392">
        <f t="shared" si="155"/>
        <v>47.754885327830621</v>
      </c>
      <c r="BD392">
        <f t="shared" si="156"/>
        <v>20.63410247565777</v>
      </c>
      <c r="BE392">
        <f t="shared" si="157"/>
        <v>32.494974136352539</v>
      </c>
      <c r="BF392">
        <f t="shared" si="158"/>
        <v>4.9105036548899754</v>
      </c>
      <c r="BG392">
        <f t="shared" si="159"/>
        <v>3.2867611841220244E-2</v>
      </c>
      <c r="BH392">
        <f t="shared" si="160"/>
        <v>2.7058195156882285</v>
      </c>
      <c r="BI392">
        <f t="shared" si="161"/>
        <v>2.2046841392017469</v>
      </c>
      <c r="BJ392">
        <f t="shared" si="162"/>
        <v>2.0576489137452251E-2</v>
      </c>
      <c r="BK392">
        <f t="shared" si="163"/>
        <v>47.625038136311929</v>
      </c>
      <c r="BL392">
        <f t="shared" si="164"/>
        <v>1.1367404183208671</v>
      </c>
      <c r="BM392">
        <f t="shared" si="165"/>
        <v>55.630601203004026</v>
      </c>
      <c r="BN392">
        <f t="shared" si="166"/>
        <v>420.6424140380289</v>
      </c>
      <c r="BO392">
        <f t="shared" si="167"/>
        <v>-1.9806412772664654E-3</v>
      </c>
    </row>
    <row r="393" spans="1:67" x14ac:dyDescent="0.25">
      <c r="A393" s="1">
        <v>381</v>
      </c>
      <c r="B393" s="1" t="s">
        <v>468</v>
      </c>
      <c r="C393" s="1" t="s">
        <v>469</v>
      </c>
      <c r="D393" s="1" t="s">
        <v>82</v>
      </c>
      <c r="E393" s="1" t="s">
        <v>83</v>
      </c>
      <c r="F393" s="1" t="s">
        <v>84</v>
      </c>
      <c r="G393" s="1" t="s">
        <v>85</v>
      </c>
      <c r="H393" s="1" t="s">
        <v>86</v>
      </c>
      <c r="I393" s="1">
        <v>2531.9999976083636</v>
      </c>
      <c r="J393" s="1">
        <v>0</v>
      </c>
      <c r="K393">
        <f t="shared" si="140"/>
        <v>-1.5179561622744124</v>
      </c>
      <c r="L393">
        <f t="shared" si="141"/>
        <v>3.3317037632633051E-2</v>
      </c>
      <c r="M393">
        <f t="shared" si="142"/>
        <v>478.17959933618602</v>
      </c>
      <c r="N393">
        <f t="shared" si="143"/>
        <v>0.70595380869986279</v>
      </c>
      <c r="O393">
        <f t="shared" si="144"/>
        <v>2.0587385153390008</v>
      </c>
      <c r="P393">
        <f t="shared" si="145"/>
        <v>31.960517883300781</v>
      </c>
      <c r="Q393" s="1">
        <v>6</v>
      </c>
      <c r="R393">
        <f t="shared" si="146"/>
        <v>1.4200000166893005</v>
      </c>
      <c r="S393" s="1">
        <v>1</v>
      </c>
      <c r="T393">
        <f t="shared" si="147"/>
        <v>2.8400000333786011</v>
      </c>
      <c r="U393" s="1">
        <v>33.028888702392578</v>
      </c>
      <c r="V393" s="1">
        <v>31.960517883300781</v>
      </c>
      <c r="W393" s="1">
        <v>33.224700927734375</v>
      </c>
      <c r="X393" s="1">
        <v>418.45999145507813</v>
      </c>
      <c r="Y393" s="1">
        <v>419.92669677734375</v>
      </c>
      <c r="Z393" s="1">
        <v>26.294734954833984</v>
      </c>
      <c r="AA393" s="1">
        <v>27.119409561157227</v>
      </c>
      <c r="AB393" s="1">
        <v>51.843910217285156</v>
      </c>
      <c r="AC393" s="1">
        <v>53.468971252441406</v>
      </c>
      <c r="AD393" s="1">
        <v>499.69436645507813</v>
      </c>
      <c r="AE393" s="1">
        <v>0.97386550903320313</v>
      </c>
      <c r="AF393" s="1">
        <v>0.12480239570140839</v>
      </c>
      <c r="AG393" s="1">
        <v>99.769287109375</v>
      </c>
      <c r="AH393" s="1">
        <v>0.31322598457336426</v>
      </c>
      <c r="AI393" s="1">
        <v>6.2831155955791473E-2</v>
      </c>
      <c r="AJ393" s="1">
        <v>1.718585193157196E-2</v>
      </c>
      <c r="AK393" s="1">
        <v>3.4606570843607187E-3</v>
      </c>
      <c r="AL393" s="1">
        <v>1.1407559737563133E-2</v>
      </c>
      <c r="AM393" s="1">
        <v>1.4515627408400178E-3</v>
      </c>
      <c r="AN393" s="1">
        <v>1</v>
      </c>
      <c r="AO393" s="1">
        <v>-0.21956524252891541</v>
      </c>
      <c r="AP393" s="1">
        <v>2.737391471862793</v>
      </c>
      <c r="AQ393" s="1">
        <v>1</v>
      </c>
      <c r="AR393" s="1">
        <v>0</v>
      </c>
      <c r="AS393" s="1">
        <v>0.15999999642372131</v>
      </c>
      <c r="AT393" s="1">
        <v>111115</v>
      </c>
      <c r="AU393" s="1" t="s">
        <v>87</v>
      </c>
      <c r="AV393">
        <f t="shared" si="148"/>
        <v>0.83282394409179672</v>
      </c>
      <c r="AW393">
        <f t="shared" si="149"/>
        <v>7.0595380869986277E-4</v>
      </c>
      <c r="AX393">
        <f t="shared" si="150"/>
        <v>305.11051788330076</v>
      </c>
      <c r="AY393">
        <f t="shared" si="151"/>
        <v>306.17888870239256</v>
      </c>
      <c r="AZ393">
        <f t="shared" si="152"/>
        <v>0.15581847796249804</v>
      </c>
      <c r="BA393">
        <f t="shared" si="153"/>
        <v>-0.20081657363616234</v>
      </c>
      <c r="BB393">
        <f t="shared" si="154"/>
        <v>4.7644226740828257</v>
      </c>
      <c r="BC393">
        <f t="shared" si="155"/>
        <v>47.754402302781692</v>
      </c>
      <c r="BD393">
        <f t="shared" si="156"/>
        <v>20.634992741624465</v>
      </c>
      <c r="BE393">
        <f t="shared" si="157"/>
        <v>32.49470329284668</v>
      </c>
      <c r="BF393">
        <f t="shared" si="158"/>
        <v>4.9104286501313492</v>
      </c>
      <c r="BG393">
        <f t="shared" si="159"/>
        <v>3.2930715841761701E-2</v>
      </c>
      <c r="BH393">
        <f t="shared" si="160"/>
        <v>2.705684158743825</v>
      </c>
      <c r="BI393">
        <f t="shared" si="161"/>
        <v>2.2047444913875243</v>
      </c>
      <c r="BJ393">
        <f t="shared" si="162"/>
        <v>2.0616060820007758E-2</v>
      </c>
      <c r="BK393">
        <f t="shared" si="163"/>
        <v>47.707637736017844</v>
      </c>
      <c r="BL393">
        <f t="shared" si="164"/>
        <v>1.1387215983310761</v>
      </c>
      <c r="BM393">
        <f t="shared" si="165"/>
        <v>55.629278319760509</v>
      </c>
      <c r="BN393">
        <f t="shared" si="166"/>
        <v>420.64826043754999</v>
      </c>
      <c r="BO393">
        <f t="shared" si="167"/>
        <v>-2.0074445509538803E-3</v>
      </c>
    </row>
  </sheetData>
  <phoneticPr fontId="1" type="noConversion"/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20240830_dark_der_lmf24030_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Nunes Vilas Boas</dc:creator>
  <cp:lastModifiedBy>Marcelo</cp:lastModifiedBy>
  <dcterms:created xsi:type="dcterms:W3CDTF">2024-10-17T22:21:36Z</dcterms:created>
  <dcterms:modified xsi:type="dcterms:W3CDTF">2024-10-30T19:34:45Z</dcterms:modified>
</cp:coreProperties>
</file>