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697E524D-2112-4F74-9C65-8821C16B4490}" xr6:coauthVersionLast="47" xr6:coauthVersionMax="47" xr10:uidLastSave="{00000000-0000-0000-0000-000000000000}"/>
  <bookViews>
    <workbookView xWindow="-120" yWindow="-120" windowWidth="29040" windowHeight="16440" xr2:uid="{AC34743B-1BEC-49CD-90A6-4FE42C2DF4D0}"/>
  </bookViews>
  <sheets>
    <sheet name="20240903_dark_agn_lmf24112_" sheetId="1" r:id="rId1"/>
  </sheets>
  <calcPr calcId="181029"/>
</workbook>
</file>

<file path=xl/calcChain.xml><?xml version="1.0" encoding="utf-8"?>
<calcChain xmlns="http://schemas.openxmlformats.org/spreadsheetml/2006/main">
  <c r="R11" i="1" l="1"/>
  <c r="T11" i="1" s="1"/>
  <c r="AV11" i="1"/>
  <c r="K11" i="1" s="1"/>
  <c r="AW11" i="1"/>
  <c r="AX11" i="1"/>
  <c r="AY11" i="1"/>
  <c r="AZ11" i="1"/>
  <c r="BE11" i="1"/>
  <c r="BF11" i="1"/>
  <c r="BI11" i="1" s="1"/>
  <c r="BH11" i="1"/>
  <c r="K13" i="1"/>
  <c r="R13" i="1"/>
  <c r="T13" i="1" s="1"/>
  <c r="BN13" i="1" s="1"/>
  <c r="AV13" i="1"/>
  <c r="AW13" i="1" s="1"/>
  <c r="AX13" i="1"/>
  <c r="AY13" i="1"/>
  <c r="AZ13" i="1"/>
  <c r="BE13" i="1"/>
  <c r="BF13" i="1"/>
  <c r="BI13" i="1" s="1"/>
  <c r="BH13" i="1"/>
  <c r="K14" i="1"/>
  <c r="R14" i="1"/>
  <c r="T14" i="1" s="1"/>
  <c r="AV14" i="1"/>
  <c r="AW14" i="1" s="1"/>
  <c r="N14" i="1" s="1"/>
  <c r="AX14" i="1"/>
  <c r="AY14" i="1"/>
  <c r="AZ14" i="1"/>
  <c r="BE14" i="1"/>
  <c r="BF14" i="1"/>
  <c r="BH14" i="1"/>
  <c r="BI14" i="1" s="1"/>
  <c r="R15" i="1"/>
  <c r="T15" i="1" s="1"/>
  <c r="AV15" i="1"/>
  <c r="K15" i="1" s="1"/>
  <c r="AX15" i="1"/>
  <c r="AY15" i="1"/>
  <c r="AZ15" i="1"/>
  <c r="BE15" i="1"/>
  <c r="BF15" i="1" s="1"/>
  <c r="BH15" i="1"/>
  <c r="BI15" i="1"/>
  <c r="K16" i="1"/>
  <c r="R16" i="1"/>
  <c r="T16" i="1" s="1"/>
  <c r="BN16" i="1" s="1"/>
  <c r="AV16" i="1"/>
  <c r="AW16" i="1" s="1"/>
  <c r="AX16" i="1"/>
  <c r="AY16" i="1"/>
  <c r="AZ16" i="1"/>
  <c r="BE16" i="1"/>
  <c r="BF16" i="1"/>
  <c r="BI16" i="1" s="1"/>
  <c r="BH16" i="1"/>
  <c r="R17" i="1"/>
  <c r="T17" i="1" s="1"/>
  <c r="AV17" i="1"/>
  <c r="AX17" i="1"/>
  <c r="AY17" i="1"/>
  <c r="AZ17" i="1"/>
  <c r="BE17" i="1"/>
  <c r="BF17" i="1"/>
  <c r="BI17" i="1" s="1"/>
  <c r="BH17" i="1"/>
  <c r="R18" i="1"/>
  <c r="T18" i="1" s="1"/>
  <c r="AV18" i="1"/>
  <c r="K18" i="1" s="1"/>
  <c r="AW18" i="1"/>
  <c r="AX18" i="1"/>
  <c r="AY18" i="1"/>
  <c r="AZ18" i="1"/>
  <c r="BE18" i="1"/>
  <c r="BF18" i="1"/>
  <c r="BI18" i="1" s="1"/>
  <c r="BH18" i="1"/>
  <c r="K19" i="1"/>
  <c r="N19" i="1"/>
  <c r="R19" i="1"/>
  <c r="T19" i="1" s="1"/>
  <c r="BN19" i="1" s="1"/>
  <c r="AV19" i="1"/>
  <c r="AW19" i="1" s="1"/>
  <c r="AX19" i="1"/>
  <c r="AY19" i="1"/>
  <c r="AZ19" i="1"/>
  <c r="BE19" i="1"/>
  <c r="BF19" i="1"/>
  <c r="BH19" i="1"/>
  <c r="R20" i="1"/>
  <c r="T20" i="1" s="1"/>
  <c r="AV20" i="1"/>
  <c r="AX20" i="1"/>
  <c r="AY20" i="1"/>
  <c r="AZ20" i="1"/>
  <c r="BE20" i="1"/>
  <c r="BF20" i="1"/>
  <c r="BH20" i="1"/>
  <c r="BI20" i="1" s="1"/>
  <c r="R21" i="1"/>
  <c r="T21" i="1" s="1"/>
  <c r="AV21" i="1"/>
  <c r="K21" i="1" s="1"/>
  <c r="AW21" i="1"/>
  <c r="AX21" i="1"/>
  <c r="AY21" i="1"/>
  <c r="AZ21" i="1"/>
  <c r="BE21" i="1"/>
  <c r="BF21" i="1" s="1"/>
  <c r="BI21" i="1" s="1"/>
  <c r="BH21" i="1"/>
  <c r="N22" i="1"/>
  <c r="R22" i="1"/>
  <c r="T22" i="1" s="1"/>
  <c r="AV22" i="1"/>
  <c r="AW22" i="1" s="1"/>
  <c r="AX22" i="1"/>
  <c r="AY22" i="1"/>
  <c r="AZ22" i="1"/>
  <c r="BE22" i="1"/>
  <c r="BF22" i="1" s="1"/>
  <c r="BH22" i="1"/>
  <c r="K23" i="1"/>
  <c r="R23" i="1"/>
  <c r="T23" i="1" s="1"/>
  <c r="AV23" i="1"/>
  <c r="AW23" i="1" s="1"/>
  <c r="N23" i="1" s="1"/>
  <c r="AX23" i="1"/>
  <c r="AY23" i="1"/>
  <c r="AZ23" i="1"/>
  <c r="BA23" i="1"/>
  <c r="P23" i="1" s="1"/>
  <c r="BB23" i="1"/>
  <c r="BE23" i="1"/>
  <c r="BF23" i="1" s="1"/>
  <c r="BH23" i="1"/>
  <c r="BN23" i="1"/>
  <c r="R24" i="1"/>
  <c r="T24" i="1"/>
  <c r="AV24" i="1"/>
  <c r="K24" i="1" s="1"/>
  <c r="AW24" i="1"/>
  <c r="AX24" i="1"/>
  <c r="AY24" i="1"/>
  <c r="AZ24" i="1"/>
  <c r="BE24" i="1"/>
  <c r="BF24" i="1"/>
  <c r="BI24" i="1" s="1"/>
  <c r="BH24" i="1"/>
  <c r="K25" i="1"/>
  <c r="R25" i="1"/>
  <c r="T25" i="1" s="1"/>
  <c r="AV25" i="1"/>
  <c r="AW25" i="1"/>
  <c r="N25" i="1" s="1"/>
  <c r="AX25" i="1"/>
  <c r="AY25" i="1"/>
  <c r="AZ25" i="1"/>
  <c r="BE25" i="1"/>
  <c r="BF25" i="1"/>
  <c r="BI25" i="1" s="1"/>
  <c r="BH25" i="1"/>
  <c r="K26" i="1"/>
  <c r="BN26" i="1" s="1"/>
  <c r="N26" i="1"/>
  <c r="R26" i="1"/>
  <c r="T26" i="1" s="1"/>
  <c r="AV26" i="1"/>
  <c r="AW26" i="1" s="1"/>
  <c r="AX26" i="1"/>
  <c r="AY26" i="1"/>
  <c r="AZ26" i="1"/>
  <c r="BE26" i="1"/>
  <c r="BF26" i="1"/>
  <c r="BH26" i="1"/>
  <c r="R27" i="1"/>
  <c r="T27" i="1"/>
  <c r="AV27" i="1"/>
  <c r="K27" i="1" s="1"/>
  <c r="AX27" i="1"/>
  <c r="AY27" i="1"/>
  <c r="AZ27" i="1"/>
  <c r="BE27" i="1"/>
  <c r="BF27" i="1"/>
  <c r="BH27" i="1"/>
  <c r="K28" i="1"/>
  <c r="R28" i="1"/>
  <c r="T28" i="1" s="1"/>
  <c r="AV28" i="1"/>
  <c r="AW28" i="1" s="1"/>
  <c r="AX28" i="1"/>
  <c r="AY28" i="1"/>
  <c r="AZ28" i="1"/>
  <c r="BE28" i="1"/>
  <c r="BF28" i="1"/>
  <c r="BI28" i="1" s="1"/>
  <c r="BH28" i="1"/>
  <c r="R29" i="1"/>
  <c r="T29" i="1" s="1"/>
  <c r="AV29" i="1"/>
  <c r="AX29" i="1"/>
  <c r="AY29" i="1"/>
  <c r="AZ29" i="1"/>
  <c r="BE29" i="1"/>
  <c r="BF29" i="1"/>
  <c r="BH29" i="1"/>
  <c r="BI29" i="1" s="1"/>
  <c r="R30" i="1"/>
  <c r="T30" i="1" s="1"/>
  <c r="AV30" i="1"/>
  <c r="K30" i="1" s="1"/>
  <c r="AX30" i="1"/>
  <c r="AY30" i="1"/>
  <c r="AZ30" i="1"/>
  <c r="BE30" i="1"/>
  <c r="BF30" i="1"/>
  <c r="BI30" i="1" s="1"/>
  <c r="BH30" i="1"/>
  <c r="R31" i="1"/>
  <c r="T31" i="1" s="1"/>
  <c r="AV31" i="1"/>
  <c r="AW31" i="1" s="1"/>
  <c r="N31" i="1" s="1"/>
  <c r="AX31" i="1"/>
  <c r="AY31" i="1"/>
  <c r="AZ31" i="1"/>
  <c r="BE31" i="1"/>
  <c r="BF31" i="1" s="1"/>
  <c r="BI31" i="1" s="1"/>
  <c r="BH31" i="1"/>
  <c r="R32" i="1"/>
  <c r="T32" i="1" s="1"/>
  <c r="AV32" i="1"/>
  <c r="AW32" i="1" s="1"/>
  <c r="N32" i="1" s="1"/>
  <c r="AX32" i="1"/>
  <c r="AY32" i="1"/>
  <c r="AZ32" i="1"/>
  <c r="BE32" i="1"/>
  <c r="BF32" i="1" s="1"/>
  <c r="BH32" i="1"/>
  <c r="BI32" i="1" s="1"/>
  <c r="R33" i="1"/>
  <c r="T33" i="1" s="1"/>
  <c r="AV33" i="1"/>
  <c r="K33" i="1" s="1"/>
  <c r="AW33" i="1"/>
  <c r="AX33" i="1"/>
  <c r="AY33" i="1"/>
  <c r="AZ33" i="1"/>
  <c r="BE33" i="1"/>
  <c r="BF33" i="1"/>
  <c r="BH33" i="1"/>
  <c r="BI33" i="1" s="1"/>
  <c r="K34" i="1"/>
  <c r="N34" i="1"/>
  <c r="R34" i="1"/>
  <c r="T34" i="1" s="1"/>
  <c r="AV34" i="1"/>
  <c r="AW34" i="1" s="1"/>
  <c r="AX34" i="1"/>
  <c r="AY34" i="1"/>
  <c r="AZ34" i="1"/>
  <c r="BE34" i="1"/>
  <c r="BF34" i="1"/>
  <c r="BH34" i="1"/>
  <c r="R35" i="1"/>
  <c r="T35" i="1" s="1"/>
  <c r="AV35" i="1"/>
  <c r="AX35" i="1"/>
  <c r="AY35" i="1"/>
  <c r="AZ35" i="1"/>
  <c r="BE35" i="1"/>
  <c r="BF35" i="1"/>
  <c r="BH35" i="1"/>
  <c r="BI35" i="1" s="1"/>
  <c r="R36" i="1"/>
  <c r="T36" i="1" s="1"/>
  <c r="AV36" i="1"/>
  <c r="K36" i="1" s="1"/>
  <c r="AX36" i="1"/>
  <c r="AY36" i="1"/>
  <c r="AZ36" i="1"/>
  <c r="BE36" i="1"/>
  <c r="BF36" i="1" s="1"/>
  <c r="BH36" i="1"/>
  <c r="R37" i="1"/>
  <c r="T37" i="1"/>
  <c r="AV37" i="1"/>
  <c r="AX37" i="1"/>
  <c r="AY37" i="1"/>
  <c r="AZ37" i="1"/>
  <c r="BE37" i="1"/>
  <c r="BF37" i="1" s="1"/>
  <c r="BI37" i="1" s="1"/>
  <c r="BH37" i="1"/>
  <c r="R38" i="1"/>
  <c r="T38" i="1" s="1"/>
  <c r="AV38" i="1"/>
  <c r="AX38" i="1"/>
  <c r="AY38" i="1"/>
  <c r="AZ38" i="1"/>
  <c r="BE38" i="1"/>
  <c r="BF38" i="1"/>
  <c r="BH38" i="1"/>
  <c r="R39" i="1"/>
  <c r="T39" i="1"/>
  <c r="AV39" i="1"/>
  <c r="K39" i="1" s="1"/>
  <c r="AX39" i="1"/>
  <c r="AY39" i="1"/>
  <c r="AZ39" i="1"/>
  <c r="BE39" i="1"/>
  <c r="BF39" i="1" s="1"/>
  <c r="BI39" i="1" s="1"/>
  <c r="BH39" i="1"/>
  <c r="R40" i="1"/>
  <c r="T40" i="1"/>
  <c r="AV40" i="1"/>
  <c r="AX40" i="1"/>
  <c r="AY40" i="1"/>
  <c r="AZ40" i="1"/>
  <c r="BE40" i="1"/>
  <c r="BF40" i="1" s="1"/>
  <c r="BI40" i="1" s="1"/>
  <c r="BH40" i="1"/>
  <c r="R41" i="1"/>
  <c r="T41" i="1" s="1"/>
  <c r="AV41" i="1"/>
  <c r="AX41" i="1"/>
  <c r="AY41" i="1"/>
  <c r="AZ41" i="1"/>
  <c r="BE41" i="1"/>
  <c r="BF41" i="1" s="1"/>
  <c r="BI41" i="1" s="1"/>
  <c r="BH41" i="1"/>
  <c r="R42" i="1"/>
  <c r="T42" i="1" s="1"/>
  <c r="AV42" i="1"/>
  <c r="K42" i="1" s="1"/>
  <c r="AX42" i="1"/>
  <c r="AY42" i="1"/>
  <c r="AZ42" i="1"/>
  <c r="BE42" i="1"/>
  <c r="BF42" i="1"/>
  <c r="BH42" i="1"/>
  <c r="BI42" i="1"/>
  <c r="K43" i="1"/>
  <c r="BN43" i="1" s="1"/>
  <c r="R43" i="1"/>
  <c r="T43" i="1"/>
  <c r="AV43" i="1"/>
  <c r="AW43" i="1" s="1"/>
  <c r="AX43" i="1"/>
  <c r="AY43" i="1"/>
  <c r="AZ43" i="1"/>
  <c r="BE43" i="1"/>
  <c r="BF43" i="1" s="1"/>
  <c r="BI43" i="1" s="1"/>
  <c r="BH43" i="1"/>
  <c r="R44" i="1"/>
  <c r="T44" i="1" s="1"/>
  <c r="AV44" i="1"/>
  <c r="AW44" i="1" s="1"/>
  <c r="N44" i="1" s="1"/>
  <c r="AX44" i="1"/>
  <c r="AY44" i="1"/>
  <c r="AZ44" i="1"/>
  <c r="BE44" i="1"/>
  <c r="BF44" i="1"/>
  <c r="BI44" i="1" s="1"/>
  <c r="BH44" i="1"/>
  <c r="R45" i="1"/>
  <c r="T45" i="1" s="1"/>
  <c r="BN45" i="1" s="1"/>
  <c r="AV45" i="1"/>
  <c r="K45" i="1" s="1"/>
  <c r="AX45" i="1"/>
  <c r="AY45" i="1"/>
  <c r="AZ45" i="1"/>
  <c r="BE45" i="1"/>
  <c r="BF45" i="1" s="1"/>
  <c r="BH45" i="1"/>
  <c r="R46" i="1"/>
  <c r="T46" i="1" s="1"/>
  <c r="AV46" i="1"/>
  <c r="AX46" i="1"/>
  <c r="AY46" i="1"/>
  <c r="AZ46" i="1"/>
  <c r="BE46" i="1"/>
  <c r="BF46" i="1"/>
  <c r="BI46" i="1" s="1"/>
  <c r="BH46" i="1"/>
  <c r="K47" i="1"/>
  <c r="N47" i="1"/>
  <c r="R47" i="1"/>
  <c r="T47" i="1" s="1"/>
  <c r="AV47" i="1"/>
  <c r="AW47" i="1" s="1"/>
  <c r="AX47" i="1"/>
  <c r="AY47" i="1"/>
  <c r="BA47" i="1" s="1"/>
  <c r="P47" i="1" s="1"/>
  <c r="BB47" i="1" s="1"/>
  <c r="AZ47" i="1"/>
  <c r="BE47" i="1"/>
  <c r="BF47" i="1"/>
  <c r="BI47" i="1" s="1"/>
  <c r="BH47" i="1"/>
  <c r="R48" i="1"/>
  <c r="T48" i="1" s="1"/>
  <c r="AV48" i="1"/>
  <c r="AX48" i="1"/>
  <c r="AY48" i="1"/>
  <c r="AZ48" i="1"/>
  <c r="BE48" i="1"/>
  <c r="BF48" i="1"/>
  <c r="BH48" i="1"/>
  <c r="K49" i="1"/>
  <c r="N49" i="1"/>
  <c r="R49" i="1"/>
  <c r="T49" i="1"/>
  <c r="AV49" i="1"/>
  <c r="AW49" i="1" s="1"/>
  <c r="AX49" i="1"/>
  <c r="AY49" i="1"/>
  <c r="AZ49" i="1"/>
  <c r="BE49" i="1"/>
  <c r="BF49" i="1" s="1"/>
  <c r="BI49" i="1" s="1"/>
  <c r="BH49" i="1"/>
  <c r="K50" i="1"/>
  <c r="R50" i="1"/>
  <c r="T50" i="1" s="1"/>
  <c r="AV50" i="1"/>
  <c r="AW50" i="1" s="1"/>
  <c r="AX50" i="1"/>
  <c r="AY50" i="1"/>
  <c r="AZ50" i="1"/>
  <c r="BE50" i="1"/>
  <c r="BF50" i="1"/>
  <c r="BH50" i="1"/>
  <c r="R51" i="1"/>
  <c r="T51" i="1"/>
  <c r="AV51" i="1"/>
  <c r="K51" i="1" s="1"/>
  <c r="BN51" i="1" s="1"/>
  <c r="AW51" i="1"/>
  <c r="AX51" i="1"/>
  <c r="AY51" i="1"/>
  <c r="AZ51" i="1"/>
  <c r="BE51" i="1"/>
  <c r="BF51" i="1"/>
  <c r="BH51" i="1"/>
  <c r="K52" i="1"/>
  <c r="N52" i="1"/>
  <c r="R52" i="1"/>
  <c r="T52" i="1"/>
  <c r="AV52" i="1"/>
  <c r="AW52" i="1" s="1"/>
  <c r="AX52" i="1"/>
  <c r="AY52" i="1"/>
  <c r="BA52" i="1" s="1"/>
  <c r="P52" i="1" s="1"/>
  <c r="BB52" i="1" s="1"/>
  <c r="O52" i="1" s="1"/>
  <c r="AZ52" i="1"/>
  <c r="BE52" i="1"/>
  <c r="BF52" i="1" s="1"/>
  <c r="BI52" i="1" s="1"/>
  <c r="BH52" i="1"/>
  <c r="R53" i="1"/>
  <c r="T53" i="1" s="1"/>
  <c r="AV53" i="1"/>
  <c r="AX53" i="1"/>
  <c r="AY53" i="1"/>
  <c r="AZ53" i="1"/>
  <c r="BE53" i="1"/>
  <c r="BF53" i="1" s="1"/>
  <c r="BH53" i="1"/>
  <c r="K54" i="1"/>
  <c r="BN54" i="1" s="1"/>
  <c r="R54" i="1"/>
  <c r="T54" i="1" s="1"/>
  <c r="AV54" i="1"/>
  <c r="AW54" i="1" s="1"/>
  <c r="N54" i="1" s="1"/>
  <c r="AX54" i="1"/>
  <c r="AY54" i="1"/>
  <c r="AZ54" i="1"/>
  <c r="BE54" i="1"/>
  <c r="BF54" i="1" s="1"/>
  <c r="BI54" i="1" s="1"/>
  <c r="BH54" i="1"/>
  <c r="R55" i="1"/>
  <c r="T55" i="1"/>
  <c r="AV55" i="1"/>
  <c r="K55" i="1" s="1"/>
  <c r="AW55" i="1"/>
  <c r="AX55" i="1"/>
  <c r="AY55" i="1"/>
  <c r="AZ55" i="1"/>
  <c r="BE55" i="1"/>
  <c r="BF55" i="1"/>
  <c r="BI55" i="1" s="1"/>
  <c r="BH55" i="1"/>
  <c r="R56" i="1"/>
  <c r="AV56" i="1"/>
  <c r="AX56" i="1"/>
  <c r="AY56" i="1"/>
  <c r="AZ56" i="1"/>
  <c r="BE56" i="1"/>
  <c r="BF56" i="1"/>
  <c r="BH56" i="1"/>
  <c r="R57" i="1"/>
  <c r="T57" i="1"/>
  <c r="AV57" i="1"/>
  <c r="K57" i="1" s="1"/>
  <c r="AW57" i="1"/>
  <c r="N57" i="1" s="1"/>
  <c r="AX57" i="1"/>
  <c r="AY57" i="1"/>
  <c r="AZ57" i="1"/>
  <c r="BE57" i="1"/>
  <c r="BF57" i="1" s="1"/>
  <c r="BH57" i="1"/>
  <c r="R58" i="1"/>
  <c r="T58" i="1"/>
  <c r="AV58" i="1"/>
  <c r="K58" i="1" s="1"/>
  <c r="AW58" i="1"/>
  <c r="N58" i="1" s="1"/>
  <c r="AX58" i="1"/>
  <c r="AY58" i="1"/>
  <c r="AZ58" i="1"/>
  <c r="BE58" i="1"/>
  <c r="BF58" i="1"/>
  <c r="BI58" i="1" s="1"/>
  <c r="BH58" i="1"/>
  <c r="R59" i="1"/>
  <c r="T59" i="1"/>
  <c r="AV59" i="1"/>
  <c r="K59" i="1" s="1"/>
  <c r="AW59" i="1"/>
  <c r="AX59" i="1"/>
  <c r="AY59" i="1"/>
  <c r="AZ59" i="1"/>
  <c r="BE59" i="1"/>
  <c r="BF59" i="1"/>
  <c r="BI59" i="1" s="1"/>
  <c r="BH59" i="1"/>
  <c r="R60" i="1"/>
  <c r="T60" i="1" s="1"/>
  <c r="AV60" i="1"/>
  <c r="K60" i="1" s="1"/>
  <c r="BN60" i="1" s="1"/>
  <c r="AW60" i="1"/>
  <c r="AX60" i="1"/>
  <c r="AY60" i="1"/>
  <c r="AZ60" i="1"/>
  <c r="BE60" i="1"/>
  <c r="BF60" i="1" s="1"/>
  <c r="BH60" i="1"/>
  <c r="R61" i="1"/>
  <c r="T61" i="1"/>
  <c r="AV61" i="1"/>
  <c r="K61" i="1" s="1"/>
  <c r="AW61" i="1"/>
  <c r="N61" i="1" s="1"/>
  <c r="AX61" i="1"/>
  <c r="AY61" i="1"/>
  <c r="AZ61" i="1"/>
  <c r="BA61" i="1"/>
  <c r="P61" i="1" s="1"/>
  <c r="BB61" i="1" s="1"/>
  <c r="BE61" i="1"/>
  <c r="BF61" i="1" s="1"/>
  <c r="BH61" i="1"/>
  <c r="R62" i="1"/>
  <c r="T62" i="1"/>
  <c r="AV62" i="1"/>
  <c r="K62" i="1" s="1"/>
  <c r="AW62" i="1"/>
  <c r="N62" i="1" s="1"/>
  <c r="AX62" i="1"/>
  <c r="AY62" i="1"/>
  <c r="AZ62" i="1"/>
  <c r="BE62" i="1"/>
  <c r="BF62" i="1"/>
  <c r="BI62" i="1" s="1"/>
  <c r="BH62" i="1"/>
  <c r="BN62" i="1"/>
  <c r="K63" i="1"/>
  <c r="R63" i="1"/>
  <c r="T63" i="1" s="1"/>
  <c r="AV63" i="1"/>
  <c r="AW63" i="1"/>
  <c r="N63" i="1" s="1"/>
  <c r="AX63" i="1"/>
  <c r="AY63" i="1"/>
  <c r="AZ63" i="1"/>
  <c r="BE63" i="1"/>
  <c r="BF63" i="1" s="1"/>
  <c r="BH63" i="1"/>
  <c r="R64" i="1"/>
  <c r="T64" i="1"/>
  <c r="AV64" i="1"/>
  <c r="K64" i="1" s="1"/>
  <c r="AX64" i="1"/>
  <c r="AY64" i="1"/>
  <c r="AZ64" i="1"/>
  <c r="BE64" i="1"/>
  <c r="BF64" i="1" s="1"/>
  <c r="BH64" i="1"/>
  <c r="BI64" i="1"/>
  <c r="R65" i="1"/>
  <c r="T65" i="1" s="1"/>
  <c r="AV65" i="1"/>
  <c r="K65" i="1" s="1"/>
  <c r="AX65" i="1"/>
  <c r="AY65" i="1"/>
  <c r="AZ65" i="1"/>
  <c r="BE65" i="1"/>
  <c r="BF65" i="1"/>
  <c r="BH65" i="1"/>
  <c r="R66" i="1"/>
  <c r="T66" i="1" s="1"/>
  <c r="AV66" i="1"/>
  <c r="K66" i="1" s="1"/>
  <c r="BN66" i="1" s="1"/>
  <c r="AW66" i="1"/>
  <c r="AX66" i="1"/>
  <c r="AY66" i="1"/>
  <c r="AZ66" i="1"/>
  <c r="BE66" i="1"/>
  <c r="BF66" i="1" s="1"/>
  <c r="BI66" i="1" s="1"/>
  <c r="BH66" i="1"/>
  <c r="K67" i="1"/>
  <c r="BN67" i="1" s="1"/>
  <c r="R67" i="1"/>
  <c r="T67" i="1"/>
  <c r="AV67" i="1"/>
  <c r="AW67" i="1" s="1"/>
  <c r="AX67" i="1"/>
  <c r="AY67" i="1"/>
  <c r="AZ67" i="1"/>
  <c r="BE67" i="1"/>
  <c r="BF67" i="1" s="1"/>
  <c r="BI67" i="1" s="1"/>
  <c r="BH67" i="1"/>
  <c r="R68" i="1"/>
  <c r="T68" i="1" s="1"/>
  <c r="AV68" i="1"/>
  <c r="AX68" i="1"/>
  <c r="AY68" i="1"/>
  <c r="AZ68" i="1"/>
  <c r="BE68" i="1"/>
  <c r="BF68" i="1" s="1"/>
  <c r="BH68" i="1"/>
  <c r="K69" i="1"/>
  <c r="R69" i="1"/>
  <c r="T69" i="1" s="1"/>
  <c r="AV69" i="1"/>
  <c r="AW69" i="1"/>
  <c r="N69" i="1" s="1"/>
  <c r="AX69" i="1"/>
  <c r="AY69" i="1"/>
  <c r="AZ69" i="1"/>
  <c r="BE69" i="1"/>
  <c r="BF69" i="1" s="1"/>
  <c r="BI69" i="1" s="1"/>
  <c r="BH69" i="1"/>
  <c r="K70" i="1"/>
  <c r="R70" i="1"/>
  <c r="T70" i="1" s="1"/>
  <c r="AV70" i="1"/>
  <c r="AW70" i="1"/>
  <c r="N70" i="1" s="1"/>
  <c r="AX70" i="1"/>
  <c r="AY70" i="1"/>
  <c r="AZ70" i="1"/>
  <c r="BE70" i="1"/>
  <c r="BF70" i="1" s="1"/>
  <c r="BH70" i="1"/>
  <c r="R71" i="1"/>
  <c r="T71" i="1" s="1"/>
  <c r="BN71" i="1" s="1"/>
  <c r="AV71" i="1"/>
  <c r="K71" i="1" s="1"/>
  <c r="AW71" i="1"/>
  <c r="N71" i="1" s="1"/>
  <c r="AX71" i="1"/>
  <c r="AY71" i="1"/>
  <c r="AZ71" i="1"/>
  <c r="BE71" i="1"/>
  <c r="BF71" i="1"/>
  <c r="BI71" i="1" s="1"/>
  <c r="BH71" i="1"/>
  <c r="K72" i="1"/>
  <c r="R72" i="1"/>
  <c r="T72" i="1" s="1"/>
  <c r="AV72" i="1"/>
  <c r="AW72" i="1" s="1"/>
  <c r="AX72" i="1"/>
  <c r="AY72" i="1"/>
  <c r="AZ72" i="1"/>
  <c r="BE72" i="1"/>
  <c r="BF72" i="1" s="1"/>
  <c r="BH72" i="1"/>
  <c r="BI72" i="1"/>
  <c r="R73" i="1"/>
  <c r="T73" i="1" s="1"/>
  <c r="AV73" i="1"/>
  <c r="AX73" i="1"/>
  <c r="AY73" i="1"/>
  <c r="AZ73" i="1"/>
  <c r="BE73" i="1"/>
  <c r="BF73" i="1" s="1"/>
  <c r="BH73" i="1"/>
  <c r="R74" i="1"/>
  <c r="T74" i="1"/>
  <c r="AV74" i="1"/>
  <c r="AX74" i="1"/>
  <c r="AY74" i="1"/>
  <c r="AZ74" i="1"/>
  <c r="BE74" i="1"/>
  <c r="BF74" i="1" s="1"/>
  <c r="BH74" i="1"/>
  <c r="R75" i="1"/>
  <c r="T75" i="1" s="1"/>
  <c r="AV75" i="1"/>
  <c r="K75" i="1" s="1"/>
  <c r="AW75" i="1"/>
  <c r="N75" i="1" s="1"/>
  <c r="AX75" i="1"/>
  <c r="AY75" i="1"/>
  <c r="AZ75" i="1"/>
  <c r="BE75" i="1"/>
  <c r="BF75" i="1" s="1"/>
  <c r="BI75" i="1" s="1"/>
  <c r="BH75" i="1"/>
  <c r="R76" i="1"/>
  <c r="T76" i="1"/>
  <c r="AV76" i="1"/>
  <c r="AW76" i="1" s="1"/>
  <c r="N76" i="1" s="1"/>
  <c r="AX76" i="1"/>
  <c r="AY76" i="1"/>
  <c r="AZ76" i="1"/>
  <c r="BE76" i="1"/>
  <c r="BF76" i="1" s="1"/>
  <c r="BI76" i="1" s="1"/>
  <c r="BH76" i="1"/>
  <c r="R77" i="1"/>
  <c r="T77" i="1" s="1"/>
  <c r="AV77" i="1"/>
  <c r="AX77" i="1"/>
  <c r="AY77" i="1"/>
  <c r="AZ77" i="1"/>
  <c r="BE77" i="1"/>
  <c r="BF77" i="1"/>
  <c r="BI77" i="1" s="1"/>
  <c r="BH77" i="1"/>
  <c r="K78" i="1"/>
  <c r="R78" i="1"/>
  <c r="T78" i="1" s="1"/>
  <c r="AV78" i="1"/>
  <c r="AW78" i="1"/>
  <c r="N78" i="1" s="1"/>
  <c r="AX78" i="1"/>
  <c r="AY78" i="1"/>
  <c r="BA78" i="1" s="1"/>
  <c r="P78" i="1" s="1"/>
  <c r="BB78" i="1" s="1"/>
  <c r="AZ78" i="1"/>
  <c r="BE78" i="1"/>
  <c r="BF78" i="1"/>
  <c r="BH78" i="1"/>
  <c r="R79" i="1"/>
  <c r="T79" i="1" s="1"/>
  <c r="AV79" i="1"/>
  <c r="AX79" i="1"/>
  <c r="AY79" i="1"/>
  <c r="AZ79" i="1"/>
  <c r="BE79" i="1"/>
  <c r="BF79" i="1" s="1"/>
  <c r="BI79" i="1" s="1"/>
  <c r="BH79" i="1"/>
  <c r="R80" i="1"/>
  <c r="T80" i="1" s="1"/>
  <c r="AV80" i="1"/>
  <c r="AX80" i="1"/>
  <c r="AY80" i="1"/>
  <c r="AZ80" i="1"/>
  <c r="BE80" i="1"/>
  <c r="BF80" i="1" s="1"/>
  <c r="BI80" i="1" s="1"/>
  <c r="BH80" i="1"/>
  <c r="R81" i="1"/>
  <c r="T81" i="1" s="1"/>
  <c r="AV81" i="1"/>
  <c r="K81" i="1" s="1"/>
  <c r="BN81" i="1" s="1"/>
  <c r="AW81" i="1"/>
  <c r="N81" i="1" s="1"/>
  <c r="AX81" i="1"/>
  <c r="AY81" i="1"/>
  <c r="AZ81" i="1"/>
  <c r="BE81" i="1"/>
  <c r="BF81" i="1" s="1"/>
  <c r="BI81" i="1" s="1"/>
  <c r="BH81" i="1"/>
  <c r="K82" i="1"/>
  <c r="BN82" i="1" s="1"/>
  <c r="R82" i="1"/>
  <c r="T82" i="1" s="1"/>
  <c r="AV82" i="1"/>
  <c r="AW82" i="1"/>
  <c r="AX82" i="1"/>
  <c r="BA82" i="1" s="1"/>
  <c r="P82" i="1" s="1"/>
  <c r="BB82" i="1" s="1"/>
  <c r="AY82" i="1"/>
  <c r="AZ82" i="1"/>
  <c r="BE82" i="1"/>
  <c r="BF82" i="1" s="1"/>
  <c r="BI82" i="1" s="1"/>
  <c r="BH82" i="1"/>
  <c r="K83" i="1"/>
  <c r="N83" i="1"/>
  <c r="O83" i="1"/>
  <c r="R83" i="1"/>
  <c r="T83" i="1" s="1"/>
  <c r="AV83" i="1"/>
  <c r="AW83" i="1" s="1"/>
  <c r="AX83" i="1"/>
  <c r="AY83" i="1"/>
  <c r="AZ83" i="1"/>
  <c r="BA83" i="1" s="1"/>
  <c r="P83" i="1" s="1"/>
  <c r="BB83" i="1" s="1"/>
  <c r="BC83" i="1" s="1"/>
  <c r="BD83" i="1" s="1"/>
  <c r="BG83" i="1" s="1"/>
  <c r="L83" i="1" s="1"/>
  <c r="BJ83" i="1" s="1"/>
  <c r="M83" i="1" s="1"/>
  <c r="BE83" i="1"/>
  <c r="BF83" i="1" s="1"/>
  <c r="BH83" i="1"/>
  <c r="R84" i="1"/>
  <c r="T84" i="1"/>
  <c r="AV84" i="1"/>
  <c r="AW84" i="1" s="1"/>
  <c r="N84" i="1" s="1"/>
  <c r="AX84" i="1"/>
  <c r="AY84" i="1"/>
  <c r="AZ84" i="1"/>
  <c r="BE84" i="1"/>
  <c r="BF84" i="1" s="1"/>
  <c r="BH84" i="1"/>
  <c r="BI84" i="1"/>
  <c r="R85" i="1"/>
  <c r="T85" i="1" s="1"/>
  <c r="AV85" i="1"/>
  <c r="AX85" i="1"/>
  <c r="AY85" i="1"/>
  <c r="AZ85" i="1"/>
  <c r="BE85" i="1"/>
  <c r="BF85" i="1"/>
  <c r="BH85" i="1"/>
  <c r="BI85" i="1"/>
  <c r="R86" i="1"/>
  <c r="T86" i="1" s="1"/>
  <c r="AV86" i="1"/>
  <c r="AX86" i="1"/>
  <c r="AY86" i="1"/>
  <c r="AZ86" i="1"/>
  <c r="BE86" i="1"/>
  <c r="BF86" i="1"/>
  <c r="BH86" i="1"/>
  <c r="R87" i="1"/>
  <c r="T87" i="1" s="1"/>
  <c r="AV87" i="1"/>
  <c r="AX87" i="1"/>
  <c r="AY87" i="1"/>
  <c r="AZ87" i="1"/>
  <c r="BE87" i="1"/>
  <c r="BF87" i="1" s="1"/>
  <c r="BI87" i="1" s="1"/>
  <c r="BH87" i="1"/>
  <c r="K88" i="1"/>
  <c r="R88" i="1"/>
  <c r="T88" i="1" s="1"/>
  <c r="AV88" i="1"/>
  <c r="AW88" i="1"/>
  <c r="N88" i="1" s="1"/>
  <c r="AX88" i="1"/>
  <c r="AY88" i="1"/>
  <c r="AZ88" i="1"/>
  <c r="BE88" i="1"/>
  <c r="BF88" i="1"/>
  <c r="BI88" i="1" s="1"/>
  <c r="BH88" i="1"/>
  <c r="R89" i="1"/>
  <c r="T89" i="1" s="1"/>
  <c r="AV89" i="1"/>
  <c r="K89" i="1" s="1"/>
  <c r="BN89" i="1" s="1"/>
  <c r="AX89" i="1"/>
  <c r="AY89" i="1"/>
  <c r="AZ89" i="1"/>
  <c r="BE89" i="1"/>
  <c r="BF89" i="1" s="1"/>
  <c r="BI89" i="1" s="1"/>
  <c r="BH89" i="1"/>
  <c r="R90" i="1"/>
  <c r="T90" i="1"/>
  <c r="AV90" i="1"/>
  <c r="AW90" i="1" s="1"/>
  <c r="N90" i="1" s="1"/>
  <c r="AX90" i="1"/>
  <c r="AY90" i="1"/>
  <c r="AZ90" i="1"/>
  <c r="BE90" i="1"/>
  <c r="BF90" i="1" s="1"/>
  <c r="BH90" i="1"/>
  <c r="BI90" i="1"/>
  <c r="R91" i="1"/>
  <c r="T91" i="1" s="1"/>
  <c r="AV91" i="1"/>
  <c r="K91" i="1" s="1"/>
  <c r="AX91" i="1"/>
  <c r="AY91" i="1"/>
  <c r="AZ91" i="1"/>
  <c r="BE91" i="1"/>
  <c r="BF91" i="1" s="1"/>
  <c r="BH91" i="1"/>
  <c r="R92" i="1"/>
  <c r="T92" i="1" s="1"/>
  <c r="AV92" i="1"/>
  <c r="AX92" i="1"/>
  <c r="AY92" i="1"/>
  <c r="AZ92" i="1"/>
  <c r="BE92" i="1"/>
  <c r="BF92" i="1"/>
  <c r="BH92" i="1"/>
  <c r="R93" i="1"/>
  <c r="T93" i="1" s="1"/>
  <c r="AV93" i="1"/>
  <c r="AX93" i="1"/>
  <c r="AY93" i="1"/>
  <c r="AZ93" i="1"/>
  <c r="BE93" i="1"/>
  <c r="BF93" i="1" s="1"/>
  <c r="BH93" i="1"/>
  <c r="R94" i="1"/>
  <c r="T94" i="1"/>
  <c r="AV94" i="1"/>
  <c r="K94" i="1" s="1"/>
  <c r="AW94" i="1"/>
  <c r="AX94" i="1"/>
  <c r="AY94" i="1"/>
  <c r="AZ94" i="1"/>
  <c r="BE94" i="1"/>
  <c r="BF94" i="1" s="1"/>
  <c r="BH94" i="1"/>
  <c r="BI94" i="1" s="1"/>
  <c r="R95" i="1"/>
  <c r="T95" i="1" s="1"/>
  <c r="AV95" i="1"/>
  <c r="AX95" i="1"/>
  <c r="AY95" i="1"/>
  <c r="AZ95" i="1"/>
  <c r="BE95" i="1"/>
  <c r="BF95" i="1" s="1"/>
  <c r="BH95" i="1"/>
  <c r="R96" i="1"/>
  <c r="T96" i="1"/>
  <c r="AV96" i="1"/>
  <c r="AW96" i="1" s="1"/>
  <c r="N96" i="1" s="1"/>
  <c r="AX96" i="1"/>
  <c r="AY96" i="1"/>
  <c r="AZ96" i="1"/>
  <c r="BE96" i="1"/>
  <c r="BF96" i="1" s="1"/>
  <c r="BH96" i="1"/>
  <c r="R97" i="1"/>
  <c r="T97" i="1" s="1"/>
  <c r="AV97" i="1"/>
  <c r="K97" i="1" s="1"/>
  <c r="BN97" i="1" s="1"/>
  <c r="AW97" i="1"/>
  <c r="N97" i="1" s="1"/>
  <c r="AX97" i="1"/>
  <c r="AY97" i="1"/>
  <c r="AZ97" i="1"/>
  <c r="BE97" i="1"/>
  <c r="BF97" i="1" s="1"/>
  <c r="BH97" i="1"/>
  <c r="R98" i="1"/>
  <c r="T98" i="1" s="1"/>
  <c r="AV98" i="1"/>
  <c r="AW98" i="1" s="1"/>
  <c r="AX98" i="1"/>
  <c r="AY98" i="1"/>
  <c r="AZ98" i="1"/>
  <c r="BE98" i="1"/>
  <c r="BF98" i="1" s="1"/>
  <c r="BH98" i="1"/>
  <c r="K99" i="1"/>
  <c r="R99" i="1"/>
  <c r="T99" i="1"/>
  <c r="AV99" i="1"/>
  <c r="AW99" i="1" s="1"/>
  <c r="N99" i="1" s="1"/>
  <c r="AX99" i="1"/>
  <c r="BA99" i="1" s="1"/>
  <c r="P99" i="1" s="1"/>
  <c r="BB99" i="1" s="1"/>
  <c r="O99" i="1" s="1"/>
  <c r="AY99" i="1"/>
  <c r="AZ99" i="1"/>
  <c r="BE99" i="1"/>
  <c r="BF99" i="1"/>
  <c r="BI99" i="1" s="1"/>
  <c r="BH99" i="1"/>
  <c r="R100" i="1"/>
  <c r="T100" i="1" s="1"/>
  <c r="AV100" i="1"/>
  <c r="K100" i="1" s="1"/>
  <c r="AX100" i="1"/>
  <c r="AY100" i="1"/>
  <c r="AZ100" i="1"/>
  <c r="BE100" i="1"/>
  <c r="BF100" i="1" s="1"/>
  <c r="BH100" i="1"/>
  <c r="R101" i="1"/>
  <c r="T101" i="1" s="1"/>
  <c r="AV101" i="1"/>
  <c r="AW101" i="1" s="1"/>
  <c r="AX101" i="1"/>
  <c r="AY101" i="1"/>
  <c r="AZ101" i="1"/>
  <c r="BE101" i="1"/>
  <c r="BF101" i="1" s="1"/>
  <c r="BI101" i="1" s="1"/>
  <c r="BH101" i="1"/>
  <c r="R102" i="1"/>
  <c r="T102" i="1"/>
  <c r="AV102" i="1"/>
  <c r="AX102" i="1"/>
  <c r="AY102" i="1"/>
  <c r="AZ102" i="1"/>
  <c r="BE102" i="1"/>
  <c r="BF102" i="1" s="1"/>
  <c r="BH102" i="1"/>
  <c r="R103" i="1"/>
  <c r="T103" i="1" s="1"/>
  <c r="AV103" i="1"/>
  <c r="AX103" i="1"/>
  <c r="AY103" i="1"/>
  <c r="AZ103" i="1"/>
  <c r="BE103" i="1"/>
  <c r="BF103" i="1" s="1"/>
  <c r="BH103" i="1"/>
  <c r="BI103" i="1" s="1"/>
  <c r="R104" i="1"/>
  <c r="T104" i="1" s="1"/>
  <c r="AV104" i="1"/>
  <c r="AX104" i="1"/>
  <c r="AY104" i="1"/>
  <c r="AZ104" i="1"/>
  <c r="BE104" i="1"/>
  <c r="BF104" i="1"/>
  <c r="BI104" i="1" s="1"/>
  <c r="BH104" i="1"/>
  <c r="R105" i="1"/>
  <c r="T105" i="1"/>
  <c r="AV105" i="1"/>
  <c r="AW105" i="1" s="1"/>
  <c r="N105" i="1" s="1"/>
  <c r="AX105" i="1"/>
  <c r="AY105" i="1"/>
  <c r="AZ105" i="1"/>
  <c r="BE105" i="1"/>
  <c r="BF105" i="1"/>
  <c r="BH105" i="1"/>
  <c r="R106" i="1"/>
  <c r="T106" i="1" s="1"/>
  <c r="AV106" i="1"/>
  <c r="K106" i="1" s="1"/>
  <c r="AW106" i="1"/>
  <c r="AX106" i="1"/>
  <c r="AY106" i="1"/>
  <c r="AZ106" i="1"/>
  <c r="BE106" i="1"/>
  <c r="BF106" i="1" s="1"/>
  <c r="BH106" i="1"/>
  <c r="BI106" i="1" s="1"/>
  <c r="R107" i="1"/>
  <c r="T107" i="1" s="1"/>
  <c r="AV107" i="1"/>
  <c r="AX107" i="1"/>
  <c r="AY107" i="1"/>
  <c r="AZ107" i="1"/>
  <c r="BE107" i="1"/>
  <c r="BF107" i="1"/>
  <c r="BH107" i="1"/>
  <c r="R108" i="1"/>
  <c r="T108" i="1" s="1"/>
  <c r="AV108" i="1"/>
  <c r="AX108" i="1"/>
  <c r="AY108" i="1"/>
  <c r="AZ108" i="1"/>
  <c r="BE108" i="1"/>
  <c r="BF108" i="1" s="1"/>
  <c r="BH108" i="1"/>
  <c r="BI108" i="1"/>
  <c r="K109" i="1"/>
  <c r="R109" i="1"/>
  <c r="T109" i="1" s="1"/>
  <c r="AV109" i="1"/>
  <c r="AW109" i="1" s="1"/>
  <c r="AX109" i="1"/>
  <c r="AY109" i="1"/>
  <c r="AZ109" i="1"/>
  <c r="BE109" i="1"/>
  <c r="BF109" i="1" s="1"/>
  <c r="BH109" i="1"/>
  <c r="BI109" i="1"/>
  <c r="R110" i="1"/>
  <c r="T110" i="1"/>
  <c r="AV110" i="1"/>
  <c r="AX110" i="1"/>
  <c r="AY110" i="1"/>
  <c r="AZ110" i="1"/>
  <c r="BE110" i="1"/>
  <c r="BF110" i="1" s="1"/>
  <c r="BI110" i="1" s="1"/>
  <c r="BH110" i="1"/>
  <c r="R111" i="1"/>
  <c r="T111" i="1" s="1"/>
  <c r="AV111" i="1"/>
  <c r="AW111" i="1" s="1"/>
  <c r="AX111" i="1"/>
  <c r="AY111" i="1"/>
  <c r="AZ111" i="1"/>
  <c r="BE111" i="1"/>
  <c r="BF111" i="1"/>
  <c r="BI111" i="1" s="1"/>
  <c r="BH111" i="1"/>
  <c r="R112" i="1"/>
  <c r="T112" i="1" s="1"/>
  <c r="AV112" i="1"/>
  <c r="K112" i="1" s="1"/>
  <c r="AX112" i="1"/>
  <c r="AY112" i="1"/>
  <c r="AZ112" i="1"/>
  <c r="BE112" i="1"/>
  <c r="BF112" i="1" s="1"/>
  <c r="BI112" i="1" s="1"/>
  <c r="BH112" i="1"/>
  <c r="R113" i="1"/>
  <c r="T113" i="1"/>
  <c r="AV113" i="1"/>
  <c r="K113" i="1" s="1"/>
  <c r="AX113" i="1"/>
  <c r="AY113" i="1"/>
  <c r="AZ113" i="1"/>
  <c r="BE113" i="1"/>
  <c r="BF113" i="1"/>
  <c r="BH113" i="1"/>
  <c r="BI113" i="1" s="1"/>
  <c r="K114" i="1"/>
  <c r="R114" i="1"/>
  <c r="T114" i="1"/>
  <c r="AV114" i="1"/>
  <c r="AW114" i="1" s="1"/>
  <c r="AX114" i="1"/>
  <c r="AY114" i="1"/>
  <c r="AZ114" i="1"/>
  <c r="BE114" i="1"/>
  <c r="BF114" i="1"/>
  <c r="BH114" i="1"/>
  <c r="R115" i="1"/>
  <c r="T115" i="1" s="1"/>
  <c r="AV115" i="1"/>
  <c r="AX115" i="1"/>
  <c r="AY115" i="1"/>
  <c r="AZ115" i="1"/>
  <c r="BE115" i="1"/>
  <c r="BF115" i="1" s="1"/>
  <c r="BI115" i="1" s="1"/>
  <c r="BH115" i="1"/>
  <c r="R116" i="1"/>
  <c r="T116" i="1"/>
  <c r="AV116" i="1"/>
  <c r="K116" i="1" s="1"/>
  <c r="BN116" i="1" s="1"/>
  <c r="AW116" i="1"/>
  <c r="N116" i="1" s="1"/>
  <c r="AX116" i="1"/>
  <c r="AY116" i="1"/>
  <c r="AZ116" i="1"/>
  <c r="BE116" i="1"/>
  <c r="BF116" i="1"/>
  <c r="BH116" i="1"/>
  <c r="BI116" i="1"/>
  <c r="R117" i="1"/>
  <c r="T117" i="1" s="1"/>
  <c r="AV117" i="1"/>
  <c r="AX117" i="1"/>
  <c r="AY117" i="1"/>
  <c r="AZ117" i="1"/>
  <c r="BE117" i="1"/>
  <c r="BF117" i="1" s="1"/>
  <c r="BI117" i="1" s="1"/>
  <c r="BH117" i="1"/>
  <c r="R118" i="1"/>
  <c r="T118" i="1" s="1"/>
  <c r="AV118" i="1"/>
  <c r="AX118" i="1"/>
  <c r="AY118" i="1"/>
  <c r="AZ118" i="1"/>
  <c r="BE118" i="1"/>
  <c r="BF118" i="1" s="1"/>
  <c r="BH118" i="1"/>
  <c r="K119" i="1"/>
  <c r="R119" i="1"/>
  <c r="T119" i="1"/>
  <c r="AV119" i="1"/>
  <c r="AW119" i="1"/>
  <c r="N119" i="1" s="1"/>
  <c r="AX119" i="1"/>
  <c r="AY119" i="1"/>
  <c r="AZ119" i="1"/>
  <c r="BE119" i="1"/>
  <c r="BF119" i="1" s="1"/>
  <c r="BI119" i="1" s="1"/>
  <c r="BH119" i="1"/>
  <c r="BN119" i="1"/>
  <c r="K120" i="1"/>
  <c r="R120" i="1"/>
  <c r="T120" i="1"/>
  <c r="AV120" i="1"/>
  <c r="AW120" i="1"/>
  <c r="AX120" i="1"/>
  <c r="AY120" i="1"/>
  <c r="AZ120" i="1"/>
  <c r="BE120" i="1"/>
  <c r="BF120" i="1"/>
  <c r="BI120" i="1" s="1"/>
  <c r="BH120" i="1"/>
  <c r="R121" i="1"/>
  <c r="T121" i="1" s="1"/>
  <c r="AV121" i="1"/>
  <c r="AX121" i="1"/>
  <c r="AY121" i="1"/>
  <c r="AZ121" i="1"/>
  <c r="BE121" i="1"/>
  <c r="BF121" i="1"/>
  <c r="BH121" i="1"/>
  <c r="R122" i="1"/>
  <c r="T122" i="1" s="1"/>
  <c r="AV122" i="1"/>
  <c r="AX122" i="1"/>
  <c r="AY122" i="1"/>
  <c r="AZ122" i="1"/>
  <c r="BE122" i="1"/>
  <c r="BF122" i="1" s="1"/>
  <c r="BH122" i="1"/>
  <c r="BI122" i="1"/>
  <c r="R123" i="1"/>
  <c r="T123" i="1"/>
  <c r="AV123" i="1"/>
  <c r="AX123" i="1"/>
  <c r="AY123" i="1"/>
  <c r="AZ123" i="1"/>
  <c r="BE123" i="1"/>
  <c r="BF123" i="1" s="1"/>
  <c r="BI123" i="1" s="1"/>
  <c r="BH123" i="1"/>
  <c r="R124" i="1"/>
  <c r="T124" i="1"/>
  <c r="AV124" i="1"/>
  <c r="AX124" i="1"/>
  <c r="AY124" i="1"/>
  <c r="AZ124" i="1"/>
  <c r="BE124" i="1"/>
  <c r="BF124" i="1" s="1"/>
  <c r="BI124" i="1" s="1"/>
  <c r="BH124" i="1"/>
  <c r="R125" i="1"/>
  <c r="T125" i="1" s="1"/>
  <c r="AV125" i="1"/>
  <c r="K125" i="1" s="1"/>
  <c r="BN125" i="1" s="1"/>
  <c r="AW125" i="1"/>
  <c r="AX125" i="1"/>
  <c r="AY125" i="1"/>
  <c r="AZ125" i="1"/>
  <c r="BE125" i="1"/>
  <c r="BF125" i="1" s="1"/>
  <c r="BI125" i="1" s="1"/>
  <c r="BH125" i="1"/>
  <c r="R126" i="1"/>
  <c r="T126" i="1" s="1"/>
  <c r="AV126" i="1"/>
  <c r="AW126" i="1" s="1"/>
  <c r="AX126" i="1"/>
  <c r="AY126" i="1"/>
  <c r="AZ126" i="1"/>
  <c r="BE126" i="1"/>
  <c r="BF126" i="1"/>
  <c r="BI126" i="1" s="1"/>
  <c r="BH126" i="1"/>
  <c r="R127" i="1"/>
  <c r="T127" i="1" s="1"/>
  <c r="AV127" i="1"/>
  <c r="AX127" i="1"/>
  <c r="AY127" i="1"/>
  <c r="AZ127" i="1"/>
  <c r="BE127" i="1"/>
  <c r="BF127" i="1" s="1"/>
  <c r="BH127" i="1"/>
  <c r="N128" i="1"/>
  <c r="R128" i="1"/>
  <c r="T128" i="1" s="1"/>
  <c r="AV128" i="1"/>
  <c r="AW128" i="1" s="1"/>
  <c r="AX128" i="1"/>
  <c r="AY128" i="1"/>
  <c r="AZ128" i="1"/>
  <c r="BE128" i="1"/>
  <c r="BF128" i="1"/>
  <c r="BI128" i="1" s="1"/>
  <c r="BH128" i="1"/>
  <c r="R129" i="1"/>
  <c r="T129" i="1" s="1"/>
  <c r="AV129" i="1"/>
  <c r="AX129" i="1"/>
  <c r="AY129" i="1"/>
  <c r="AZ129" i="1"/>
  <c r="BE129" i="1"/>
  <c r="BF129" i="1"/>
  <c r="BH129" i="1"/>
  <c r="K130" i="1"/>
  <c r="BN130" i="1" s="1"/>
  <c r="R130" i="1"/>
  <c r="T130" i="1" s="1"/>
  <c r="AV130" i="1"/>
  <c r="AW130" i="1" s="1"/>
  <c r="N130" i="1" s="1"/>
  <c r="AX130" i="1"/>
  <c r="AY130" i="1"/>
  <c r="AZ130" i="1"/>
  <c r="BE130" i="1"/>
  <c r="BF130" i="1" s="1"/>
  <c r="BI130" i="1" s="1"/>
  <c r="BH130" i="1"/>
  <c r="R131" i="1"/>
  <c r="T131" i="1" s="1"/>
  <c r="AV131" i="1"/>
  <c r="AX131" i="1"/>
  <c r="AY131" i="1"/>
  <c r="AZ131" i="1"/>
  <c r="BE131" i="1"/>
  <c r="BF131" i="1"/>
  <c r="BI131" i="1" s="1"/>
  <c r="BH131" i="1"/>
  <c r="R132" i="1"/>
  <c r="T132" i="1" s="1"/>
  <c r="AV132" i="1"/>
  <c r="K132" i="1" s="1"/>
  <c r="BN132" i="1" s="1"/>
  <c r="AW132" i="1"/>
  <c r="N132" i="1" s="1"/>
  <c r="AX132" i="1"/>
  <c r="AY132" i="1"/>
  <c r="AZ132" i="1"/>
  <c r="BE132" i="1"/>
  <c r="BF132" i="1" s="1"/>
  <c r="BI132" i="1" s="1"/>
  <c r="BH132" i="1"/>
  <c r="R133" i="1"/>
  <c r="T133" i="1" s="1"/>
  <c r="AV133" i="1"/>
  <c r="K133" i="1" s="1"/>
  <c r="BN133" i="1" s="1"/>
  <c r="AW133" i="1"/>
  <c r="N133" i="1" s="1"/>
  <c r="AX133" i="1"/>
  <c r="AY133" i="1"/>
  <c r="AZ133" i="1"/>
  <c r="BE133" i="1"/>
  <c r="BF133" i="1" s="1"/>
  <c r="BI133" i="1" s="1"/>
  <c r="BH133" i="1"/>
  <c r="R134" i="1"/>
  <c r="T134" i="1" s="1"/>
  <c r="AV134" i="1"/>
  <c r="AX134" i="1"/>
  <c r="AY134" i="1"/>
  <c r="AZ134" i="1"/>
  <c r="BE134" i="1"/>
  <c r="BF134" i="1" s="1"/>
  <c r="BH134" i="1"/>
  <c r="R135" i="1"/>
  <c r="T135" i="1"/>
  <c r="BN135" i="1" s="1"/>
  <c r="AV135" i="1"/>
  <c r="K135" i="1" s="1"/>
  <c r="AW135" i="1"/>
  <c r="N135" i="1" s="1"/>
  <c r="AX135" i="1"/>
  <c r="AY135" i="1"/>
  <c r="AZ135" i="1"/>
  <c r="BE135" i="1"/>
  <c r="BF135" i="1"/>
  <c r="BI135" i="1" s="1"/>
  <c r="BH135" i="1"/>
  <c r="K136" i="1"/>
  <c r="BN136" i="1" s="1"/>
  <c r="R136" i="1"/>
  <c r="T136" i="1" s="1"/>
  <c r="AV136" i="1"/>
  <c r="AW136" i="1" s="1"/>
  <c r="AX136" i="1"/>
  <c r="AY136" i="1"/>
  <c r="AZ136" i="1"/>
  <c r="BE136" i="1"/>
  <c r="BF136" i="1"/>
  <c r="BH136" i="1"/>
  <c r="R137" i="1"/>
  <c r="T137" i="1" s="1"/>
  <c r="AV137" i="1"/>
  <c r="AX137" i="1"/>
  <c r="AY137" i="1"/>
  <c r="AZ137" i="1"/>
  <c r="BE137" i="1"/>
  <c r="BF137" i="1"/>
  <c r="BH137" i="1"/>
  <c r="R138" i="1"/>
  <c r="T138" i="1" s="1"/>
  <c r="AV138" i="1"/>
  <c r="AX138" i="1"/>
  <c r="AY138" i="1"/>
  <c r="AZ138" i="1"/>
  <c r="BE138" i="1"/>
  <c r="BF138" i="1" s="1"/>
  <c r="BH138" i="1"/>
  <c r="R139" i="1"/>
  <c r="T139" i="1" s="1"/>
  <c r="AV139" i="1"/>
  <c r="AX139" i="1"/>
  <c r="AY139" i="1"/>
  <c r="AZ139" i="1"/>
  <c r="BE139" i="1"/>
  <c r="BF139" i="1" s="1"/>
  <c r="BI139" i="1" s="1"/>
  <c r="BH139" i="1"/>
  <c r="R140" i="1"/>
  <c r="T140" i="1" s="1"/>
  <c r="AV140" i="1"/>
  <c r="AX140" i="1"/>
  <c r="AY140" i="1"/>
  <c r="AZ140" i="1"/>
  <c r="BE140" i="1"/>
  <c r="BF140" i="1" s="1"/>
  <c r="BI140" i="1" s="1"/>
  <c r="BH140" i="1"/>
  <c r="R141" i="1"/>
  <c r="T141" i="1" s="1"/>
  <c r="AV141" i="1"/>
  <c r="K141" i="1" s="1"/>
  <c r="AX141" i="1"/>
  <c r="AY141" i="1"/>
  <c r="AZ141" i="1"/>
  <c r="BE141" i="1"/>
  <c r="BF141" i="1"/>
  <c r="BH141" i="1"/>
  <c r="N142" i="1"/>
  <c r="R142" i="1"/>
  <c r="T142" i="1" s="1"/>
  <c r="AV142" i="1"/>
  <c r="K142" i="1" s="1"/>
  <c r="BN142" i="1" s="1"/>
  <c r="AW142" i="1"/>
  <c r="AX142" i="1"/>
  <c r="AY142" i="1"/>
  <c r="AZ142" i="1"/>
  <c r="BE142" i="1"/>
  <c r="BF142" i="1"/>
  <c r="BH142" i="1"/>
  <c r="R143" i="1"/>
  <c r="T143" i="1" s="1"/>
  <c r="AV143" i="1"/>
  <c r="AX143" i="1"/>
  <c r="AY143" i="1"/>
  <c r="AZ143" i="1"/>
  <c r="BE143" i="1"/>
  <c r="BF143" i="1" s="1"/>
  <c r="BH143" i="1"/>
  <c r="R144" i="1"/>
  <c r="T144" i="1" s="1"/>
  <c r="AV144" i="1"/>
  <c r="AX144" i="1"/>
  <c r="AY144" i="1"/>
  <c r="AZ144" i="1"/>
  <c r="BE144" i="1"/>
  <c r="BF144" i="1" s="1"/>
  <c r="BH144" i="1"/>
  <c r="R145" i="1"/>
  <c r="T145" i="1" s="1"/>
  <c r="AV145" i="1"/>
  <c r="AX145" i="1"/>
  <c r="AY145" i="1"/>
  <c r="AZ145" i="1"/>
  <c r="BE145" i="1"/>
  <c r="BF145" i="1" s="1"/>
  <c r="BI145" i="1" s="1"/>
  <c r="BH145" i="1"/>
  <c r="R146" i="1"/>
  <c r="T146" i="1" s="1"/>
  <c r="AV146" i="1"/>
  <c r="AX146" i="1"/>
  <c r="AY146" i="1"/>
  <c r="AZ146" i="1"/>
  <c r="BE146" i="1"/>
  <c r="BF146" i="1"/>
  <c r="BI146" i="1" s="1"/>
  <c r="BH146" i="1"/>
  <c r="N147" i="1"/>
  <c r="R147" i="1"/>
  <c r="T147" i="1" s="1"/>
  <c r="BN147" i="1" s="1"/>
  <c r="AV147" i="1"/>
  <c r="K147" i="1" s="1"/>
  <c r="AW147" i="1"/>
  <c r="AX147" i="1"/>
  <c r="AY147" i="1"/>
  <c r="AZ147" i="1"/>
  <c r="BE147" i="1"/>
  <c r="BF147" i="1"/>
  <c r="BI147" i="1" s="1"/>
  <c r="BH147" i="1"/>
  <c r="K148" i="1"/>
  <c r="R148" i="1"/>
  <c r="T148" i="1" s="1"/>
  <c r="AV148" i="1"/>
  <c r="AW148" i="1" s="1"/>
  <c r="N148" i="1" s="1"/>
  <c r="AX148" i="1"/>
  <c r="AY148" i="1"/>
  <c r="AZ148" i="1"/>
  <c r="BE148" i="1"/>
  <c r="BF148" i="1"/>
  <c r="BH148" i="1"/>
  <c r="R149" i="1"/>
  <c r="T149" i="1" s="1"/>
  <c r="AV149" i="1"/>
  <c r="AX149" i="1"/>
  <c r="AY149" i="1"/>
  <c r="AZ149" i="1"/>
  <c r="BE149" i="1"/>
  <c r="BF149" i="1"/>
  <c r="BH149" i="1"/>
  <c r="R150" i="1"/>
  <c r="T150" i="1" s="1"/>
  <c r="AV150" i="1"/>
  <c r="K150" i="1" s="1"/>
  <c r="BN150" i="1" s="1"/>
  <c r="AW150" i="1"/>
  <c r="N150" i="1" s="1"/>
  <c r="AX150" i="1"/>
  <c r="AY150" i="1"/>
  <c r="AZ150" i="1"/>
  <c r="BE150" i="1"/>
  <c r="BF150" i="1" s="1"/>
  <c r="BI150" i="1" s="1"/>
  <c r="BH150" i="1"/>
  <c r="R151" i="1"/>
  <c r="T151" i="1" s="1"/>
  <c r="AV151" i="1"/>
  <c r="AW151" i="1" s="1"/>
  <c r="AX151" i="1"/>
  <c r="AY151" i="1"/>
  <c r="AZ151" i="1"/>
  <c r="BE151" i="1"/>
  <c r="BF151" i="1" s="1"/>
  <c r="BH151" i="1"/>
  <c r="R152" i="1"/>
  <c r="T152" i="1" s="1"/>
  <c r="AV152" i="1"/>
  <c r="AX152" i="1"/>
  <c r="AY152" i="1"/>
  <c r="AZ152" i="1"/>
  <c r="BE152" i="1"/>
  <c r="BF152" i="1"/>
  <c r="BH152" i="1"/>
  <c r="N153" i="1"/>
  <c r="R153" i="1"/>
  <c r="T153" i="1" s="1"/>
  <c r="AV153" i="1"/>
  <c r="AW153" i="1" s="1"/>
  <c r="AX153" i="1"/>
  <c r="AY153" i="1"/>
  <c r="AZ153" i="1"/>
  <c r="BE153" i="1"/>
  <c r="BF153" i="1" s="1"/>
  <c r="BH153" i="1"/>
  <c r="R154" i="1"/>
  <c r="T154" i="1" s="1"/>
  <c r="AV154" i="1"/>
  <c r="K154" i="1" s="1"/>
  <c r="BN154" i="1" s="1"/>
  <c r="AX154" i="1"/>
  <c r="AY154" i="1"/>
  <c r="AZ154" i="1"/>
  <c r="BE154" i="1"/>
  <c r="BF154" i="1"/>
  <c r="BI154" i="1" s="1"/>
  <c r="BH154" i="1"/>
  <c r="R155" i="1"/>
  <c r="T155" i="1" s="1"/>
  <c r="AV155" i="1"/>
  <c r="AX155" i="1"/>
  <c r="AY155" i="1"/>
  <c r="AZ155" i="1"/>
  <c r="BE155" i="1"/>
  <c r="BF155" i="1" s="1"/>
  <c r="BH155" i="1"/>
  <c r="R156" i="1"/>
  <c r="T156" i="1" s="1"/>
  <c r="AV156" i="1"/>
  <c r="AW156" i="1" s="1"/>
  <c r="AX156" i="1"/>
  <c r="AY156" i="1"/>
  <c r="AZ156" i="1"/>
  <c r="BE156" i="1"/>
  <c r="BF156" i="1"/>
  <c r="BH156" i="1"/>
  <c r="K157" i="1"/>
  <c r="R157" i="1"/>
  <c r="T157" i="1" s="1"/>
  <c r="AV157" i="1"/>
  <c r="AW157" i="1" s="1"/>
  <c r="N157" i="1" s="1"/>
  <c r="AX157" i="1"/>
  <c r="AY157" i="1"/>
  <c r="AZ157" i="1"/>
  <c r="BE157" i="1"/>
  <c r="BF157" i="1"/>
  <c r="BH157" i="1"/>
  <c r="R158" i="1"/>
  <c r="T158" i="1" s="1"/>
  <c r="AV158" i="1"/>
  <c r="AX158" i="1"/>
  <c r="AY158" i="1"/>
  <c r="AZ158" i="1"/>
  <c r="BE158" i="1"/>
  <c r="BF158" i="1" s="1"/>
  <c r="BI158" i="1" s="1"/>
  <c r="BH158" i="1"/>
  <c r="K159" i="1"/>
  <c r="R159" i="1"/>
  <c r="T159" i="1"/>
  <c r="BN159" i="1" s="1"/>
  <c r="AV159" i="1"/>
  <c r="AW159" i="1"/>
  <c r="N159" i="1" s="1"/>
  <c r="AX159" i="1"/>
  <c r="AY159" i="1"/>
  <c r="AZ159" i="1"/>
  <c r="BE159" i="1"/>
  <c r="BF159" i="1"/>
  <c r="BH159" i="1"/>
  <c r="K160" i="1"/>
  <c r="R160" i="1"/>
  <c r="T160" i="1" s="1"/>
  <c r="AV160" i="1"/>
  <c r="AW160" i="1" s="1"/>
  <c r="AX160" i="1"/>
  <c r="AY160" i="1"/>
  <c r="AZ160" i="1"/>
  <c r="BE160" i="1"/>
  <c r="BF160" i="1" s="1"/>
  <c r="BH160" i="1"/>
  <c r="R161" i="1"/>
  <c r="T161" i="1"/>
  <c r="AV161" i="1"/>
  <c r="AX161" i="1"/>
  <c r="AY161" i="1"/>
  <c r="AZ161" i="1"/>
  <c r="BE161" i="1"/>
  <c r="BF161" i="1" s="1"/>
  <c r="BI161" i="1" s="1"/>
  <c r="BH161" i="1"/>
  <c r="R162" i="1"/>
  <c r="AV162" i="1"/>
  <c r="AX162" i="1"/>
  <c r="AY162" i="1"/>
  <c r="AZ162" i="1"/>
  <c r="BE162" i="1"/>
  <c r="BF162" i="1" s="1"/>
  <c r="BI162" i="1" s="1"/>
  <c r="BH162" i="1"/>
  <c r="K163" i="1"/>
  <c r="R163" i="1"/>
  <c r="T163" i="1" s="1"/>
  <c r="AV163" i="1"/>
  <c r="AW163" i="1"/>
  <c r="AX163" i="1"/>
  <c r="AY163" i="1"/>
  <c r="AZ163" i="1"/>
  <c r="BE163" i="1"/>
  <c r="BF163" i="1"/>
  <c r="BI163" i="1" s="1"/>
  <c r="BH163" i="1"/>
  <c r="R164" i="1"/>
  <c r="T164" i="1" s="1"/>
  <c r="AV164" i="1"/>
  <c r="AX164" i="1"/>
  <c r="AY164" i="1"/>
  <c r="AZ164" i="1"/>
  <c r="BE164" i="1"/>
  <c r="BF164" i="1" s="1"/>
  <c r="BH164" i="1"/>
  <c r="R165" i="1"/>
  <c r="AV165" i="1"/>
  <c r="AX165" i="1"/>
  <c r="AY165" i="1"/>
  <c r="AZ165" i="1"/>
  <c r="BE165" i="1"/>
  <c r="BF165" i="1" s="1"/>
  <c r="BI165" i="1" s="1"/>
  <c r="BH165" i="1"/>
  <c r="R166" i="1"/>
  <c r="T166" i="1" s="1"/>
  <c r="AV166" i="1"/>
  <c r="AX166" i="1"/>
  <c r="AY166" i="1"/>
  <c r="AZ166" i="1"/>
  <c r="BE166" i="1"/>
  <c r="BF166" i="1" s="1"/>
  <c r="BH166" i="1"/>
  <c r="R167" i="1"/>
  <c r="T167" i="1" s="1"/>
  <c r="AV167" i="1"/>
  <c r="AX167" i="1"/>
  <c r="AY167" i="1"/>
  <c r="AZ167" i="1"/>
  <c r="BE167" i="1"/>
  <c r="BF167" i="1" s="1"/>
  <c r="BH167" i="1"/>
  <c r="K168" i="1"/>
  <c r="R168" i="1"/>
  <c r="AV168" i="1"/>
  <c r="AW168" i="1" s="1"/>
  <c r="N168" i="1" s="1"/>
  <c r="AX168" i="1"/>
  <c r="AY168" i="1"/>
  <c r="AZ168" i="1"/>
  <c r="BE168" i="1"/>
  <c r="BF168" i="1" s="1"/>
  <c r="BI168" i="1" s="1"/>
  <c r="BH168" i="1"/>
  <c r="R169" i="1"/>
  <c r="T169" i="1" s="1"/>
  <c r="AV169" i="1"/>
  <c r="K169" i="1" s="1"/>
  <c r="AX169" i="1"/>
  <c r="AY169" i="1"/>
  <c r="AZ169" i="1"/>
  <c r="BE169" i="1"/>
  <c r="BF169" i="1" s="1"/>
  <c r="BI169" i="1" s="1"/>
  <c r="BH169" i="1"/>
  <c r="R170" i="1"/>
  <c r="T170" i="1"/>
  <c r="AV170" i="1"/>
  <c r="AX170" i="1"/>
  <c r="AY170" i="1"/>
  <c r="AZ170" i="1"/>
  <c r="BE170" i="1"/>
  <c r="BF170" i="1" s="1"/>
  <c r="BI170" i="1" s="1"/>
  <c r="BH170" i="1"/>
  <c r="K171" i="1"/>
  <c r="R171" i="1"/>
  <c r="AV171" i="1"/>
  <c r="AW171" i="1" s="1"/>
  <c r="N171" i="1" s="1"/>
  <c r="AX171" i="1"/>
  <c r="AY171" i="1"/>
  <c r="AZ171" i="1"/>
  <c r="BE171" i="1"/>
  <c r="BF171" i="1"/>
  <c r="BH171" i="1"/>
  <c r="K172" i="1"/>
  <c r="R172" i="1"/>
  <c r="T172" i="1" s="1"/>
  <c r="AV172" i="1"/>
  <c r="AW172" i="1"/>
  <c r="AX172" i="1"/>
  <c r="AY172" i="1"/>
  <c r="AZ172" i="1"/>
  <c r="BE172" i="1"/>
  <c r="BF172" i="1"/>
  <c r="BI172" i="1" s="1"/>
  <c r="BH172" i="1"/>
  <c r="R173" i="1"/>
  <c r="T173" i="1"/>
  <c r="AV173" i="1"/>
  <c r="AX173" i="1"/>
  <c r="AY173" i="1"/>
  <c r="AZ173" i="1"/>
  <c r="BE173" i="1"/>
  <c r="BF173" i="1" s="1"/>
  <c r="BI173" i="1" s="1"/>
  <c r="BH173" i="1"/>
  <c r="R174" i="1"/>
  <c r="AV174" i="1"/>
  <c r="AX174" i="1"/>
  <c r="AY174" i="1"/>
  <c r="AZ174" i="1"/>
  <c r="BE174" i="1"/>
  <c r="BF174" i="1"/>
  <c r="BI174" i="1" s="1"/>
  <c r="BH174" i="1"/>
  <c r="K175" i="1"/>
  <c r="R175" i="1"/>
  <c r="T175" i="1" s="1"/>
  <c r="AV175" i="1"/>
  <c r="AW175" i="1"/>
  <c r="AX175" i="1"/>
  <c r="AY175" i="1"/>
  <c r="AZ175" i="1"/>
  <c r="BE175" i="1"/>
  <c r="BF175" i="1"/>
  <c r="BI175" i="1" s="1"/>
  <c r="BH175" i="1"/>
  <c r="R176" i="1"/>
  <c r="T176" i="1" s="1"/>
  <c r="AV176" i="1"/>
  <c r="AX176" i="1"/>
  <c r="AY176" i="1"/>
  <c r="AZ176" i="1"/>
  <c r="BE176" i="1"/>
  <c r="BF176" i="1" s="1"/>
  <c r="BH176" i="1"/>
  <c r="R177" i="1"/>
  <c r="AV177" i="1"/>
  <c r="AX177" i="1"/>
  <c r="AY177" i="1"/>
  <c r="AZ177" i="1"/>
  <c r="BE177" i="1"/>
  <c r="BF177" i="1" s="1"/>
  <c r="BI177" i="1" s="1"/>
  <c r="BH177" i="1"/>
  <c r="R178" i="1"/>
  <c r="T178" i="1" s="1"/>
  <c r="AV178" i="1"/>
  <c r="AX178" i="1"/>
  <c r="AY178" i="1"/>
  <c r="AZ178" i="1"/>
  <c r="BE178" i="1"/>
  <c r="BF178" i="1" s="1"/>
  <c r="BH178" i="1"/>
  <c r="R179" i="1"/>
  <c r="T179" i="1" s="1"/>
  <c r="AV179" i="1"/>
  <c r="AX179" i="1"/>
  <c r="AY179" i="1"/>
  <c r="AZ179" i="1"/>
  <c r="BE179" i="1"/>
  <c r="BF179" i="1" s="1"/>
  <c r="BH179" i="1"/>
  <c r="K180" i="1"/>
  <c r="R180" i="1"/>
  <c r="AV180" i="1"/>
  <c r="AW180" i="1" s="1"/>
  <c r="N180" i="1" s="1"/>
  <c r="AX180" i="1"/>
  <c r="AY180" i="1"/>
  <c r="AZ180" i="1"/>
  <c r="BE180" i="1"/>
  <c r="BF180" i="1" s="1"/>
  <c r="BI180" i="1" s="1"/>
  <c r="BH180" i="1"/>
  <c r="R181" i="1"/>
  <c r="T181" i="1" s="1"/>
  <c r="AV181" i="1"/>
  <c r="K181" i="1" s="1"/>
  <c r="AX181" i="1"/>
  <c r="AY181" i="1"/>
  <c r="AZ181" i="1"/>
  <c r="BE181" i="1"/>
  <c r="BF181" i="1" s="1"/>
  <c r="BI181" i="1" s="1"/>
  <c r="BH181" i="1"/>
  <c r="R182" i="1"/>
  <c r="T182" i="1" s="1"/>
  <c r="AV182" i="1"/>
  <c r="AX182" i="1"/>
  <c r="AY182" i="1"/>
  <c r="AZ182" i="1"/>
  <c r="BE182" i="1"/>
  <c r="BF182" i="1" s="1"/>
  <c r="BI182" i="1" s="1"/>
  <c r="BH182" i="1"/>
  <c r="R183" i="1"/>
  <c r="T183" i="1" s="1"/>
  <c r="AV183" i="1"/>
  <c r="AW183" i="1" s="1"/>
  <c r="AX183" i="1"/>
  <c r="AY183" i="1"/>
  <c r="AZ183" i="1"/>
  <c r="BE183" i="1"/>
  <c r="BF183" i="1" s="1"/>
  <c r="BI183" i="1" s="1"/>
  <c r="BH183" i="1"/>
  <c r="R184" i="1"/>
  <c r="T184" i="1" s="1"/>
  <c r="AV184" i="1"/>
  <c r="AW184" i="1" s="1"/>
  <c r="AX184" i="1"/>
  <c r="AY184" i="1"/>
  <c r="AZ184" i="1"/>
  <c r="BE184" i="1"/>
  <c r="BF184" i="1" s="1"/>
  <c r="BI184" i="1" s="1"/>
  <c r="BH184" i="1"/>
  <c r="R185" i="1"/>
  <c r="T185" i="1" s="1"/>
  <c r="AV185" i="1"/>
  <c r="AX185" i="1"/>
  <c r="AY185" i="1"/>
  <c r="AZ185" i="1"/>
  <c r="BE185" i="1"/>
  <c r="BF185" i="1" s="1"/>
  <c r="BH185" i="1"/>
  <c r="R186" i="1"/>
  <c r="T186" i="1"/>
  <c r="AV186" i="1"/>
  <c r="AW186" i="1" s="1"/>
  <c r="N186" i="1" s="1"/>
  <c r="AX186" i="1"/>
  <c r="AY186" i="1"/>
  <c r="AZ186" i="1"/>
  <c r="BE186" i="1"/>
  <c r="BF186" i="1" s="1"/>
  <c r="BH186" i="1"/>
  <c r="K187" i="1"/>
  <c r="R187" i="1"/>
  <c r="T187" i="1" s="1"/>
  <c r="AV187" i="1"/>
  <c r="AW187" i="1"/>
  <c r="AX187" i="1"/>
  <c r="AY187" i="1"/>
  <c r="AZ187" i="1"/>
  <c r="BA187" i="1" s="1"/>
  <c r="P187" i="1" s="1"/>
  <c r="BB187" i="1" s="1"/>
  <c r="BE187" i="1"/>
  <c r="BF187" i="1" s="1"/>
  <c r="BI187" i="1" s="1"/>
  <c r="BH187" i="1"/>
  <c r="R188" i="1"/>
  <c r="T188" i="1" s="1"/>
  <c r="AV188" i="1"/>
  <c r="AX188" i="1"/>
  <c r="AY188" i="1"/>
  <c r="AZ188" i="1"/>
  <c r="BE188" i="1"/>
  <c r="BF188" i="1" s="1"/>
  <c r="BH188" i="1"/>
  <c r="K189" i="1"/>
  <c r="N189" i="1"/>
  <c r="R189" i="1"/>
  <c r="T189" i="1" s="1"/>
  <c r="BN189" i="1" s="1"/>
  <c r="AV189" i="1"/>
  <c r="AW189" i="1"/>
  <c r="AX189" i="1"/>
  <c r="AY189" i="1"/>
  <c r="AZ189" i="1"/>
  <c r="BE189" i="1"/>
  <c r="BF189" i="1"/>
  <c r="BI189" i="1" s="1"/>
  <c r="BH189" i="1"/>
  <c r="R190" i="1"/>
  <c r="T190" i="1" s="1"/>
  <c r="AV190" i="1"/>
  <c r="K190" i="1" s="1"/>
  <c r="BN190" i="1" s="1"/>
  <c r="AW190" i="1"/>
  <c r="AX190" i="1"/>
  <c r="AY190" i="1"/>
  <c r="AZ190" i="1"/>
  <c r="BE190" i="1"/>
  <c r="BF190" i="1"/>
  <c r="BI190" i="1" s="1"/>
  <c r="BH190" i="1"/>
  <c r="R191" i="1"/>
  <c r="T191" i="1" s="1"/>
  <c r="AV191" i="1"/>
  <c r="AX191" i="1"/>
  <c r="AY191" i="1"/>
  <c r="AZ191" i="1"/>
  <c r="BE191" i="1"/>
  <c r="BF191" i="1" s="1"/>
  <c r="BH191" i="1"/>
  <c r="K192" i="1"/>
  <c r="R192" i="1"/>
  <c r="T192" i="1" s="1"/>
  <c r="AV192" i="1"/>
  <c r="AW192" i="1" s="1"/>
  <c r="N192" i="1" s="1"/>
  <c r="AX192" i="1"/>
  <c r="AY192" i="1"/>
  <c r="AZ192" i="1"/>
  <c r="BE192" i="1"/>
  <c r="BF192" i="1"/>
  <c r="BI192" i="1" s="1"/>
  <c r="BH192" i="1"/>
  <c r="R193" i="1"/>
  <c r="T193" i="1" s="1"/>
  <c r="AV193" i="1"/>
  <c r="AW193" i="1" s="1"/>
  <c r="N193" i="1" s="1"/>
  <c r="AX193" i="1"/>
  <c r="AY193" i="1"/>
  <c r="AZ193" i="1"/>
  <c r="BE193" i="1"/>
  <c r="BF193" i="1" s="1"/>
  <c r="BI193" i="1" s="1"/>
  <c r="BH193" i="1"/>
  <c r="R194" i="1"/>
  <c r="T194" i="1" s="1"/>
  <c r="AV194" i="1"/>
  <c r="AX194" i="1"/>
  <c r="AY194" i="1"/>
  <c r="AZ194" i="1"/>
  <c r="BE194" i="1"/>
  <c r="BF194" i="1"/>
  <c r="BI194" i="1" s="1"/>
  <c r="BH194" i="1"/>
  <c r="K195" i="1"/>
  <c r="BN195" i="1" s="1"/>
  <c r="R195" i="1"/>
  <c r="T195" i="1"/>
  <c r="AV195" i="1"/>
  <c r="AW195" i="1" s="1"/>
  <c r="N195" i="1" s="1"/>
  <c r="AX195" i="1"/>
  <c r="AY195" i="1"/>
  <c r="AZ195" i="1"/>
  <c r="BE195" i="1"/>
  <c r="BF195" i="1" s="1"/>
  <c r="BH195" i="1"/>
  <c r="R196" i="1"/>
  <c r="T196" i="1" s="1"/>
  <c r="AV196" i="1"/>
  <c r="AX196" i="1"/>
  <c r="AY196" i="1"/>
  <c r="AZ196" i="1"/>
  <c r="BE196" i="1"/>
  <c r="BF196" i="1" s="1"/>
  <c r="BI196" i="1" s="1"/>
  <c r="BH196" i="1"/>
  <c r="R197" i="1"/>
  <c r="T197" i="1"/>
  <c r="AV197" i="1"/>
  <c r="AX197" i="1"/>
  <c r="AY197" i="1"/>
  <c r="AZ197" i="1"/>
  <c r="BE197" i="1"/>
  <c r="BF197" i="1" s="1"/>
  <c r="BI197" i="1" s="1"/>
  <c r="BH197" i="1"/>
  <c r="R198" i="1"/>
  <c r="T198" i="1" s="1"/>
  <c r="BN198" i="1" s="1"/>
  <c r="AV198" i="1"/>
  <c r="K198" i="1" s="1"/>
  <c r="AW198" i="1"/>
  <c r="N198" i="1" s="1"/>
  <c r="AX198" i="1"/>
  <c r="AY198" i="1"/>
  <c r="BA198" i="1" s="1"/>
  <c r="P198" i="1" s="1"/>
  <c r="BB198" i="1" s="1"/>
  <c r="O198" i="1" s="1"/>
  <c r="AZ198" i="1"/>
  <c r="BE198" i="1"/>
  <c r="BF198" i="1"/>
  <c r="BI198" i="1" s="1"/>
  <c r="BH198" i="1"/>
  <c r="R199" i="1"/>
  <c r="T199" i="1" s="1"/>
  <c r="AV199" i="1"/>
  <c r="K199" i="1" s="1"/>
  <c r="BN199" i="1" s="1"/>
  <c r="AX199" i="1"/>
  <c r="AY199" i="1"/>
  <c r="AZ199" i="1"/>
  <c r="BE199" i="1"/>
  <c r="BF199" i="1"/>
  <c r="BI199" i="1" s="1"/>
  <c r="BH199" i="1"/>
  <c r="R200" i="1"/>
  <c r="T200" i="1" s="1"/>
  <c r="AV200" i="1"/>
  <c r="AX200" i="1"/>
  <c r="AY200" i="1"/>
  <c r="AZ200" i="1"/>
  <c r="BE200" i="1"/>
  <c r="BF200" i="1" s="1"/>
  <c r="BH200" i="1"/>
  <c r="K201" i="1"/>
  <c r="R201" i="1"/>
  <c r="T201" i="1" s="1"/>
  <c r="AV201" i="1"/>
  <c r="AW201" i="1" s="1"/>
  <c r="N201" i="1" s="1"/>
  <c r="AX201" i="1"/>
  <c r="AY201" i="1"/>
  <c r="AZ201" i="1"/>
  <c r="BE201" i="1"/>
  <c r="BF201" i="1"/>
  <c r="BH201" i="1"/>
  <c r="BI201" i="1"/>
  <c r="R202" i="1"/>
  <c r="T202" i="1" s="1"/>
  <c r="AV202" i="1"/>
  <c r="AX202" i="1"/>
  <c r="AY202" i="1"/>
  <c r="AZ202" i="1"/>
  <c r="BE202" i="1"/>
  <c r="BF202" i="1"/>
  <c r="BH202" i="1"/>
  <c r="K203" i="1"/>
  <c r="N203" i="1"/>
  <c r="R203" i="1"/>
  <c r="T203" i="1" s="1"/>
  <c r="AV203" i="1"/>
  <c r="AW203" i="1"/>
  <c r="AX203" i="1"/>
  <c r="AY203" i="1"/>
  <c r="AZ203" i="1"/>
  <c r="BE203" i="1"/>
  <c r="BF203" i="1"/>
  <c r="BH203" i="1"/>
  <c r="R204" i="1"/>
  <c r="T204" i="1" s="1"/>
  <c r="AV204" i="1"/>
  <c r="AW204" i="1" s="1"/>
  <c r="AX204" i="1"/>
  <c r="AY204" i="1"/>
  <c r="AZ204" i="1"/>
  <c r="BE204" i="1"/>
  <c r="BF204" i="1" s="1"/>
  <c r="BH204" i="1"/>
  <c r="R205" i="1"/>
  <c r="T205" i="1"/>
  <c r="AV205" i="1"/>
  <c r="AX205" i="1"/>
  <c r="AY205" i="1"/>
  <c r="AZ205" i="1"/>
  <c r="BE205" i="1"/>
  <c r="BF205" i="1" s="1"/>
  <c r="BH205" i="1"/>
  <c r="K206" i="1"/>
  <c r="R206" i="1"/>
  <c r="T206" i="1" s="1"/>
  <c r="AV206" i="1"/>
  <c r="AW206" i="1"/>
  <c r="N206" i="1" s="1"/>
  <c r="AX206" i="1"/>
  <c r="AY206" i="1"/>
  <c r="AZ206" i="1"/>
  <c r="BE206" i="1"/>
  <c r="BF206" i="1"/>
  <c r="BI206" i="1" s="1"/>
  <c r="BH206" i="1"/>
  <c r="R207" i="1"/>
  <c r="T207" i="1" s="1"/>
  <c r="AV207" i="1"/>
  <c r="AX207" i="1"/>
  <c r="AY207" i="1"/>
  <c r="AZ207" i="1"/>
  <c r="BE207" i="1"/>
  <c r="BF207" i="1" s="1"/>
  <c r="BH207" i="1"/>
  <c r="R208" i="1"/>
  <c r="T208" i="1" s="1"/>
  <c r="AV208" i="1"/>
  <c r="AX208" i="1"/>
  <c r="AY208" i="1"/>
  <c r="AZ208" i="1"/>
  <c r="BE208" i="1"/>
  <c r="BF208" i="1"/>
  <c r="BH208" i="1"/>
  <c r="BI208" i="1" s="1"/>
  <c r="K209" i="1"/>
  <c r="N209" i="1"/>
  <c r="R209" i="1"/>
  <c r="T209" i="1" s="1"/>
  <c r="AV209" i="1"/>
  <c r="AW209" i="1" s="1"/>
  <c r="AX209" i="1"/>
  <c r="AY209" i="1"/>
  <c r="AZ209" i="1"/>
  <c r="BE209" i="1"/>
  <c r="BF209" i="1" s="1"/>
  <c r="BI209" i="1" s="1"/>
  <c r="BH209" i="1"/>
  <c r="R210" i="1"/>
  <c r="T210" i="1" s="1"/>
  <c r="AV210" i="1"/>
  <c r="AX210" i="1"/>
  <c r="AY210" i="1"/>
  <c r="AZ210" i="1"/>
  <c r="BE210" i="1"/>
  <c r="BF210" i="1" s="1"/>
  <c r="BH210" i="1"/>
  <c r="R211" i="1"/>
  <c r="T211" i="1"/>
  <c r="AV211" i="1"/>
  <c r="AX211" i="1"/>
  <c r="AY211" i="1"/>
  <c r="AZ211" i="1"/>
  <c r="BE211" i="1"/>
  <c r="BF211" i="1" s="1"/>
  <c r="BH211" i="1"/>
  <c r="K212" i="1"/>
  <c r="R212" i="1"/>
  <c r="T212" i="1" s="1"/>
  <c r="AV212" i="1"/>
  <c r="AW212" i="1"/>
  <c r="N212" i="1" s="1"/>
  <c r="AX212" i="1"/>
  <c r="AY212" i="1"/>
  <c r="AZ212" i="1"/>
  <c r="BE212" i="1"/>
  <c r="BF212" i="1"/>
  <c r="BI212" i="1" s="1"/>
  <c r="BH212" i="1"/>
  <c r="R213" i="1"/>
  <c r="T213" i="1" s="1"/>
  <c r="AV213" i="1"/>
  <c r="AW213" i="1" s="1"/>
  <c r="N213" i="1" s="1"/>
  <c r="AX213" i="1"/>
  <c r="AY213" i="1"/>
  <c r="AZ213" i="1"/>
  <c r="BE213" i="1"/>
  <c r="BF213" i="1" s="1"/>
  <c r="BH213" i="1"/>
  <c r="R214" i="1"/>
  <c r="T214" i="1"/>
  <c r="AV214" i="1"/>
  <c r="K214" i="1" s="1"/>
  <c r="AW214" i="1"/>
  <c r="AX214" i="1"/>
  <c r="AY214" i="1"/>
  <c r="AZ214" i="1"/>
  <c r="BE214" i="1"/>
  <c r="BF214" i="1" s="1"/>
  <c r="BH214" i="1"/>
  <c r="R215" i="1"/>
  <c r="T215" i="1" s="1"/>
  <c r="AV215" i="1"/>
  <c r="K215" i="1" s="1"/>
  <c r="AW215" i="1"/>
  <c r="N215" i="1" s="1"/>
  <c r="AX215" i="1"/>
  <c r="AY215" i="1"/>
  <c r="AZ215" i="1"/>
  <c r="BE215" i="1"/>
  <c r="BF215" i="1"/>
  <c r="BI215" i="1" s="1"/>
  <c r="BH215" i="1"/>
  <c r="K216" i="1"/>
  <c r="BN216" i="1" s="1"/>
  <c r="R216" i="1"/>
  <c r="T216" i="1" s="1"/>
  <c r="AV216" i="1"/>
  <c r="AW216" i="1" s="1"/>
  <c r="N216" i="1" s="1"/>
  <c r="AX216" i="1"/>
  <c r="AY216" i="1"/>
  <c r="AZ216" i="1"/>
  <c r="BA216" i="1" s="1"/>
  <c r="P216" i="1" s="1"/>
  <c r="BB216" i="1" s="1"/>
  <c r="BE216" i="1"/>
  <c r="BF216" i="1" s="1"/>
  <c r="BH216" i="1"/>
  <c r="R217" i="1"/>
  <c r="T217" i="1"/>
  <c r="AV217" i="1"/>
  <c r="K217" i="1" s="1"/>
  <c r="AW217" i="1"/>
  <c r="AX217" i="1"/>
  <c r="AY217" i="1"/>
  <c r="AZ217" i="1"/>
  <c r="BE217" i="1"/>
  <c r="BF217" i="1" s="1"/>
  <c r="BH217" i="1"/>
  <c r="K218" i="1"/>
  <c r="R218" i="1"/>
  <c r="T218" i="1" s="1"/>
  <c r="AV218" i="1"/>
  <c r="AW218" i="1"/>
  <c r="N218" i="1" s="1"/>
  <c r="AX218" i="1"/>
  <c r="AY218" i="1"/>
  <c r="AZ218" i="1"/>
  <c r="BE218" i="1"/>
  <c r="BF218" i="1" s="1"/>
  <c r="BI218" i="1" s="1"/>
  <c r="BH218" i="1"/>
  <c r="K219" i="1"/>
  <c r="BN219" i="1" s="1"/>
  <c r="R219" i="1"/>
  <c r="T219" i="1" s="1"/>
  <c r="AV219" i="1"/>
  <c r="AW219" i="1" s="1"/>
  <c r="N219" i="1" s="1"/>
  <c r="AX219" i="1"/>
  <c r="AY219" i="1"/>
  <c r="AZ219" i="1"/>
  <c r="BA219" i="1" s="1"/>
  <c r="P219" i="1" s="1"/>
  <c r="BB219" i="1" s="1"/>
  <c r="BC219" i="1" s="1"/>
  <c r="BD219" i="1" s="1"/>
  <c r="BG219" i="1" s="1"/>
  <c r="L219" i="1" s="1"/>
  <c r="BJ219" i="1" s="1"/>
  <c r="M219" i="1" s="1"/>
  <c r="BE219" i="1"/>
  <c r="BF219" i="1" s="1"/>
  <c r="BI219" i="1" s="1"/>
  <c r="BH219" i="1"/>
  <c r="R220" i="1"/>
  <c r="T220" i="1" s="1"/>
  <c r="AV220" i="1"/>
  <c r="AX220" i="1"/>
  <c r="AY220" i="1"/>
  <c r="AZ220" i="1"/>
  <c r="BE220" i="1"/>
  <c r="BF220" i="1" s="1"/>
  <c r="BH220" i="1"/>
  <c r="BI220" i="1" s="1"/>
  <c r="R221" i="1"/>
  <c r="T221" i="1"/>
  <c r="AV221" i="1"/>
  <c r="AX221" i="1"/>
  <c r="AY221" i="1"/>
  <c r="AZ221" i="1"/>
  <c r="BE221" i="1"/>
  <c r="BF221" i="1" s="1"/>
  <c r="BI221" i="1" s="1"/>
  <c r="BH221" i="1"/>
  <c r="R222" i="1"/>
  <c r="T222" i="1" s="1"/>
  <c r="AV222" i="1"/>
  <c r="AX222" i="1"/>
  <c r="AY222" i="1"/>
  <c r="AZ222" i="1"/>
  <c r="BE222" i="1"/>
  <c r="BF222" i="1" s="1"/>
  <c r="BH222" i="1"/>
  <c r="R223" i="1"/>
  <c r="T223" i="1" s="1"/>
  <c r="AV223" i="1"/>
  <c r="AX223" i="1"/>
  <c r="AY223" i="1"/>
  <c r="AZ223" i="1"/>
  <c r="BE223" i="1"/>
  <c r="BF223" i="1"/>
  <c r="BH223" i="1"/>
  <c r="R224" i="1"/>
  <c r="T224" i="1" s="1"/>
  <c r="AV224" i="1"/>
  <c r="K224" i="1" s="1"/>
  <c r="AW224" i="1"/>
  <c r="AX224" i="1"/>
  <c r="AY224" i="1"/>
  <c r="AZ224" i="1"/>
  <c r="BE224" i="1"/>
  <c r="BF224" i="1" s="1"/>
  <c r="BI224" i="1" s="1"/>
  <c r="BH224" i="1"/>
  <c r="N225" i="1"/>
  <c r="R225" i="1"/>
  <c r="T225" i="1" s="1"/>
  <c r="AV225" i="1"/>
  <c r="AW225" i="1" s="1"/>
  <c r="AX225" i="1"/>
  <c r="AY225" i="1"/>
  <c r="AZ225" i="1"/>
  <c r="BA225" i="1" s="1"/>
  <c r="P225" i="1" s="1"/>
  <c r="BB225" i="1" s="1"/>
  <c r="BE225" i="1"/>
  <c r="BF225" i="1" s="1"/>
  <c r="BI225" i="1" s="1"/>
  <c r="BH225" i="1"/>
  <c r="K226" i="1"/>
  <c r="R226" i="1"/>
  <c r="T226" i="1" s="1"/>
  <c r="AV226" i="1"/>
  <c r="AW226" i="1" s="1"/>
  <c r="N226" i="1" s="1"/>
  <c r="AX226" i="1"/>
  <c r="AY226" i="1"/>
  <c r="AZ226" i="1"/>
  <c r="BE226" i="1"/>
  <c r="BF226" i="1"/>
  <c r="BI226" i="1" s="1"/>
  <c r="BH226" i="1"/>
  <c r="R227" i="1"/>
  <c r="T227" i="1" s="1"/>
  <c r="AV227" i="1"/>
  <c r="AX227" i="1"/>
  <c r="AY227" i="1"/>
  <c r="AZ227" i="1"/>
  <c r="BE227" i="1"/>
  <c r="BF227" i="1"/>
  <c r="BH227" i="1"/>
  <c r="R228" i="1"/>
  <c r="T228" i="1" s="1"/>
  <c r="AV228" i="1"/>
  <c r="AW228" i="1" s="1"/>
  <c r="AX228" i="1"/>
  <c r="AY228" i="1"/>
  <c r="AZ228" i="1"/>
  <c r="BE228" i="1"/>
  <c r="BF228" i="1"/>
  <c r="BI228" i="1" s="1"/>
  <c r="BH228" i="1"/>
  <c r="R229" i="1"/>
  <c r="T229" i="1"/>
  <c r="AV229" i="1"/>
  <c r="K229" i="1" s="1"/>
  <c r="BN229" i="1" s="1"/>
  <c r="AW229" i="1"/>
  <c r="N229" i="1" s="1"/>
  <c r="AX229" i="1"/>
  <c r="AY229" i="1"/>
  <c r="AZ229" i="1"/>
  <c r="BE229" i="1"/>
  <c r="BF229" i="1" s="1"/>
  <c r="BI229" i="1" s="1"/>
  <c r="BH229" i="1"/>
  <c r="R230" i="1"/>
  <c r="T230" i="1" s="1"/>
  <c r="AV230" i="1"/>
  <c r="AX230" i="1"/>
  <c r="AY230" i="1"/>
  <c r="AZ230" i="1"/>
  <c r="BE230" i="1"/>
  <c r="BF230" i="1"/>
  <c r="BH230" i="1"/>
  <c r="R231" i="1"/>
  <c r="T231" i="1" s="1"/>
  <c r="AV231" i="1"/>
  <c r="AW231" i="1" s="1"/>
  <c r="AX231" i="1"/>
  <c r="AY231" i="1"/>
  <c r="AZ231" i="1"/>
  <c r="BE231" i="1"/>
  <c r="BF231" i="1"/>
  <c r="BH231" i="1"/>
  <c r="R232" i="1"/>
  <c r="T232" i="1"/>
  <c r="AV232" i="1"/>
  <c r="AW232" i="1" s="1"/>
  <c r="N232" i="1" s="1"/>
  <c r="AX232" i="1"/>
  <c r="AY232" i="1"/>
  <c r="AZ232" i="1"/>
  <c r="BE232" i="1"/>
  <c r="BF232" i="1"/>
  <c r="BH232" i="1"/>
  <c r="BI232" i="1"/>
  <c r="R233" i="1"/>
  <c r="T233" i="1" s="1"/>
  <c r="AV233" i="1"/>
  <c r="AX233" i="1"/>
  <c r="AY233" i="1"/>
  <c r="AZ233" i="1"/>
  <c r="BE233" i="1"/>
  <c r="BF233" i="1"/>
  <c r="BH233" i="1"/>
  <c r="R234" i="1"/>
  <c r="T234" i="1" s="1"/>
  <c r="AV234" i="1"/>
  <c r="AW234" i="1" s="1"/>
  <c r="AX234" i="1"/>
  <c r="AY234" i="1"/>
  <c r="AZ234" i="1"/>
  <c r="BE234" i="1"/>
  <c r="BF234" i="1"/>
  <c r="BI234" i="1" s="1"/>
  <c r="BH234" i="1"/>
  <c r="R235" i="1"/>
  <c r="T235" i="1" s="1"/>
  <c r="AV235" i="1"/>
  <c r="AX235" i="1"/>
  <c r="AY235" i="1"/>
  <c r="AZ235" i="1"/>
  <c r="BE235" i="1"/>
  <c r="BF235" i="1" s="1"/>
  <c r="BH235" i="1"/>
  <c r="BI235" i="1"/>
  <c r="R236" i="1"/>
  <c r="T236" i="1" s="1"/>
  <c r="AV236" i="1"/>
  <c r="AX236" i="1"/>
  <c r="AY236" i="1"/>
  <c r="AZ236" i="1"/>
  <c r="BE236" i="1"/>
  <c r="BF236" i="1"/>
  <c r="BI236" i="1" s="1"/>
  <c r="BH236" i="1"/>
  <c r="R237" i="1"/>
  <c r="T237" i="1" s="1"/>
  <c r="AV237" i="1"/>
  <c r="AW237" i="1" s="1"/>
  <c r="AX237" i="1"/>
  <c r="AY237" i="1"/>
  <c r="AZ237" i="1"/>
  <c r="BE237" i="1"/>
  <c r="BF237" i="1" s="1"/>
  <c r="BH237" i="1"/>
  <c r="R238" i="1"/>
  <c r="T238" i="1" s="1"/>
  <c r="AV238" i="1"/>
  <c r="K238" i="1" s="1"/>
  <c r="AX238" i="1"/>
  <c r="AY238" i="1"/>
  <c r="AZ238" i="1"/>
  <c r="BE238" i="1"/>
  <c r="BF238" i="1"/>
  <c r="BH238" i="1"/>
  <c r="BI238" i="1"/>
  <c r="R239" i="1"/>
  <c r="T239" i="1" s="1"/>
  <c r="AV239" i="1"/>
  <c r="AX239" i="1"/>
  <c r="AY239" i="1"/>
  <c r="AZ239" i="1"/>
  <c r="BE239" i="1"/>
  <c r="BF239" i="1"/>
  <c r="BI239" i="1" s="1"/>
  <c r="BH239" i="1"/>
  <c r="R240" i="1"/>
  <c r="T240" i="1" s="1"/>
  <c r="AV240" i="1"/>
  <c r="AW240" i="1" s="1"/>
  <c r="AX240" i="1"/>
  <c r="AY240" i="1"/>
  <c r="AZ240" i="1"/>
  <c r="BE240" i="1"/>
  <c r="BF240" i="1"/>
  <c r="BI240" i="1" s="1"/>
  <c r="BH240" i="1"/>
  <c r="R241" i="1"/>
  <c r="T241" i="1" s="1"/>
  <c r="AV241" i="1"/>
  <c r="K241" i="1" s="1"/>
  <c r="AX241" i="1"/>
  <c r="AY241" i="1"/>
  <c r="AZ241" i="1"/>
  <c r="BE241" i="1"/>
  <c r="BF241" i="1"/>
  <c r="BH241" i="1"/>
  <c r="BI241" i="1" s="1"/>
  <c r="R242" i="1"/>
  <c r="T242" i="1" s="1"/>
  <c r="AV242" i="1"/>
  <c r="AX242" i="1"/>
  <c r="AY242" i="1"/>
  <c r="AZ242" i="1"/>
  <c r="BE242" i="1"/>
  <c r="BF242" i="1" s="1"/>
  <c r="BI242" i="1" s="1"/>
  <c r="BH242" i="1"/>
  <c r="R243" i="1"/>
  <c r="T243" i="1" s="1"/>
  <c r="AV243" i="1"/>
  <c r="AW243" i="1" s="1"/>
  <c r="AX243" i="1"/>
  <c r="AY243" i="1"/>
  <c r="AZ243" i="1"/>
  <c r="BE243" i="1"/>
  <c r="BF243" i="1"/>
  <c r="BH243" i="1"/>
  <c r="K244" i="1"/>
  <c r="R244" i="1"/>
  <c r="T244" i="1" s="1"/>
  <c r="AV244" i="1"/>
  <c r="AW244" i="1"/>
  <c r="N244" i="1" s="1"/>
  <c r="AX244" i="1"/>
  <c r="AY244" i="1"/>
  <c r="AZ244" i="1"/>
  <c r="BA244" i="1" s="1"/>
  <c r="P244" i="1" s="1"/>
  <c r="BB244" i="1" s="1"/>
  <c r="BE244" i="1"/>
  <c r="BF244" i="1" s="1"/>
  <c r="BI244" i="1" s="1"/>
  <c r="BH244" i="1"/>
  <c r="BN244" i="1"/>
  <c r="R245" i="1"/>
  <c r="T245" i="1" s="1"/>
  <c r="AV245" i="1"/>
  <c r="AW245" i="1" s="1"/>
  <c r="AX245" i="1"/>
  <c r="AY245" i="1"/>
  <c r="AZ245" i="1"/>
  <c r="BE245" i="1"/>
  <c r="BF245" i="1"/>
  <c r="BH245" i="1"/>
  <c r="R246" i="1"/>
  <c r="T246" i="1" s="1"/>
  <c r="AV246" i="1"/>
  <c r="AX246" i="1"/>
  <c r="AY246" i="1"/>
  <c r="AZ246" i="1"/>
  <c r="BE246" i="1"/>
  <c r="BF246" i="1" s="1"/>
  <c r="BH246" i="1"/>
  <c r="R247" i="1"/>
  <c r="T247" i="1" s="1"/>
  <c r="AV247" i="1"/>
  <c r="K247" i="1" s="1"/>
  <c r="AW247" i="1"/>
  <c r="N247" i="1" s="1"/>
  <c r="AX247" i="1"/>
  <c r="AY247" i="1"/>
  <c r="AZ247" i="1"/>
  <c r="BE247" i="1"/>
  <c r="BF247" i="1" s="1"/>
  <c r="BI247" i="1" s="1"/>
  <c r="BH247" i="1"/>
  <c r="K248" i="1"/>
  <c r="R248" i="1"/>
  <c r="T248" i="1" s="1"/>
  <c r="AV248" i="1"/>
  <c r="AW248" i="1" s="1"/>
  <c r="AX248" i="1"/>
  <c r="AY248" i="1"/>
  <c r="AZ248" i="1"/>
  <c r="BE248" i="1"/>
  <c r="BF248" i="1"/>
  <c r="BH248" i="1"/>
  <c r="R249" i="1"/>
  <c r="T249" i="1" s="1"/>
  <c r="AV249" i="1"/>
  <c r="AX249" i="1"/>
  <c r="AY249" i="1"/>
  <c r="AZ249" i="1"/>
  <c r="BE249" i="1"/>
  <c r="BF249" i="1"/>
  <c r="BI249" i="1" s="1"/>
  <c r="BH249" i="1"/>
  <c r="R250" i="1"/>
  <c r="T250" i="1" s="1"/>
  <c r="AV250" i="1"/>
  <c r="AW250" i="1" s="1"/>
  <c r="N250" i="1" s="1"/>
  <c r="AX250" i="1"/>
  <c r="AY250" i="1"/>
  <c r="AZ250" i="1"/>
  <c r="BE250" i="1"/>
  <c r="BF250" i="1" s="1"/>
  <c r="BH250" i="1"/>
  <c r="BI250" i="1"/>
  <c r="R251" i="1"/>
  <c r="T251" i="1" s="1"/>
  <c r="AV251" i="1"/>
  <c r="AW251" i="1" s="1"/>
  <c r="AX251" i="1"/>
  <c r="AY251" i="1"/>
  <c r="AZ251" i="1"/>
  <c r="BE251" i="1"/>
  <c r="BF251" i="1" s="1"/>
  <c r="BH251" i="1"/>
  <c r="R252" i="1"/>
  <c r="T252" i="1" s="1"/>
  <c r="AV252" i="1"/>
  <c r="AX252" i="1"/>
  <c r="AY252" i="1"/>
  <c r="AZ252" i="1"/>
  <c r="BE252" i="1"/>
  <c r="BF252" i="1"/>
  <c r="BH252" i="1"/>
  <c r="K253" i="1"/>
  <c r="R253" i="1"/>
  <c r="T253" i="1" s="1"/>
  <c r="AV253" i="1"/>
  <c r="AW253" i="1"/>
  <c r="N253" i="1" s="1"/>
  <c r="AX253" i="1"/>
  <c r="AY253" i="1"/>
  <c r="AZ253" i="1"/>
  <c r="BE253" i="1"/>
  <c r="BF253" i="1"/>
  <c r="BI253" i="1" s="1"/>
  <c r="BH253" i="1"/>
  <c r="BN253" i="1"/>
  <c r="R254" i="1"/>
  <c r="T254" i="1" s="1"/>
  <c r="AV254" i="1"/>
  <c r="AW254" i="1" s="1"/>
  <c r="AX254" i="1"/>
  <c r="AY254" i="1"/>
  <c r="AZ254" i="1"/>
  <c r="BE254" i="1"/>
  <c r="BF254" i="1" s="1"/>
  <c r="BH254" i="1"/>
  <c r="R255" i="1"/>
  <c r="T255" i="1" s="1"/>
  <c r="AV255" i="1"/>
  <c r="AX255" i="1"/>
  <c r="AY255" i="1"/>
  <c r="AZ255" i="1"/>
  <c r="BE255" i="1"/>
  <c r="BF255" i="1" s="1"/>
  <c r="BI255" i="1" s="1"/>
  <c r="BH255" i="1"/>
  <c r="R256" i="1"/>
  <c r="T256" i="1" s="1"/>
  <c r="AV256" i="1"/>
  <c r="K256" i="1" s="1"/>
  <c r="AW256" i="1"/>
  <c r="N256" i="1" s="1"/>
  <c r="AX256" i="1"/>
  <c r="AY256" i="1"/>
  <c r="AZ256" i="1"/>
  <c r="BA256" i="1" s="1"/>
  <c r="P256" i="1" s="1"/>
  <c r="BB256" i="1" s="1"/>
  <c r="BE256" i="1"/>
  <c r="BF256" i="1" s="1"/>
  <c r="BI256" i="1" s="1"/>
  <c r="BH256" i="1"/>
  <c r="BN256" i="1"/>
  <c r="R257" i="1"/>
  <c r="T257" i="1" s="1"/>
  <c r="AV257" i="1"/>
  <c r="AW257" i="1" s="1"/>
  <c r="AX257" i="1"/>
  <c r="AY257" i="1"/>
  <c r="AZ257" i="1"/>
  <c r="BE257" i="1"/>
  <c r="BF257" i="1"/>
  <c r="BH257" i="1"/>
  <c r="R258" i="1"/>
  <c r="T258" i="1" s="1"/>
  <c r="AV258" i="1"/>
  <c r="AX258" i="1"/>
  <c r="AY258" i="1"/>
  <c r="AZ258" i="1"/>
  <c r="BE258" i="1"/>
  <c r="BF258" i="1" s="1"/>
  <c r="BI258" i="1" s="1"/>
  <c r="BH258" i="1"/>
  <c r="K259" i="1"/>
  <c r="BN259" i="1" s="1"/>
  <c r="R259" i="1"/>
  <c r="T259" i="1" s="1"/>
  <c r="AV259" i="1"/>
  <c r="AW259" i="1"/>
  <c r="N259" i="1" s="1"/>
  <c r="AX259" i="1"/>
  <c r="AY259" i="1"/>
  <c r="AZ259" i="1"/>
  <c r="BE259" i="1"/>
  <c r="BF259" i="1" s="1"/>
  <c r="BI259" i="1" s="1"/>
  <c r="BH259" i="1"/>
  <c r="R260" i="1"/>
  <c r="T260" i="1" s="1"/>
  <c r="AV260" i="1"/>
  <c r="AW260" i="1" s="1"/>
  <c r="AX260" i="1"/>
  <c r="AY260" i="1"/>
  <c r="AZ260" i="1"/>
  <c r="BE260" i="1"/>
  <c r="BF260" i="1" s="1"/>
  <c r="BH260" i="1"/>
  <c r="R261" i="1"/>
  <c r="T261" i="1" s="1"/>
  <c r="AV261" i="1"/>
  <c r="AX261" i="1"/>
  <c r="AY261" i="1"/>
  <c r="AZ261" i="1"/>
  <c r="BE261" i="1"/>
  <c r="BF261" i="1"/>
  <c r="BI261" i="1" s="1"/>
  <c r="BH261" i="1"/>
  <c r="K262" i="1"/>
  <c r="R262" i="1"/>
  <c r="T262" i="1" s="1"/>
  <c r="AV262" i="1"/>
  <c r="AW262" i="1"/>
  <c r="N262" i="1" s="1"/>
  <c r="AX262" i="1"/>
  <c r="AY262" i="1"/>
  <c r="AZ262" i="1"/>
  <c r="BA262" i="1" s="1"/>
  <c r="P262" i="1" s="1"/>
  <c r="BB262" i="1" s="1"/>
  <c r="BE262" i="1"/>
  <c r="BF262" i="1" s="1"/>
  <c r="BI262" i="1" s="1"/>
  <c r="BH262" i="1"/>
  <c r="BN262" i="1"/>
  <c r="R263" i="1"/>
  <c r="T263" i="1" s="1"/>
  <c r="AV263" i="1"/>
  <c r="AW263" i="1" s="1"/>
  <c r="AX263" i="1"/>
  <c r="AY263" i="1"/>
  <c r="AZ263" i="1"/>
  <c r="BE263" i="1"/>
  <c r="BF263" i="1"/>
  <c r="BH263" i="1"/>
  <c r="R264" i="1"/>
  <c r="T264" i="1" s="1"/>
  <c r="AV264" i="1"/>
  <c r="AX264" i="1"/>
  <c r="AY264" i="1"/>
  <c r="AZ264" i="1"/>
  <c r="BE264" i="1"/>
  <c r="BF264" i="1" s="1"/>
  <c r="BH264" i="1"/>
  <c r="R265" i="1"/>
  <c r="T265" i="1" s="1"/>
  <c r="AV265" i="1"/>
  <c r="K265" i="1" s="1"/>
  <c r="BN265" i="1" s="1"/>
  <c r="AW265" i="1"/>
  <c r="N265" i="1" s="1"/>
  <c r="AX265" i="1"/>
  <c r="AY265" i="1"/>
  <c r="AZ265" i="1"/>
  <c r="BE265" i="1"/>
  <c r="BF265" i="1" s="1"/>
  <c r="BI265" i="1" s="1"/>
  <c r="BH265" i="1"/>
  <c r="R266" i="1"/>
  <c r="T266" i="1" s="1"/>
  <c r="AV266" i="1"/>
  <c r="AW266" i="1" s="1"/>
  <c r="AX266" i="1"/>
  <c r="AY266" i="1"/>
  <c r="AZ266" i="1"/>
  <c r="BE266" i="1"/>
  <c r="BF266" i="1"/>
  <c r="BH266" i="1"/>
  <c r="R267" i="1"/>
  <c r="T267" i="1" s="1"/>
  <c r="AV267" i="1"/>
  <c r="AX267" i="1"/>
  <c r="AY267" i="1"/>
  <c r="AZ267" i="1"/>
  <c r="BE267" i="1"/>
  <c r="BF267" i="1"/>
  <c r="BI267" i="1" s="1"/>
  <c r="BH267" i="1"/>
  <c r="R268" i="1"/>
  <c r="T268" i="1" s="1"/>
  <c r="AV268" i="1"/>
  <c r="AW268" i="1" s="1"/>
  <c r="N268" i="1" s="1"/>
  <c r="AX268" i="1"/>
  <c r="AY268" i="1"/>
  <c r="AZ268" i="1"/>
  <c r="BE268" i="1"/>
  <c r="BF268" i="1" s="1"/>
  <c r="BH268" i="1"/>
  <c r="BI268" i="1"/>
  <c r="R269" i="1"/>
  <c r="T269" i="1" s="1"/>
  <c r="AV269" i="1"/>
  <c r="AW269" i="1" s="1"/>
  <c r="AX269" i="1"/>
  <c r="AY269" i="1"/>
  <c r="AZ269" i="1"/>
  <c r="BE269" i="1"/>
  <c r="BF269" i="1" s="1"/>
  <c r="BH269" i="1"/>
  <c r="R270" i="1"/>
  <c r="T270" i="1" s="1"/>
  <c r="AV270" i="1"/>
  <c r="AX270" i="1"/>
  <c r="AY270" i="1"/>
  <c r="AZ270" i="1"/>
  <c r="BE270" i="1"/>
  <c r="BF270" i="1"/>
  <c r="BH270" i="1"/>
  <c r="K271" i="1"/>
  <c r="R271" i="1"/>
  <c r="T271" i="1" s="1"/>
  <c r="AV271" i="1"/>
  <c r="AW271" i="1"/>
  <c r="N271" i="1" s="1"/>
  <c r="AX271" i="1"/>
  <c r="AY271" i="1"/>
  <c r="AZ271" i="1"/>
  <c r="BE271" i="1"/>
  <c r="BF271" i="1"/>
  <c r="BI271" i="1" s="1"/>
  <c r="BH271" i="1"/>
  <c r="BN271" i="1"/>
  <c r="K221" i="1" l="1"/>
  <c r="AW221" i="1"/>
  <c r="K108" i="1"/>
  <c r="BN108" i="1" s="1"/>
  <c r="AW108" i="1"/>
  <c r="BA222" i="1"/>
  <c r="P222" i="1" s="1"/>
  <c r="BB222" i="1" s="1"/>
  <c r="O222" i="1" s="1"/>
  <c r="BI178" i="1"/>
  <c r="AW174" i="1"/>
  <c r="N174" i="1" s="1"/>
  <c r="K174" i="1"/>
  <c r="AW165" i="1"/>
  <c r="N165" i="1" s="1"/>
  <c r="K165" i="1"/>
  <c r="BI78" i="1"/>
  <c r="BN72" i="1"/>
  <c r="BI270" i="1"/>
  <c r="K268" i="1"/>
  <c r="BN268" i="1" s="1"/>
  <c r="K250" i="1"/>
  <c r="BN250" i="1" s="1"/>
  <c r="BI237" i="1"/>
  <c r="K204" i="1"/>
  <c r="BN204" i="1" s="1"/>
  <c r="K196" i="1"/>
  <c r="BN196" i="1" s="1"/>
  <c r="AW196" i="1"/>
  <c r="N196" i="1" s="1"/>
  <c r="BI166" i="1"/>
  <c r="AW162" i="1"/>
  <c r="N162" i="1" s="1"/>
  <c r="K162" i="1"/>
  <c r="BN148" i="1"/>
  <c r="AW145" i="1"/>
  <c r="K145" i="1"/>
  <c r="BN145" i="1" s="1"/>
  <c r="K117" i="1"/>
  <c r="AW117" i="1"/>
  <c r="BA97" i="1"/>
  <c r="P97" i="1" s="1"/>
  <c r="BB97" i="1" s="1"/>
  <c r="BC97" i="1" s="1"/>
  <c r="BD97" i="1" s="1"/>
  <c r="BG97" i="1" s="1"/>
  <c r="L97" i="1" s="1"/>
  <c r="BJ97" i="1" s="1"/>
  <c r="M97" i="1" s="1"/>
  <c r="K73" i="1"/>
  <c r="BN73" i="1" s="1"/>
  <c r="AW73" i="1"/>
  <c r="K44" i="1"/>
  <c r="BN44" i="1" s="1"/>
  <c r="BA73" i="1"/>
  <c r="P73" i="1" s="1"/>
  <c r="BB73" i="1" s="1"/>
  <c r="BI186" i="1"/>
  <c r="BI160" i="1"/>
  <c r="BI252" i="1"/>
  <c r="BA248" i="1"/>
  <c r="P248" i="1" s="1"/>
  <c r="BB248" i="1" s="1"/>
  <c r="K232" i="1"/>
  <c r="BN232" i="1" s="1"/>
  <c r="BI223" i="1"/>
  <c r="BI156" i="1"/>
  <c r="BI153" i="1"/>
  <c r="AW139" i="1"/>
  <c r="BA139" i="1" s="1"/>
  <c r="P139" i="1" s="1"/>
  <c r="BB139" i="1" s="1"/>
  <c r="K139" i="1"/>
  <c r="BN139" i="1" s="1"/>
  <c r="BA128" i="1"/>
  <c r="P128" i="1" s="1"/>
  <c r="BB128" i="1" s="1"/>
  <c r="K105" i="1"/>
  <c r="BA81" i="1"/>
  <c r="P81" i="1" s="1"/>
  <c r="BB81" i="1" s="1"/>
  <c r="BI63" i="1"/>
  <c r="K56" i="1"/>
  <c r="AW56" i="1"/>
  <c r="N56" i="1" s="1"/>
  <c r="BA50" i="1"/>
  <c r="P50" i="1" s="1"/>
  <c r="BB50" i="1" s="1"/>
  <c r="O50" i="1" s="1"/>
  <c r="BI36" i="1"/>
  <c r="BA32" i="1"/>
  <c r="P32" i="1" s="1"/>
  <c r="BB32" i="1" s="1"/>
  <c r="BA29" i="1"/>
  <c r="P29" i="1" s="1"/>
  <c r="BB29" i="1" s="1"/>
  <c r="BN28" i="1"/>
  <c r="BI26" i="1"/>
  <c r="BI231" i="1"/>
  <c r="BN183" i="1"/>
  <c r="K178" i="1"/>
  <c r="AW178" i="1"/>
  <c r="N178" i="1" s="1"/>
  <c r="BI144" i="1"/>
  <c r="K122" i="1"/>
  <c r="BN122" i="1" s="1"/>
  <c r="AW122" i="1"/>
  <c r="N122" i="1" s="1"/>
  <c r="BN109" i="1"/>
  <c r="AW93" i="1"/>
  <c r="K93" i="1"/>
  <c r="BN93" i="1" s="1"/>
  <c r="BI83" i="1"/>
  <c r="AW46" i="1"/>
  <c r="N46" i="1" s="1"/>
  <c r="K46" i="1"/>
  <c r="BN46" i="1" s="1"/>
  <c r="AW177" i="1"/>
  <c r="N177" i="1" s="1"/>
  <c r="K177" i="1"/>
  <c r="BA56" i="1"/>
  <c r="P56" i="1" s="1"/>
  <c r="BB56" i="1" s="1"/>
  <c r="BI264" i="1"/>
  <c r="BA271" i="1"/>
  <c r="P271" i="1" s="1"/>
  <c r="BB271" i="1" s="1"/>
  <c r="BA253" i="1"/>
  <c r="P253" i="1" s="1"/>
  <c r="BB253" i="1" s="1"/>
  <c r="AW241" i="1"/>
  <c r="N241" i="1" s="1"/>
  <c r="BA213" i="1"/>
  <c r="P213" i="1" s="1"/>
  <c r="BB213" i="1" s="1"/>
  <c r="BI195" i="1"/>
  <c r="K193" i="1"/>
  <c r="BN193" i="1" s="1"/>
  <c r="AW181" i="1"/>
  <c r="K166" i="1"/>
  <c r="BN166" i="1" s="1"/>
  <c r="AW166" i="1"/>
  <c r="BA166" i="1" s="1"/>
  <c r="P166" i="1" s="1"/>
  <c r="BB166" i="1" s="1"/>
  <c r="BI141" i="1"/>
  <c r="BI138" i="1"/>
  <c r="BI95" i="1"/>
  <c r="BI91" i="1"/>
  <c r="BN57" i="1"/>
  <c r="BA53" i="1"/>
  <c r="P53" i="1" s="1"/>
  <c r="BB53" i="1" s="1"/>
  <c r="AW29" i="1"/>
  <c r="N29" i="1" s="1"/>
  <c r="K29" i="1"/>
  <c r="BN29" i="1" s="1"/>
  <c r="BA238" i="1"/>
  <c r="P238" i="1" s="1"/>
  <c r="BB238" i="1" s="1"/>
  <c r="BA195" i="1"/>
  <c r="P195" i="1" s="1"/>
  <c r="BB195" i="1" s="1"/>
  <c r="O195" i="1" s="1"/>
  <c r="BN172" i="1"/>
  <c r="AW169" i="1"/>
  <c r="BA169" i="1" s="1"/>
  <c r="P169" i="1" s="1"/>
  <c r="BB169" i="1" s="1"/>
  <c r="BN160" i="1"/>
  <c r="BI151" i="1"/>
  <c r="BI127" i="1"/>
  <c r="BA58" i="1"/>
  <c r="P58" i="1" s="1"/>
  <c r="BB58" i="1" s="1"/>
  <c r="AW20" i="1"/>
  <c r="BA20" i="1" s="1"/>
  <c r="P20" i="1" s="1"/>
  <c r="BB20" i="1" s="1"/>
  <c r="K20" i="1"/>
  <c r="BI243" i="1"/>
  <c r="BA151" i="1"/>
  <c r="P151" i="1" s="1"/>
  <c r="BB151" i="1" s="1"/>
  <c r="O151" i="1" s="1"/>
  <c r="BI142" i="1"/>
  <c r="BA124" i="1"/>
  <c r="P124" i="1" s="1"/>
  <c r="BB124" i="1" s="1"/>
  <c r="BA111" i="1"/>
  <c r="P111" i="1" s="1"/>
  <c r="BB111" i="1" s="1"/>
  <c r="BC111" i="1" s="1"/>
  <c r="BD111" i="1" s="1"/>
  <c r="BG111" i="1" s="1"/>
  <c r="L111" i="1" s="1"/>
  <c r="BJ111" i="1" s="1"/>
  <c r="BA87" i="1"/>
  <c r="P87" i="1" s="1"/>
  <c r="BB87" i="1" s="1"/>
  <c r="BA75" i="1"/>
  <c r="P75" i="1" s="1"/>
  <c r="BB75" i="1" s="1"/>
  <c r="BC75" i="1" s="1"/>
  <c r="BD75" i="1" s="1"/>
  <c r="BG75" i="1" s="1"/>
  <c r="L75" i="1" s="1"/>
  <c r="BJ75" i="1" s="1"/>
  <c r="M75" i="1" s="1"/>
  <c r="K53" i="1"/>
  <c r="BN53" i="1" s="1"/>
  <c r="AW53" i="1"/>
  <c r="N53" i="1" s="1"/>
  <c r="BI230" i="1"/>
  <c r="AW222" i="1"/>
  <c r="N222" i="1" s="1"/>
  <c r="K222" i="1"/>
  <c r="BN222" i="1" s="1"/>
  <c r="BN226" i="1"/>
  <c r="BI211" i="1"/>
  <c r="K144" i="1"/>
  <c r="BN144" i="1" s="1"/>
  <c r="AW144" i="1"/>
  <c r="N144" i="1" s="1"/>
  <c r="BA49" i="1"/>
  <c r="P49" i="1" s="1"/>
  <c r="BB49" i="1" s="1"/>
  <c r="BC49" i="1" s="1"/>
  <c r="BD49" i="1" s="1"/>
  <c r="BG49" i="1" s="1"/>
  <c r="L49" i="1" s="1"/>
  <c r="BJ49" i="1" s="1"/>
  <c r="M49" i="1" s="1"/>
  <c r="BK49" i="1" s="1"/>
  <c r="K17" i="1"/>
  <c r="BN17" i="1" s="1"/>
  <c r="AW17" i="1"/>
  <c r="N17" i="1" s="1"/>
  <c r="BA265" i="1"/>
  <c r="P265" i="1" s="1"/>
  <c r="BB265" i="1" s="1"/>
  <c r="AW238" i="1"/>
  <c r="N238" i="1" s="1"/>
  <c r="K235" i="1"/>
  <c r="AW235" i="1"/>
  <c r="N235" i="1" s="1"/>
  <c r="K184" i="1"/>
  <c r="BN184" i="1" s="1"/>
  <c r="K138" i="1"/>
  <c r="AW138" i="1"/>
  <c r="N138" i="1" s="1"/>
  <c r="AW95" i="1"/>
  <c r="K95" i="1"/>
  <c r="K79" i="1"/>
  <c r="BN79" i="1" s="1"/>
  <c r="AW79" i="1"/>
  <c r="N79" i="1" s="1"/>
  <c r="K48" i="1"/>
  <c r="BN48" i="1" s="1"/>
  <c r="AW48" i="1"/>
  <c r="BN47" i="1"/>
  <c r="AW40" i="1"/>
  <c r="N40" i="1" s="1"/>
  <c r="K40" i="1"/>
  <c r="BN40" i="1" s="1"/>
  <c r="BA229" i="1"/>
  <c r="P229" i="1" s="1"/>
  <c r="BB229" i="1" s="1"/>
  <c r="BC229" i="1" s="1"/>
  <c r="BD229" i="1" s="1"/>
  <c r="BG229" i="1" s="1"/>
  <c r="L229" i="1" s="1"/>
  <c r="BJ229" i="1" s="1"/>
  <c r="M229" i="1" s="1"/>
  <c r="AW207" i="1"/>
  <c r="K207" i="1"/>
  <c r="BN207" i="1" s="1"/>
  <c r="AW199" i="1"/>
  <c r="N199" i="1" s="1"/>
  <c r="AW154" i="1"/>
  <c r="N154" i="1" s="1"/>
  <c r="AW127" i="1"/>
  <c r="BA127" i="1" s="1"/>
  <c r="P127" i="1" s="1"/>
  <c r="BB127" i="1" s="1"/>
  <c r="K127" i="1"/>
  <c r="BN127" i="1" s="1"/>
  <c r="AW124" i="1"/>
  <c r="K124" i="1"/>
  <c r="AW87" i="1"/>
  <c r="N87" i="1" s="1"/>
  <c r="K87" i="1"/>
  <c r="BN83" i="1"/>
  <c r="BN59" i="1"/>
  <c r="AW37" i="1"/>
  <c r="N37" i="1" s="1"/>
  <c r="K37" i="1"/>
  <c r="BN37" i="1" s="1"/>
  <c r="BA31" i="1"/>
  <c r="P31" i="1" s="1"/>
  <c r="BB31" i="1" s="1"/>
  <c r="BI23" i="1"/>
  <c r="BN14" i="1"/>
  <c r="BN241" i="1"/>
  <c r="K225" i="1"/>
  <c r="BN225" i="1" s="1"/>
  <c r="BI217" i="1"/>
  <c r="BI191" i="1"/>
  <c r="K183" i="1"/>
  <c r="BA133" i="1"/>
  <c r="P133" i="1" s="1"/>
  <c r="BB133" i="1" s="1"/>
  <c r="K128" i="1"/>
  <c r="BN128" i="1" s="1"/>
  <c r="BA67" i="1"/>
  <c r="P67" i="1" s="1"/>
  <c r="BB67" i="1" s="1"/>
  <c r="BI60" i="1"/>
  <c r="BA57" i="1"/>
  <c r="P57" i="1" s="1"/>
  <c r="BB57" i="1" s="1"/>
  <c r="BA40" i="1"/>
  <c r="P40" i="1" s="1"/>
  <c r="BB40" i="1" s="1"/>
  <c r="BI22" i="1"/>
  <c r="BA226" i="1"/>
  <c r="P226" i="1" s="1"/>
  <c r="BB226" i="1" s="1"/>
  <c r="O226" i="1" s="1"/>
  <c r="BI203" i="1"/>
  <c r="BA186" i="1"/>
  <c r="P186" i="1" s="1"/>
  <c r="BB186" i="1" s="1"/>
  <c r="BC186" i="1" s="1"/>
  <c r="BD186" i="1" s="1"/>
  <c r="BG186" i="1" s="1"/>
  <c r="L186" i="1" s="1"/>
  <c r="BJ186" i="1" s="1"/>
  <c r="BN181" i="1"/>
  <c r="BI179" i="1"/>
  <c r="BI171" i="1"/>
  <c r="BN169" i="1"/>
  <c r="BI167" i="1"/>
  <c r="BI159" i="1"/>
  <c r="BI157" i="1"/>
  <c r="BI148" i="1"/>
  <c r="BA141" i="1"/>
  <c r="P141" i="1" s="1"/>
  <c r="BB141" i="1" s="1"/>
  <c r="BI136" i="1"/>
  <c r="BI129" i="1"/>
  <c r="BA119" i="1"/>
  <c r="P119" i="1" s="1"/>
  <c r="BB119" i="1" s="1"/>
  <c r="BI114" i="1"/>
  <c r="BA105" i="1"/>
  <c r="P105" i="1" s="1"/>
  <c r="BB105" i="1" s="1"/>
  <c r="BA96" i="1"/>
  <c r="P96" i="1" s="1"/>
  <c r="BB96" i="1" s="1"/>
  <c r="BI70" i="1"/>
  <c r="BA69" i="1"/>
  <c r="P69" i="1" s="1"/>
  <c r="BB69" i="1" s="1"/>
  <c r="BN49" i="1"/>
  <c r="BI34" i="1"/>
  <c r="BI27" i="1"/>
  <c r="BN20" i="1"/>
  <c r="BA11" i="1"/>
  <c r="P11" i="1" s="1"/>
  <c r="BB11" i="1" s="1"/>
  <c r="BI227" i="1"/>
  <c r="BI213" i="1"/>
  <c r="BI202" i="1"/>
  <c r="BI188" i="1"/>
  <c r="BI93" i="1"/>
  <c r="BA88" i="1"/>
  <c r="P88" i="1" s="1"/>
  <c r="BB88" i="1" s="1"/>
  <c r="BI53" i="1"/>
  <c r="BI38" i="1"/>
  <c r="BA268" i="1"/>
  <c r="P268" i="1" s="1"/>
  <c r="BB268" i="1" s="1"/>
  <c r="BC268" i="1" s="1"/>
  <c r="BD268" i="1" s="1"/>
  <c r="BG268" i="1" s="1"/>
  <c r="L268" i="1" s="1"/>
  <c r="BA259" i="1"/>
  <c r="P259" i="1" s="1"/>
  <c r="BB259" i="1" s="1"/>
  <c r="BA250" i="1"/>
  <c r="P250" i="1" s="1"/>
  <c r="BB250" i="1" s="1"/>
  <c r="BI214" i="1"/>
  <c r="BA209" i="1"/>
  <c r="P209" i="1" s="1"/>
  <c r="BB209" i="1" s="1"/>
  <c r="BN178" i="1"/>
  <c r="BI176" i="1"/>
  <c r="BI164" i="1"/>
  <c r="K151" i="1"/>
  <c r="BN151" i="1" s="1"/>
  <c r="AW141" i="1"/>
  <c r="N141" i="1" s="1"/>
  <c r="BA130" i="1"/>
  <c r="P130" i="1" s="1"/>
  <c r="BB130" i="1" s="1"/>
  <c r="AW112" i="1"/>
  <c r="BA112" i="1" s="1"/>
  <c r="P112" i="1" s="1"/>
  <c r="BB112" i="1" s="1"/>
  <c r="K98" i="1"/>
  <c r="BN98" i="1" s="1"/>
  <c r="AW91" i="1"/>
  <c r="N91" i="1" s="1"/>
  <c r="AW89" i="1"/>
  <c r="BA89" i="1" s="1"/>
  <c r="P89" i="1" s="1"/>
  <c r="BB89" i="1" s="1"/>
  <c r="BA84" i="1"/>
  <c r="P84" i="1" s="1"/>
  <c r="BB84" i="1" s="1"/>
  <c r="BI73" i="1"/>
  <c r="BI65" i="1"/>
  <c r="BI56" i="1"/>
  <c r="BA54" i="1"/>
  <c r="P54" i="1" s="1"/>
  <c r="BB54" i="1" s="1"/>
  <c r="BI50" i="1"/>
  <c r="BI48" i="1"/>
  <c r="K32" i="1"/>
  <c r="BN32" i="1" s="1"/>
  <c r="K22" i="1"/>
  <c r="BN22" i="1" s="1"/>
  <c r="BI19" i="1"/>
  <c r="BA14" i="1"/>
  <c r="P14" i="1" s="1"/>
  <c r="BB14" i="1" s="1"/>
  <c r="BA203" i="1"/>
  <c r="P203" i="1" s="1"/>
  <c r="BB203" i="1" s="1"/>
  <c r="BA201" i="1"/>
  <c r="P201" i="1" s="1"/>
  <c r="BB201" i="1" s="1"/>
  <c r="O201" i="1" s="1"/>
  <c r="K186" i="1"/>
  <c r="BN186" i="1" s="1"/>
  <c r="BA159" i="1"/>
  <c r="P159" i="1" s="1"/>
  <c r="BB159" i="1" s="1"/>
  <c r="K90" i="1"/>
  <c r="BI74" i="1"/>
  <c r="BN69" i="1"/>
  <c r="BN61" i="1"/>
  <c r="BI51" i="1"/>
  <c r="BI45" i="1"/>
  <c r="K31" i="1"/>
  <c r="BN31" i="1" s="1"/>
  <c r="BN25" i="1"/>
  <c r="BA221" i="1"/>
  <c r="P221" i="1" s="1"/>
  <c r="BB221" i="1" s="1"/>
  <c r="BC221" i="1" s="1"/>
  <c r="BD221" i="1" s="1"/>
  <c r="BG221" i="1" s="1"/>
  <c r="L221" i="1" s="1"/>
  <c r="BJ221" i="1" s="1"/>
  <c r="M221" i="1" s="1"/>
  <c r="BA214" i="1"/>
  <c r="P214" i="1" s="1"/>
  <c r="BB214" i="1" s="1"/>
  <c r="BI210" i="1"/>
  <c r="BI205" i="1"/>
  <c r="BN192" i="1"/>
  <c r="BN187" i="1"/>
  <c r="BA184" i="1"/>
  <c r="P184" i="1" s="1"/>
  <c r="BB184" i="1" s="1"/>
  <c r="BA183" i="1"/>
  <c r="P183" i="1" s="1"/>
  <c r="BB183" i="1" s="1"/>
  <c r="O183" i="1" s="1"/>
  <c r="BN141" i="1"/>
  <c r="BA117" i="1"/>
  <c r="P117" i="1" s="1"/>
  <c r="BB117" i="1" s="1"/>
  <c r="AW113" i="1"/>
  <c r="AW100" i="1"/>
  <c r="AW64" i="1"/>
  <c r="BA62" i="1"/>
  <c r="P62" i="1" s="1"/>
  <c r="BB62" i="1" s="1"/>
  <c r="BI57" i="1"/>
  <c r="BA55" i="1"/>
  <c r="P55" i="1" s="1"/>
  <c r="BB55" i="1" s="1"/>
  <c r="BA44" i="1"/>
  <c r="P44" i="1" s="1"/>
  <c r="BB44" i="1" s="1"/>
  <c r="AW42" i="1"/>
  <c r="BA42" i="1" s="1"/>
  <c r="P42" i="1" s="1"/>
  <c r="BB42" i="1" s="1"/>
  <c r="AW27" i="1"/>
  <c r="BN201" i="1"/>
  <c r="BA190" i="1"/>
  <c r="P190" i="1" s="1"/>
  <c r="BB190" i="1" s="1"/>
  <c r="O190" i="1" s="1"/>
  <c r="BA189" i="1"/>
  <c r="P189" i="1" s="1"/>
  <c r="BB189" i="1" s="1"/>
  <c r="BN175" i="1"/>
  <c r="BN163" i="1"/>
  <c r="BA122" i="1"/>
  <c r="P122" i="1" s="1"/>
  <c r="BB122" i="1" s="1"/>
  <c r="BN100" i="1"/>
  <c r="BA95" i="1"/>
  <c r="P95" i="1" s="1"/>
  <c r="BB95" i="1" s="1"/>
  <c r="BI86" i="1"/>
  <c r="BN78" i="1"/>
  <c r="BA72" i="1"/>
  <c r="P72" i="1" s="1"/>
  <c r="BB72" i="1" s="1"/>
  <c r="BA71" i="1"/>
  <c r="P71" i="1" s="1"/>
  <c r="BB71" i="1" s="1"/>
  <c r="BA46" i="1"/>
  <c r="P46" i="1" s="1"/>
  <c r="BB46" i="1" s="1"/>
  <c r="BC46" i="1" s="1"/>
  <c r="BD46" i="1" s="1"/>
  <c r="BG46" i="1" s="1"/>
  <c r="L46" i="1" s="1"/>
  <c r="BJ46" i="1" s="1"/>
  <c r="M46" i="1" s="1"/>
  <c r="BK46" i="1" s="1"/>
  <c r="BA17" i="1"/>
  <c r="P17" i="1" s="1"/>
  <c r="BB17" i="1" s="1"/>
  <c r="BC17" i="1" s="1"/>
  <c r="BD17" i="1" s="1"/>
  <c r="BG17" i="1" s="1"/>
  <c r="L17" i="1" s="1"/>
  <c r="BJ17" i="1" s="1"/>
  <c r="M17" i="1" s="1"/>
  <c r="BL17" i="1" s="1"/>
  <c r="AW15" i="1"/>
  <c r="BA15" i="1" s="1"/>
  <c r="P15" i="1" s="1"/>
  <c r="BB15" i="1" s="1"/>
  <c r="BC256" i="1"/>
  <c r="BD256" i="1" s="1"/>
  <c r="BG256" i="1" s="1"/>
  <c r="L256" i="1" s="1"/>
  <c r="BJ256" i="1" s="1"/>
  <c r="M256" i="1" s="1"/>
  <c r="O256" i="1"/>
  <c r="BC271" i="1"/>
  <c r="BD271" i="1" s="1"/>
  <c r="BG271" i="1" s="1"/>
  <c r="L271" i="1" s="1"/>
  <c r="BJ271" i="1" s="1"/>
  <c r="M271" i="1" s="1"/>
  <c r="O271" i="1"/>
  <c r="BC262" i="1"/>
  <c r="BD262" i="1" s="1"/>
  <c r="BG262" i="1" s="1"/>
  <c r="L262" i="1" s="1"/>
  <c r="BJ262" i="1" s="1"/>
  <c r="M262" i="1" s="1"/>
  <c r="O262" i="1"/>
  <c r="BC253" i="1"/>
  <c r="BD253" i="1" s="1"/>
  <c r="BG253" i="1" s="1"/>
  <c r="L253" i="1" s="1"/>
  <c r="BJ253" i="1" s="1"/>
  <c r="M253" i="1" s="1"/>
  <c r="O253" i="1"/>
  <c r="BC244" i="1"/>
  <c r="BD244" i="1" s="1"/>
  <c r="BG244" i="1" s="1"/>
  <c r="L244" i="1" s="1"/>
  <c r="BJ244" i="1" s="1"/>
  <c r="M244" i="1" s="1"/>
  <c r="O244" i="1"/>
  <c r="BC265" i="1"/>
  <c r="BD265" i="1" s="1"/>
  <c r="BG265" i="1" s="1"/>
  <c r="L265" i="1" s="1"/>
  <c r="BJ265" i="1" s="1"/>
  <c r="M265" i="1" s="1"/>
  <c r="O265" i="1"/>
  <c r="O268" i="1"/>
  <c r="N269" i="1"/>
  <c r="N266" i="1"/>
  <c r="N263" i="1"/>
  <c r="N260" i="1"/>
  <c r="N257" i="1"/>
  <c r="N254" i="1"/>
  <c r="N251" i="1"/>
  <c r="AW246" i="1"/>
  <c r="K246" i="1"/>
  <c r="N245" i="1"/>
  <c r="BA234" i="1"/>
  <c r="P234" i="1" s="1"/>
  <c r="BB234" i="1" s="1"/>
  <c r="N234" i="1"/>
  <c r="AW210" i="1"/>
  <c r="BA210" i="1" s="1"/>
  <c r="P210" i="1" s="1"/>
  <c r="BB210" i="1" s="1"/>
  <c r="K210" i="1"/>
  <c r="BI248" i="1"/>
  <c r="BC213" i="1"/>
  <c r="BD213" i="1" s="1"/>
  <c r="BG213" i="1" s="1"/>
  <c r="L213" i="1" s="1"/>
  <c r="BJ213" i="1" s="1"/>
  <c r="O213" i="1"/>
  <c r="K251" i="1"/>
  <c r="K245" i="1"/>
  <c r="K230" i="1"/>
  <c r="AW230" i="1"/>
  <c r="BA227" i="1"/>
  <c r="P227" i="1" s="1"/>
  <c r="BB227" i="1" s="1"/>
  <c r="BC226" i="1"/>
  <c r="BD226" i="1" s="1"/>
  <c r="BG226" i="1" s="1"/>
  <c r="L226" i="1" s="1"/>
  <c r="BJ226" i="1" s="1"/>
  <c r="M226" i="1" s="1"/>
  <c r="BC216" i="1"/>
  <c r="BD216" i="1" s="1"/>
  <c r="BG216" i="1" s="1"/>
  <c r="L216" i="1" s="1"/>
  <c r="BJ216" i="1" s="1"/>
  <c r="M216" i="1" s="1"/>
  <c r="O216" i="1"/>
  <c r="BN209" i="1"/>
  <c r="K269" i="1"/>
  <c r="K266" i="1"/>
  <c r="K263" i="1"/>
  <c r="K260" i="1"/>
  <c r="K257" i="1"/>
  <c r="K254" i="1"/>
  <c r="BC248" i="1"/>
  <c r="BD248" i="1" s="1"/>
  <c r="BG248" i="1" s="1"/>
  <c r="L248" i="1" s="1"/>
  <c r="BJ248" i="1" s="1"/>
  <c r="M248" i="1" s="1"/>
  <c r="O248" i="1"/>
  <c r="BA231" i="1"/>
  <c r="P231" i="1" s="1"/>
  <c r="BB231" i="1" s="1"/>
  <c r="N231" i="1"/>
  <c r="O187" i="1"/>
  <c r="BC187" i="1"/>
  <c r="BD187" i="1" s="1"/>
  <c r="BG187" i="1" s="1"/>
  <c r="L187" i="1" s="1"/>
  <c r="BJ187" i="1" s="1"/>
  <c r="M187" i="1" s="1"/>
  <c r="BA239" i="1"/>
  <c r="P239" i="1" s="1"/>
  <c r="BB239" i="1" s="1"/>
  <c r="BC238" i="1"/>
  <c r="BD238" i="1" s="1"/>
  <c r="BG238" i="1" s="1"/>
  <c r="L238" i="1" s="1"/>
  <c r="BJ238" i="1" s="1"/>
  <c r="M238" i="1" s="1"/>
  <c r="O238" i="1"/>
  <c r="BK219" i="1"/>
  <c r="BL219" i="1"/>
  <c r="BC214" i="1"/>
  <c r="BD214" i="1" s="1"/>
  <c r="BG214" i="1" s="1"/>
  <c r="L214" i="1" s="1"/>
  <c r="BJ214" i="1" s="1"/>
  <c r="M214" i="1" s="1"/>
  <c r="O214" i="1"/>
  <c r="BI246" i="1"/>
  <c r="K242" i="1"/>
  <c r="AW242" i="1"/>
  <c r="BA242" i="1" s="1"/>
  <c r="P242" i="1" s="1"/>
  <c r="BB242" i="1" s="1"/>
  <c r="K227" i="1"/>
  <c r="AW227" i="1"/>
  <c r="O225" i="1"/>
  <c r="BM225" i="1"/>
  <c r="BO225" i="1" s="1"/>
  <c r="BC225" i="1"/>
  <c r="BD225" i="1" s="1"/>
  <c r="BG225" i="1" s="1"/>
  <c r="L225" i="1" s="1"/>
  <c r="BJ225" i="1" s="1"/>
  <c r="M225" i="1" s="1"/>
  <c r="O219" i="1"/>
  <c r="BM219" i="1"/>
  <c r="BO219" i="1" s="1"/>
  <c r="AW249" i="1"/>
  <c r="K249" i="1"/>
  <c r="N248" i="1"/>
  <c r="BA247" i="1"/>
  <c r="P247" i="1" s="1"/>
  <c r="BB247" i="1" s="1"/>
  <c r="BA243" i="1"/>
  <c r="P243" i="1" s="1"/>
  <c r="BB243" i="1" s="1"/>
  <c r="N243" i="1"/>
  <c r="BI233" i="1"/>
  <c r="BA228" i="1"/>
  <c r="P228" i="1" s="1"/>
  <c r="BB228" i="1" s="1"/>
  <c r="N228" i="1"/>
  <c r="O221" i="1"/>
  <c r="N214" i="1"/>
  <c r="BI269" i="1"/>
  <c r="BI266" i="1"/>
  <c r="BI263" i="1"/>
  <c r="BI260" i="1"/>
  <c r="BI257" i="1"/>
  <c r="BI254" i="1"/>
  <c r="BI251" i="1"/>
  <c r="BI245" i="1"/>
  <c r="K239" i="1"/>
  <c r="AW239" i="1"/>
  <c r="BA235" i="1"/>
  <c r="P235" i="1" s="1"/>
  <c r="BB235" i="1" s="1"/>
  <c r="O209" i="1"/>
  <c r="BC209" i="1"/>
  <c r="BD209" i="1" s="1"/>
  <c r="BG209" i="1" s="1"/>
  <c r="L209" i="1" s="1"/>
  <c r="BJ209" i="1" s="1"/>
  <c r="M209" i="1" s="1"/>
  <c r="BN248" i="1"/>
  <c r="BA240" i="1"/>
  <c r="P240" i="1" s="1"/>
  <c r="BB240" i="1" s="1"/>
  <c r="N240" i="1"/>
  <c r="BA269" i="1"/>
  <c r="P269" i="1" s="1"/>
  <c r="BB269" i="1" s="1"/>
  <c r="BA266" i="1"/>
  <c r="P266" i="1" s="1"/>
  <c r="BB266" i="1" s="1"/>
  <c r="BA263" i="1"/>
  <c r="P263" i="1" s="1"/>
  <c r="BB263" i="1" s="1"/>
  <c r="BA260" i="1"/>
  <c r="P260" i="1" s="1"/>
  <c r="BB260" i="1" s="1"/>
  <c r="BA257" i="1"/>
  <c r="P257" i="1" s="1"/>
  <c r="BB257" i="1" s="1"/>
  <c r="BA254" i="1"/>
  <c r="P254" i="1" s="1"/>
  <c r="BB254" i="1" s="1"/>
  <c r="BA251" i="1"/>
  <c r="P251" i="1" s="1"/>
  <c r="BB251" i="1" s="1"/>
  <c r="BN247" i="1"/>
  <c r="BA245" i="1"/>
  <c r="P245" i="1" s="1"/>
  <c r="BB245" i="1" s="1"/>
  <c r="BN238" i="1"/>
  <c r="K236" i="1"/>
  <c r="AW236" i="1"/>
  <c r="BA236" i="1" s="1"/>
  <c r="P236" i="1" s="1"/>
  <c r="BB236" i="1" s="1"/>
  <c r="BA232" i="1"/>
  <c r="P232" i="1" s="1"/>
  <c r="BB232" i="1" s="1"/>
  <c r="BN203" i="1"/>
  <c r="AW270" i="1"/>
  <c r="K270" i="1"/>
  <c r="AW267" i="1"/>
  <c r="K267" i="1"/>
  <c r="AW264" i="1"/>
  <c r="K264" i="1"/>
  <c r="AW261" i="1"/>
  <c r="K261" i="1"/>
  <c r="AW258" i="1"/>
  <c r="K258" i="1"/>
  <c r="AW255" i="1"/>
  <c r="K255" i="1"/>
  <c r="AW252" i="1"/>
  <c r="K252" i="1"/>
  <c r="BA237" i="1"/>
  <c r="P237" i="1" s="1"/>
  <c r="BB237" i="1" s="1"/>
  <c r="N237" i="1"/>
  <c r="N224" i="1"/>
  <c r="K223" i="1"/>
  <c r="AW223" i="1"/>
  <c r="BA223" i="1" s="1"/>
  <c r="P223" i="1" s="1"/>
  <c r="BB223" i="1" s="1"/>
  <c r="K220" i="1"/>
  <c r="AW220" i="1"/>
  <c r="BA220" i="1" s="1"/>
  <c r="P220" i="1" s="1"/>
  <c r="BB220" i="1" s="1"/>
  <c r="BC189" i="1"/>
  <c r="BD189" i="1" s="1"/>
  <c r="BG189" i="1" s="1"/>
  <c r="L189" i="1" s="1"/>
  <c r="BJ189" i="1" s="1"/>
  <c r="M189" i="1" s="1"/>
  <c r="O189" i="1"/>
  <c r="BN235" i="1"/>
  <c r="K233" i="1"/>
  <c r="AW233" i="1"/>
  <c r="BM265" i="1"/>
  <c r="BO265" i="1" s="1"/>
  <c r="BM262" i="1"/>
  <c r="BO262" i="1" s="1"/>
  <c r="BM256" i="1"/>
  <c r="BO256" i="1" s="1"/>
  <c r="BA224" i="1"/>
  <c r="P224" i="1" s="1"/>
  <c r="BB224" i="1" s="1"/>
  <c r="BI222" i="1"/>
  <c r="K213" i="1"/>
  <c r="BA211" i="1"/>
  <c r="P211" i="1" s="1"/>
  <c r="BB211" i="1" s="1"/>
  <c r="BI204" i="1"/>
  <c r="BA217" i="1"/>
  <c r="P217" i="1" s="1"/>
  <c r="BB217" i="1" s="1"/>
  <c r="BI216" i="1"/>
  <c r="AW211" i="1"/>
  <c r="K211" i="1"/>
  <c r="BA204" i="1"/>
  <c r="P204" i="1" s="1"/>
  <c r="BB204" i="1" s="1"/>
  <c r="T180" i="1"/>
  <c r="BN180" i="1" s="1"/>
  <c r="BA180" i="1"/>
  <c r="P180" i="1" s="1"/>
  <c r="BB180" i="1" s="1"/>
  <c r="T171" i="1"/>
  <c r="BN171" i="1" s="1"/>
  <c r="BA171" i="1"/>
  <c r="P171" i="1" s="1"/>
  <c r="BB171" i="1" s="1"/>
  <c r="T162" i="1"/>
  <c r="BA162" i="1"/>
  <c r="P162" i="1" s="1"/>
  <c r="BB162" i="1" s="1"/>
  <c r="O184" i="1"/>
  <c r="BC184" i="1"/>
  <c r="BD184" i="1" s="1"/>
  <c r="BG184" i="1" s="1"/>
  <c r="L184" i="1" s="1"/>
  <c r="BJ184" i="1" s="1"/>
  <c r="BK83" i="1"/>
  <c r="BL83" i="1"/>
  <c r="N217" i="1"/>
  <c r="BN214" i="1"/>
  <c r="BN212" i="1"/>
  <c r="AW205" i="1"/>
  <c r="BA205" i="1" s="1"/>
  <c r="P205" i="1" s="1"/>
  <c r="BB205" i="1" s="1"/>
  <c r="K205" i="1"/>
  <c r="N190" i="1"/>
  <c r="BM187" i="1"/>
  <c r="BO187" i="1" s="1"/>
  <c r="N187" i="1"/>
  <c r="BC183" i="1"/>
  <c r="BD183" i="1" s="1"/>
  <c r="BG183" i="1" s="1"/>
  <c r="L183" i="1" s="1"/>
  <c r="BJ183" i="1" s="1"/>
  <c r="M183" i="1" s="1"/>
  <c r="K146" i="1"/>
  <c r="AW146" i="1"/>
  <c r="N120" i="1"/>
  <c r="K243" i="1"/>
  <c r="K240" i="1"/>
  <c r="K237" i="1"/>
  <c r="K234" i="1"/>
  <c r="K231" i="1"/>
  <c r="K228" i="1"/>
  <c r="BN218" i="1"/>
  <c r="BN217" i="1"/>
  <c r="BN215" i="1"/>
  <c r="BI207" i="1"/>
  <c r="N204" i="1"/>
  <c r="BI200" i="1"/>
  <c r="BA192" i="1"/>
  <c r="P192" i="1" s="1"/>
  <c r="BB192" i="1" s="1"/>
  <c r="N183" i="1"/>
  <c r="BM209" i="1"/>
  <c r="BO209" i="1" s="1"/>
  <c r="BN206" i="1"/>
  <c r="T174" i="1"/>
  <c r="BN174" i="1" s="1"/>
  <c r="T165" i="1"/>
  <c r="BA165" i="1"/>
  <c r="P165" i="1" s="1"/>
  <c r="BB165" i="1" s="1"/>
  <c r="BA218" i="1"/>
  <c r="P218" i="1" s="1"/>
  <c r="BB218" i="1" s="1"/>
  <c r="BA207" i="1"/>
  <c r="P207" i="1" s="1"/>
  <c r="BB207" i="1" s="1"/>
  <c r="N221" i="1"/>
  <c r="BA215" i="1"/>
  <c r="P215" i="1" s="1"/>
  <c r="BB215" i="1" s="1"/>
  <c r="BA212" i="1"/>
  <c r="P212" i="1" s="1"/>
  <c r="BB212" i="1" s="1"/>
  <c r="BA202" i="1"/>
  <c r="P202" i="1" s="1"/>
  <c r="BB202" i="1" s="1"/>
  <c r="O186" i="1"/>
  <c r="O122" i="1"/>
  <c r="BC122" i="1"/>
  <c r="BD122" i="1" s="1"/>
  <c r="BG122" i="1" s="1"/>
  <c r="L122" i="1" s="1"/>
  <c r="BJ122" i="1" s="1"/>
  <c r="M122" i="1" s="1"/>
  <c r="BM122" i="1"/>
  <c r="BO122" i="1" s="1"/>
  <c r="BN221" i="1"/>
  <c r="AW208" i="1"/>
  <c r="BA208" i="1" s="1"/>
  <c r="P208" i="1" s="1"/>
  <c r="BB208" i="1" s="1"/>
  <c r="K208" i="1"/>
  <c r="BM186" i="1"/>
  <c r="BN224" i="1"/>
  <c r="N207" i="1"/>
  <c r="BA206" i="1"/>
  <c r="P206" i="1" s="1"/>
  <c r="BB206" i="1" s="1"/>
  <c r="AW202" i="1"/>
  <c r="K202" i="1"/>
  <c r="T177" i="1"/>
  <c r="T168" i="1"/>
  <c r="BN168" i="1" s="1"/>
  <c r="BA168" i="1"/>
  <c r="P168" i="1" s="1"/>
  <c r="BB168" i="1" s="1"/>
  <c r="BN157" i="1"/>
  <c r="N136" i="1"/>
  <c r="K185" i="1"/>
  <c r="AW185" i="1"/>
  <c r="BA185" i="1" s="1"/>
  <c r="P185" i="1" s="1"/>
  <c r="BB185" i="1" s="1"/>
  <c r="BC198" i="1"/>
  <c r="BD198" i="1" s="1"/>
  <c r="BG198" i="1" s="1"/>
  <c r="L198" i="1" s="1"/>
  <c r="BJ198" i="1" s="1"/>
  <c r="M198" i="1" s="1"/>
  <c r="BC195" i="1"/>
  <c r="BD195" i="1" s="1"/>
  <c r="BG195" i="1" s="1"/>
  <c r="L195" i="1" s="1"/>
  <c r="BJ195" i="1" s="1"/>
  <c r="M195" i="1" s="1"/>
  <c r="K191" i="1"/>
  <c r="AW191" i="1"/>
  <c r="K188" i="1"/>
  <c r="AW188" i="1"/>
  <c r="BA188" i="1" s="1"/>
  <c r="P188" i="1" s="1"/>
  <c r="BB188" i="1" s="1"/>
  <c r="K152" i="1"/>
  <c r="AW152" i="1"/>
  <c r="K134" i="1"/>
  <c r="AW134" i="1"/>
  <c r="N127" i="1"/>
  <c r="K200" i="1"/>
  <c r="AW200" i="1"/>
  <c r="K194" i="1"/>
  <c r="AW194" i="1"/>
  <c r="N181" i="1"/>
  <c r="N175" i="1"/>
  <c r="N172" i="1"/>
  <c r="N163" i="1"/>
  <c r="N156" i="1"/>
  <c r="BA146" i="1"/>
  <c r="P146" i="1" s="1"/>
  <c r="BB146" i="1" s="1"/>
  <c r="AW129" i="1"/>
  <c r="K129" i="1"/>
  <c r="N125" i="1"/>
  <c r="BA125" i="1"/>
  <c r="P125" i="1" s="1"/>
  <c r="BB125" i="1" s="1"/>
  <c r="K197" i="1"/>
  <c r="AW197" i="1"/>
  <c r="BC117" i="1"/>
  <c r="BD117" i="1" s="1"/>
  <c r="BG117" i="1" s="1"/>
  <c r="L117" i="1" s="1"/>
  <c r="BJ117" i="1" s="1"/>
  <c r="M117" i="1" s="1"/>
  <c r="O117" i="1"/>
  <c r="BM195" i="1"/>
  <c r="BO195" i="1" s="1"/>
  <c r="BA193" i="1"/>
  <c r="P193" i="1" s="1"/>
  <c r="BB193" i="1" s="1"/>
  <c r="BI185" i="1"/>
  <c r="BI149" i="1"/>
  <c r="BA199" i="1"/>
  <c r="P199" i="1" s="1"/>
  <c r="BB199" i="1" s="1"/>
  <c r="BA176" i="1"/>
  <c r="P176" i="1" s="1"/>
  <c r="BB176" i="1" s="1"/>
  <c r="BA173" i="1"/>
  <c r="P173" i="1" s="1"/>
  <c r="BB173" i="1" s="1"/>
  <c r="K140" i="1"/>
  <c r="AW140" i="1"/>
  <c r="BA140" i="1" s="1"/>
  <c r="P140" i="1" s="1"/>
  <c r="BB140" i="1" s="1"/>
  <c r="BN138" i="1"/>
  <c r="BA135" i="1"/>
  <c r="P135" i="1" s="1"/>
  <c r="BB135" i="1" s="1"/>
  <c r="BN124" i="1"/>
  <c r="N109" i="1"/>
  <c r="BA109" i="1"/>
  <c r="P109" i="1" s="1"/>
  <c r="BB109" i="1" s="1"/>
  <c r="O105" i="1"/>
  <c r="BC105" i="1"/>
  <c r="BD105" i="1" s="1"/>
  <c r="BG105" i="1" s="1"/>
  <c r="L105" i="1" s="1"/>
  <c r="BJ105" i="1" s="1"/>
  <c r="M105" i="1" s="1"/>
  <c r="K182" i="1"/>
  <c r="AW182" i="1"/>
  <c r="O130" i="1"/>
  <c r="BC130" i="1"/>
  <c r="BD130" i="1" s="1"/>
  <c r="BG130" i="1" s="1"/>
  <c r="L130" i="1" s="1"/>
  <c r="BJ130" i="1" s="1"/>
  <c r="M130" i="1" s="1"/>
  <c r="N184" i="1"/>
  <c r="K179" i="1"/>
  <c r="AW179" i="1"/>
  <c r="BA179" i="1" s="1"/>
  <c r="P179" i="1" s="1"/>
  <c r="BB179" i="1" s="1"/>
  <c r="K176" i="1"/>
  <c r="AW176" i="1"/>
  <c r="K173" i="1"/>
  <c r="AW173" i="1"/>
  <c r="K170" i="1"/>
  <c r="AW170" i="1"/>
  <c r="K167" i="1"/>
  <c r="AW167" i="1"/>
  <c r="K164" i="1"/>
  <c r="AW164" i="1"/>
  <c r="BA154" i="1"/>
  <c r="P154" i="1" s="1"/>
  <c r="BB154" i="1" s="1"/>
  <c r="BA152" i="1"/>
  <c r="P152" i="1" s="1"/>
  <c r="BB152" i="1" s="1"/>
  <c r="BA200" i="1"/>
  <c r="P200" i="1" s="1"/>
  <c r="BB200" i="1" s="1"/>
  <c r="BA194" i="1"/>
  <c r="P194" i="1" s="1"/>
  <c r="BB194" i="1" s="1"/>
  <c r="BA181" i="1"/>
  <c r="P181" i="1" s="1"/>
  <c r="BB181" i="1" s="1"/>
  <c r="BA175" i="1"/>
  <c r="P175" i="1" s="1"/>
  <c r="BB175" i="1" s="1"/>
  <c r="BA172" i="1"/>
  <c r="P172" i="1" s="1"/>
  <c r="BB172" i="1" s="1"/>
  <c r="BA163" i="1"/>
  <c r="P163" i="1" s="1"/>
  <c r="BB163" i="1" s="1"/>
  <c r="K158" i="1"/>
  <c r="AW158" i="1"/>
  <c r="BA156" i="1"/>
  <c r="P156" i="1" s="1"/>
  <c r="BB156" i="1" s="1"/>
  <c r="N151" i="1"/>
  <c r="K149" i="1"/>
  <c r="AW149" i="1"/>
  <c r="BA149" i="1" s="1"/>
  <c r="P149" i="1" s="1"/>
  <c r="BB149" i="1" s="1"/>
  <c r="BI143" i="1"/>
  <c r="AW121" i="1"/>
  <c r="K121" i="1"/>
  <c r="N108" i="1"/>
  <c r="BA108" i="1"/>
  <c r="P108" i="1" s="1"/>
  <c r="BB108" i="1" s="1"/>
  <c r="BN99" i="1"/>
  <c r="BK75" i="1"/>
  <c r="BL75" i="1"/>
  <c r="BA160" i="1"/>
  <c r="P160" i="1" s="1"/>
  <c r="BB160" i="1" s="1"/>
  <c r="BI137" i="1"/>
  <c r="AW123" i="1"/>
  <c r="K123" i="1"/>
  <c r="BA113" i="1"/>
  <c r="P113" i="1" s="1"/>
  <c r="BB113" i="1" s="1"/>
  <c r="BI155" i="1"/>
  <c r="BA145" i="1"/>
  <c r="P145" i="1" s="1"/>
  <c r="BB145" i="1" s="1"/>
  <c r="K126" i="1"/>
  <c r="BC119" i="1"/>
  <c r="BD119" i="1" s="1"/>
  <c r="BG119" i="1" s="1"/>
  <c r="L119" i="1" s="1"/>
  <c r="BJ119" i="1" s="1"/>
  <c r="M119" i="1" s="1"/>
  <c r="O119" i="1"/>
  <c r="N113" i="1"/>
  <c r="BI100" i="1"/>
  <c r="BC84" i="1"/>
  <c r="BD84" i="1" s="1"/>
  <c r="BG84" i="1" s="1"/>
  <c r="L84" i="1" s="1"/>
  <c r="BJ84" i="1" s="1"/>
  <c r="O84" i="1"/>
  <c r="BN113" i="1"/>
  <c r="N160" i="1"/>
  <c r="BI134" i="1"/>
  <c r="K131" i="1"/>
  <c r="AW131" i="1"/>
  <c r="BA131" i="1" s="1"/>
  <c r="P131" i="1" s="1"/>
  <c r="BB131" i="1" s="1"/>
  <c r="BN94" i="1"/>
  <c r="BA157" i="1"/>
  <c r="P157" i="1" s="1"/>
  <c r="BB157" i="1" s="1"/>
  <c r="BA153" i="1"/>
  <c r="P153" i="1" s="1"/>
  <c r="BB153" i="1" s="1"/>
  <c r="BA147" i="1"/>
  <c r="P147" i="1" s="1"/>
  <c r="BB147" i="1" s="1"/>
  <c r="K137" i="1"/>
  <c r="AW137" i="1"/>
  <c r="N106" i="1"/>
  <c r="K143" i="1"/>
  <c r="AW143" i="1"/>
  <c r="BA126" i="1"/>
  <c r="P126" i="1" s="1"/>
  <c r="BB126" i="1" s="1"/>
  <c r="BI152" i="1"/>
  <c r="N145" i="1"/>
  <c r="BA136" i="1"/>
  <c r="P136" i="1" s="1"/>
  <c r="BB136" i="1" s="1"/>
  <c r="N124" i="1"/>
  <c r="BC96" i="1"/>
  <c r="BD96" i="1" s="1"/>
  <c r="BG96" i="1" s="1"/>
  <c r="L96" i="1" s="1"/>
  <c r="BJ96" i="1" s="1"/>
  <c r="O96" i="1"/>
  <c r="K155" i="1"/>
  <c r="AW155" i="1"/>
  <c r="BA148" i="1"/>
  <c r="P148" i="1" s="1"/>
  <c r="BB148" i="1" s="1"/>
  <c r="BA144" i="1"/>
  <c r="P144" i="1" s="1"/>
  <c r="BB144" i="1" s="1"/>
  <c r="BA142" i="1"/>
  <c r="P142" i="1" s="1"/>
  <c r="BB142" i="1" s="1"/>
  <c r="BA134" i="1"/>
  <c r="P134" i="1" s="1"/>
  <c r="BB134" i="1" s="1"/>
  <c r="BA123" i="1"/>
  <c r="P123" i="1" s="1"/>
  <c r="BB123" i="1" s="1"/>
  <c r="AW107" i="1"/>
  <c r="K107" i="1"/>
  <c r="BN105" i="1"/>
  <c r="BK97" i="1"/>
  <c r="BL97" i="1"/>
  <c r="BN95" i="1"/>
  <c r="K161" i="1"/>
  <c r="AW161" i="1"/>
  <c r="BA150" i="1"/>
  <c r="P150" i="1" s="1"/>
  <c r="BB150" i="1" s="1"/>
  <c r="BA132" i="1"/>
  <c r="P132" i="1" s="1"/>
  <c r="BB132" i="1" s="1"/>
  <c r="BM130" i="1"/>
  <c r="BO130" i="1" s="1"/>
  <c r="N126" i="1"/>
  <c r="BA116" i="1"/>
  <c r="P116" i="1" s="1"/>
  <c r="BB116" i="1" s="1"/>
  <c r="O72" i="1"/>
  <c r="BC72" i="1"/>
  <c r="BD72" i="1" s="1"/>
  <c r="BG72" i="1" s="1"/>
  <c r="L72" i="1" s="1"/>
  <c r="BJ72" i="1" s="1"/>
  <c r="M72" i="1" s="1"/>
  <c r="BC71" i="1"/>
  <c r="BD71" i="1" s="1"/>
  <c r="BG71" i="1" s="1"/>
  <c r="L71" i="1" s="1"/>
  <c r="BJ71" i="1" s="1"/>
  <c r="M71" i="1" s="1"/>
  <c r="O71" i="1"/>
  <c r="BN120" i="1"/>
  <c r="AW118" i="1"/>
  <c r="K118" i="1"/>
  <c r="N114" i="1"/>
  <c r="BA107" i="1"/>
  <c r="P107" i="1" s="1"/>
  <c r="BB107" i="1" s="1"/>
  <c r="BI102" i="1"/>
  <c r="N94" i="1"/>
  <c r="BN87" i="1"/>
  <c r="BC78" i="1"/>
  <c r="BD78" i="1" s="1"/>
  <c r="BG78" i="1" s="1"/>
  <c r="L78" i="1" s="1"/>
  <c r="BJ78" i="1" s="1"/>
  <c r="M78" i="1" s="1"/>
  <c r="O78" i="1"/>
  <c r="BA120" i="1"/>
  <c r="P120" i="1" s="1"/>
  <c r="BB120" i="1" s="1"/>
  <c r="BN114" i="1"/>
  <c r="BN106" i="1"/>
  <c r="BI97" i="1"/>
  <c r="BC82" i="1"/>
  <c r="BD82" i="1" s="1"/>
  <c r="BG82" i="1" s="1"/>
  <c r="L82" i="1" s="1"/>
  <c r="BJ82" i="1" s="1"/>
  <c r="M82" i="1" s="1"/>
  <c r="O82" i="1"/>
  <c r="O75" i="1"/>
  <c r="BM75" i="1"/>
  <c r="BO75" i="1" s="1"/>
  <c r="K156" i="1"/>
  <c r="K153" i="1"/>
  <c r="BI121" i="1"/>
  <c r="BI118" i="1"/>
  <c r="N117" i="1"/>
  <c r="BC99" i="1"/>
  <c r="BD99" i="1" s="1"/>
  <c r="BG99" i="1" s="1"/>
  <c r="L99" i="1" s="1"/>
  <c r="BJ99" i="1" s="1"/>
  <c r="M99" i="1" s="1"/>
  <c r="BM99" i="1"/>
  <c r="BO99" i="1" s="1"/>
  <c r="AW92" i="1"/>
  <c r="K92" i="1"/>
  <c r="BM72" i="1"/>
  <c r="BO72" i="1" s="1"/>
  <c r="N72" i="1"/>
  <c r="N64" i="1"/>
  <c r="BA64" i="1"/>
  <c r="P64" i="1" s="1"/>
  <c r="BB64" i="1" s="1"/>
  <c r="BN112" i="1"/>
  <c r="N111" i="1"/>
  <c r="AW104" i="1"/>
  <c r="K104" i="1"/>
  <c r="K103" i="1"/>
  <c r="AW103" i="1"/>
  <c r="O97" i="1"/>
  <c r="BC62" i="1"/>
  <c r="BD62" i="1" s="1"/>
  <c r="BG62" i="1" s="1"/>
  <c r="L62" i="1" s="1"/>
  <c r="BJ62" i="1" s="1"/>
  <c r="M62" i="1" s="1"/>
  <c r="O62" i="1"/>
  <c r="BC55" i="1"/>
  <c r="BD55" i="1" s="1"/>
  <c r="BG55" i="1" s="1"/>
  <c r="L55" i="1" s="1"/>
  <c r="BJ55" i="1" s="1"/>
  <c r="M55" i="1" s="1"/>
  <c r="O55" i="1"/>
  <c r="AW102" i="1"/>
  <c r="K102" i="1"/>
  <c r="K85" i="1"/>
  <c r="AW85" i="1"/>
  <c r="AW115" i="1"/>
  <c r="K115" i="1"/>
  <c r="BN90" i="1"/>
  <c r="K86" i="1"/>
  <c r="AW86" i="1"/>
  <c r="BA86" i="1" s="1"/>
  <c r="P86" i="1" s="1"/>
  <c r="BB86" i="1" s="1"/>
  <c r="BA114" i="1"/>
  <c r="P114" i="1" s="1"/>
  <c r="BB114" i="1" s="1"/>
  <c r="K110" i="1"/>
  <c r="AW110" i="1"/>
  <c r="BC69" i="1"/>
  <c r="BD69" i="1" s="1"/>
  <c r="BG69" i="1" s="1"/>
  <c r="L69" i="1" s="1"/>
  <c r="BJ69" i="1" s="1"/>
  <c r="M69" i="1" s="1"/>
  <c r="O69" i="1"/>
  <c r="BM69" i="1"/>
  <c r="BN117" i="1"/>
  <c r="K111" i="1"/>
  <c r="N100" i="1"/>
  <c r="BA94" i="1"/>
  <c r="P94" i="1" s="1"/>
  <c r="BB94" i="1" s="1"/>
  <c r="O40" i="1"/>
  <c r="BC40" i="1"/>
  <c r="BD40" i="1" s="1"/>
  <c r="BG40" i="1" s="1"/>
  <c r="L40" i="1" s="1"/>
  <c r="BJ40" i="1" s="1"/>
  <c r="M40" i="1" s="1"/>
  <c r="BI105" i="1"/>
  <c r="N98" i="1"/>
  <c r="BA70" i="1"/>
  <c r="P70" i="1" s="1"/>
  <c r="BB70" i="1" s="1"/>
  <c r="O54" i="1"/>
  <c r="BC54" i="1"/>
  <c r="BD54" i="1" s="1"/>
  <c r="BG54" i="1" s="1"/>
  <c r="L54" i="1" s="1"/>
  <c r="BJ54" i="1" s="1"/>
  <c r="M54" i="1" s="1"/>
  <c r="BA101" i="1"/>
  <c r="P101" i="1" s="1"/>
  <c r="BB101" i="1" s="1"/>
  <c r="BA76" i="1"/>
  <c r="P76" i="1" s="1"/>
  <c r="BB76" i="1" s="1"/>
  <c r="BI68" i="1"/>
  <c r="BN63" i="1"/>
  <c r="N60" i="1"/>
  <c r="O57" i="1"/>
  <c r="BC57" i="1"/>
  <c r="BD57" i="1" s="1"/>
  <c r="BG57" i="1" s="1"/>
  <c r="L57" i="1" s="1"/>
  <c r="BJ57" i="1" s="1"/>
  <c r="M57" i="1" s="1"/>
  <c r="K80" i="1"/>
  <c r="AW80" i="1"/>
  <c r="BA80" i="1" s="1"/>
  <c r="P80" i="1" s="1"/>
  <c r="BB80" i="1" s="1"/>
  <c r="BC73" i="1"/>
  <c r="BD73" i="1" s="1"/>
  <c r="BG73" i="1" s="1"/>
  <c r="L73" i="1" s="1"/>
  <c r="BJ73" i="1" s="1"/>
  <c r="M73" i="1" s="1"/>
  <c r="O73" i="1"/>
  <c r="BA59" i="1"/>
  <c r="P59" i="1" s="1"/>
  <c r="BB59" i="1" s="1"/>
  <c r="BC58" i="1"/>
  <c r="BD58" i="1" s="1"/>
  <c r="BG58" i="1" s="1"/>
  <c r="L58" i="1" s="1"/>
  <c r="BJ58" i="1" s="1"/>
  <c r="M58" i="1" s="1"/>
  <c r="O58" i="1"/>
  <c r="BC47" i="1"/>
  <c r="BD47" i="1" s="1"/>
  <c r="BG47" i="1" s="1"/>
  <c r="L47" i="1" s="1"/>
  <c r="BJ47" i="1" s="1"/>
  <c r="M47" i="1" s="1"/>
  <c r="O47" i="1"/>
  <c r="N101" i="1"/>
  <c r="BN88" i="1"/>
  <c r="BC67" i="1"/>
  <c r="BD67" i="1" s="1"/>
  <c r="BG67" i="1" s="1"/>
  <c r="L67" i="1" s="1"/>
  <c r="BJ67" i="1" s="1"/>
  <c r="M67" i="1" s="1"/>
  <c r="O67" i="1"/>
  <c r="BC61" i="1"/>
  <c r="BD61" i="1" s="1"/>
  <c r="BG61" i="1" s="1"/>
  <c r="L61" i="1" s="1"/>
  <c r="BJ61" i="1" s="1"/>
  <c r="M61" i="1" s="1"/>
  <c r="O61" i="1"/>
  <c r="BI107" i="1"/>
  <c r="BI98" i="1"/>
  <c r="BM97" i="1"/>
  <c r="BO97" i="1" s="1"/>
  <c r="BI96" i="1"/>
  <c r="BA91" i="1"/>
  <c r="P91" i="1" s="1"/>
  <c r="BB91" i="1" s="1"/>
  <c r="BM84" i="1"/>
  <c r="BA63" i="1"/>
  <c r="P63" i="1" s="1"/>
  <c r="BB63" i="1" s="1"/>
  <c r="BC56" i="1"/>
  <c r="BD56" i="1" s="1"/>
  <c r="BG56" i="1" s="1"/>
  <c r="L56" i="1" s="1"/>
  <c r="BJ56" i="1" s="1"/>
  <c r="O56" i="1"/>
  <c r="BA106" i="1"/>
  <c r="P106" i="1" s="1"/>
  <c r="BB106" i="1" s="1"/>
  <c r="N95" i="1"/>
  <c r="BI61" i="1"/>
  <c r="BA100" i="1"/>
  <c r="P100" i="1" s="1"/>
  <c r="BB100" i="1" s="1"/>
  <c r="K96" i="1"/>
  <c r="BI92" i="1"/>
  <c r="BA90" i="1"/>
  <c r="P90" i="1" s="1"/>
  <c r="BB90" i="1" s="1"/>
  <c r="K74" i="1"/>
  <c r="AW74" i="1"/>
  <c r="N59" i="1"/>
  <c r="K101" i="1"/>
  <c r="BA98" i="1"/>
  <c r="P98" i="1" s="1"/>
  <c r="BB98" i="1" s="1"/>
  <c r="BN91" i="1"/>
  <c r="N89" i="1"/>
  <c r="K84" i="1"/>
  <c r="BM83" i="1"/>
  <c r="BO83" i="1" s="1"/>
  <c r="K68" i="1"/>
  <c r="AW68" i="1"/>
  <c r="N67" i="1"/>
  <c r="N66" i="1"/>
  <c r="BA66" i="1"/>
  <c r="P66" i="1" s="1"/>
  <c r="BB66" i="1" s="1"/>
  <c r="BN50" i="1"/>
  <c r="BN75" i="1"/>
  <c r="BA60" i="1"/>
  <c r="P60" i="1" s="1"/>
  <c r="BB60" i="1" s="1"/>
  <c r="T56" i="1"/>
  <c r="BC50" i="1"/>
  <c r="BD50" i="1" s="1"/>
  <c r="BG50" i="1" s="1"/>
  <c r="L50" i="1" s="1"/>
  <c r="BJ50" i="1" s="1"/>
  <c r="M50" i="1" s="1"/>
  <c r="O32" i="1"/>
  <c r="BC32" i="1"/>
  <c r="BD32" i="1" s="1"/>
  <c r="BG32" i="1" s="1"/>
  <c r="L32" i="1" s="1"/>
  <c r="BJ32" i="1" s="1"/>
  <c r="M32" i="1" s="1"/>
  <c r="BA27" i="1"/>
  <c r="P27" i="1" s="1"/>
  <c r="BB27" i="1" s="1"/>
  <c r="BN64" i="1"/>
  <c r="BN52" i="1"/>
  <c r="N43" i="1"/>
  <c r="BA43" i="1"/>
  <c r="P43" i="1" s="1"/>
  <c r="BB43" i="1" s="1"/>
  <c r="N28" i="1"/>
  <c r="O23" i="1"/>
  <c r="BC23" i="1"/>
  <c r="BD23" i="1" s="1"/>
  <c r="BG23" i="1" s="1"/>
  <c r="L23" i="1" s="1"/>
  <c r="BJ23" i="1" s="1"/>
  <c r="M23" i="1" s="1"/>
  <c r="N82" i="1"/>
  <c r="BM82" i="1"/>
  <c r="BO82" i="1" s="1"/>
  <c r="K77" i="1"/>
  <c r="AW77" i="1"/>
  <c r="N73" i="1"/>
  <c r="BC52" i="1"/>
  <c r="BD52" i="1" s="1"/>
  <c r="BG52" i="1" s="1"/>
  <c r="L52" i="1" s="1"/>
  <c r="BJ52" i="1" s="1"/>
  <c r="M52" i="1" s="1"/>
  <c r="K41" i="1"/>
  <c r="AW41" i="1"/>
  <c r="BK17" i="1"/>
  <c r="K76" i="1"/>
  <c r="BM54" i="1"/>
  <c r="BO54" i="1" s="1"/>
  <c r="N42" i="1"/>
  <c r="BN70" i="1"/>
  <c r="AW65" i="1"/>
  <c r="BA65" i="1" s="1"/>
  <c r="P65" i="1" s="1"/>
  <c r="BB65" i="1" s="1"/>
  <c r="N50" i="1"/>
  <c r="BN42" i="1"/>
  <c r="AW30" i="1"/>
  <c r="BM17" i="1"/>
  <c r="BO17" i="1" s="1"/>
  <c r="BO69" i="1"/>
  <c r="BN65" i="1"/>
  <c r="BN30" i="1"/>
  <c r="BN18" i="1"/>
  <c r="BA51" i="1"/>
  <c r="P51" i="1" s="1"/>
  <c r="BB51" i="1" s="1"/>
  <c r="AW35" i="1"/>
  <c r="K35" i="1"/>
  <c r="BN21" i="1"/>
  <c r="BN58" i="1"/>
  <c r="BA33" i="1"/>
  <c r="P33" i="1" s="1"/>
  <c r="BB33" i="1" s="1"/>
  <c r="BA24" i="1"/>
  <c r="P24" i="1" s="1"/>
  <c r="BB24" i="1" s="1"/>
  <c r="N55" i="1"/>
  <c r="AW38" i="1"/>
  <c r="K38" i="1"/>
  <c r="N33" i="1"/>
  <c r="N24" i="1"/>
  <c r="O14" i="1"/>
  <c r="BC14" i="1"/>
  <c r="BD14" i="1" s="1"/>
  <c r="BG14" i="1" s="1"/>
  <c r="L14" i="1" s="1"/>
  <c r="BJ14" i="1" s="1"/>
  <c r="M14" i="1" s="1"/>
  <c r="BN55" i="1"/>
  <c r="BN33" i="1"/>
  <c r="BN24" i="1"/>
  <c r="BN15" i="1"/>
  <c r="BN34" i="1"/>
  <c r="BA26" i="1"/>
  <c r="P26" i="1" s="1"/>
  <c r="BB26" i="1" s="1"/>
  <c r="BA21" i="1"/>
  <c r="P21" i="1" s="1"/>
  <c r="BB21" i="1" s="1"/>
  <c r="BA13" i="1"/>
  <c r="P13" i="1" s="1"/>
  <c r="BB13" i="1" s="1"/>
  <c r="N13" i="1"/>
  <c r="BA48" i="1"/>
  <c r="P48" i="1" s="1"/>
  <c r="BB48" i="1" s="1"/>
  <c r="BM32" i="1"/>
  <c r="BA25" i="1"/>
  <c r="P25" i="1" s="1"/>
  <c r="BB25" i="1" s="1"/>
  <c r="N21" i="1"/>
  <c r="AW45" i="1"/>
  <c r="AW39" i="1"/>
  <c r="AW36" i="1"/>
  <c r="BA34" i="1"/>
  <c r="P34" i="1" s="1"/>
  <c r="BB34" i="1" s="1"/>
  <c r="BA19" i="1"/>
  <c r="P19" i="1" s="1"/>
  <c r="BB19" i="1" s="1"/>
  <c r="N51" i="1"/>
  <c r="N48" i="1"/>
  <c r="BN39" i="1"/>
  <c r="BN36" i="1"/>
  <c r="N27" i="1"/>
  <c r="BA16" i="1"/>
  <c r="P16" i="1" s="1"/>
  <c r="BB16" i="1" s="1"/>
  <c r="BA37" i="1"/>
  <c r="P37" i="1" s="1"/>
  <c r="BB37" i="1" s="1"/>
  <c r="BN27" i="1"/>
  <c r="BA30" i="1"/>
  <c r="P30" i="1" s="1"/>
  <c r="BB30" i="1" s="1"/>
  <c r="BA22" i="1"/>
  <c r="P22" i="1" s="1"/>
  <c r="BB22" i="1" s="1"/>
  <c r="N20" i="1"/>
  <c r="BA18" i="1"/>
  <c r="P18" i="1" s="1"/>
  <c r="BB18" i="1" s="1"/>
  <c r="BN11" i="1"/>
  <c r="BA28" i="1"/>
  <c r="P28" i="1" s="1"/>
  <c r="BB28" i="1" s="1"/>
  <c r="N16" i="1"/>
  <c r="N18" i="1"/>
  <c r="N15" i="1"/>
  <c r="N11" i="1"/>
  <c r="O42" i="1" l="1"/>
  <c r="BC42" i="1"/>
  <c r="BD42" i="1" s="1"/>
  <c r="BG42" i="1" s="1"/>
  <c r="L42" i="1" s="1"/>
  <c r="BJ42" i="1" s="1"/>
  <c r="M42" i="1" s="1"/>
  <c r="BC15" i="1"/>
  <c r="BD15" i="1" s="1"/>
  <c r="BG15" i="1" s="1"/>
  <c r="L15" i="1" s="1"/>
  <c r="BJ15" i="1" s="1"/>
  <c r="M15" i="1" s="1"/>
  <c r="O15" i="1"/>
  <c r="BJ268" i="1"/>
  <c r="M268" i="1" s="1"/>
  <c r="BM268" i="1"/>
  <c r="BO268" i="1" s="1"/>
  <c r="BM250" i="1"/>
  <c r="BO250" i="1" s="1"/>
  <c r="BM53" i="1"/>
  <c r="BO53" i="1" s="1"/>
  <c r="O20" i="1"/>
  <c r="BC20" i="1"/>
  <c r="BD20" i="1" s="1"/>
  <c r="BG20" i="1" s="1"/>
  <c r="L20" i="1" s="1"/>
  <c r="BJ20" i="1" s="1"/>
  <c r="M20" i="1" s="1"/>
  <c r="O17" i="1"/>
  <c r="O11" i="1"/>
  <c r="BC141" i="1"/>
  <c r="BD141" i="1" s="1"/>
  <c r="BG141" i="1" s="1"/>
  <c r="L141" i="1" s="1"/>
  <c r="BJ141" i="1" s="1"/>
  <c r="M141" i="1" s="1"/>
  <c r="O141" i="1"/>
  <c r="BC11" i="1"/>
  <c r="BD11" i="1" s="1"/>
  <c r="BG11" i="1" s="1"/>
  <c r="L11" i="1" s="1"/>
  <c r="BJ11" i="1" s="1"/>
  <c r="M11" i="1" s="1"/>
  <c r="BA138" i="1"/>
  <c r="P138" i="1" s="1"/>
  <c r="BB138" i="1" s="1"/>
  <c r="BC138" i="1" s="1"/>
  <c r="BD138" i="1" s="1"/>
  <c r="BG138" i="1" s="1"/>
  <c r="L138" i="1" s="1"/>
  <c r="N139" i="1"/>
  <c r="BA178" i="1"/>
  <c r="P178" i="1" s="1"/>
  <c r="BB178" i="1" s="1"/>
  <c r="BA196" i="1"/>
  <c r="P196" i="1" s="1"/>
  <c r="BB196" i="1" s="1"/>
  <c r="N169" i="1"/>
  <c r="BO186" i="1"/>
  <c r="BM183" i="1"/>
  <c r="BO183" i="1" s="1"/>
  <c r="M184" i="1"/>
  <c r="BK184" i="1" s="1"/>
  <c r="BC124" i="1"/>
  <c r="BD124" i="1" s="1"/>
  <c r="BG124" i="1" s="1"/>
  <c r="L124" i="1" s="1"/>
  <c r="O124" i="1"/>
  <c r="O81" i="1"/>
  <c r="BC81" i="1"/>
  <c r="BD81" i="1" s="1"/>
  <c r="BG81" i="1" s="1"/>
  <c r="L81" i="1" s="1"/>
  <c r="BM271" i="1"/>
  <c r="BO271" i="1" s="1"/>
  <c r="O250" i="1"/>
  <c r="O31" i="1"/>
  <c r="BC31" i="1"/>
  <c r="BD31" i="1" s="1"/>
  <c r="BG31" i="1" s="1"/>
  <c r="L31" i="1" s="1"/>
  <c r="BC250" i="1"/>
  <c r="BD250" i="1" s="1"/>
  <c r="BG250" i="1" s="1"/>
  <c r="L250" i="1" s="1"/>
  <c r="BJ250" i="1" s="1"/>
  <c r="M250" i="1" s="1"/>
  <c r="O44" i="1"/>
  <c r="BC44" i="1"/>
  <c r="BD44" i="1" s="1"/>
  <c r="BG44" i="1" s="1"/>
  <c r="L44" i="1" s="1"/>
  <c r="BJ44" i="1" s="1"/>
  <c r="M44" i="1" s="1"/>
  <c r="BC128" i="1"/>
  <c r="BD128" i="1" s="1"/>
  <c r="BG128" i="1" s="1"/>
  <c r="L128" i="1" s="1"/>
  <c r="O128" i="1"/>
  <c r="BM52" i="1"/>
  <c r="BO52" i="1" s="1"/>
  <c r="BM71" i="1"/>
  <c r="BO71" i="1" s="1"/>
  <c r="N112" i="1"/>
  <c r="BM229" i="1"/>
  <c r="BO229" i="1" s="1"/>
  <c r="O259" i="1"/>
  <c r="BC159" i="1"/>
  <c r="BD159" i="1" s="1"/>
  <c r="BG159" i="1" s="1"/>
  <c r="L159" i="1" s="1"/>
  <c r="O159" i="1"/>
  <c r="BM73" i="1"/>
  <c r="BO73" i="1" s="1"/>
  <c r="BC151" i="1"/>
  <c r="BD151" i="1" s="1"/>
  <c r="BG151" i="1" s="1"/>
  <c r="L151" i="1" s="1"/>
  <c r="BJ151" i="1" s="1"/>
  <c r="M151" i="1" s="1"/>
  <c r="BK151" i="1" s="1"/>
  <c r="BC88" i="1"/>
  <c r="BD88" i="1" s="1"/>
  <c r="BG88" i="1" s="1"/>
  <c r="L88" i="1" s="1"/>
  <c r="BJ88" i="1" s="1"/>
  <c r="M88" i="1" s="1"/>
  <c r="O88" i="1"/>
  <c r="BN177" i="1"/>
  <c r="BM244" i="1"/>
  <c r="BO244" i="1" s="1"/>
  <c r="BM214" i="1"/>
  <c r="BO214" i="1" s="1"/>
  <c r="O133" i="1"/>
  <c r="BC133" i="1"/>
  <c r="BD133" i="1" s="1"/>
  <c r="BG133" i="1" s="1"/>
  <c r="L133" i="1" s="1"/>
  <c r="O29" i="1"/>
  <c r="BC29" i="1"/>
  <c r="BD29" i="1" s="1"/>
  <c r="BG29" i="1" s="1"/>
  <c r="L29" i="1" s="1"/>
  <c r="BO32" i="1"/>
  <c r="BL49" i="1"/>
  <c r="BA177" i="1"/>
  <c r="P177" i="1" s="1"/>
  <c r="BB177" i="1" s="1"/>
  <c r="BC177" i="1" s="1"/>
  <c r="BD177" i="1" s="1"/>
  <c r="BG177" i="1" s="1"/>
  <c r="L177" i="1" s="1"/>
  <c r="BJ177" i="1" s="1"/>
  <c r="M177" i="1" s="1"/>
  <c r="BC259" i="1"/>
  <c r="BD259" i="1" s="1"/>
  <c r="BG259" i="1" s="1"/>
  <c r="L259" i="1" s="1"/>
  <c r="BJ259" i="1" s="1"/>
  <c r="M259" i="1" s="1"/>
  <c r="O53" i="1"/>
  <c r="BC53" i="1"/>
  <c r="BD53" i="1" s="1"/>
  <c r="BG53" i="1" s="1"/>
  <c r="L53" i="1" s="1"/>
  <c r="BJ53" i="1" s="1"/>
  <c r="M53" i="1" s="1"/>
  <c r="BA79" i="1"/>
  <c r="P79" i="1" s="1"/>
  <c r="BB79" i="1" s="1"/>
  <c r="BL46" i="1"/>
  <c r="BM111" i="1"/>
  <c r="O111" i="1"/>
  <c r="BC203" i="1"/>
  <c r="BD203" i="1" s="1"/>
  <c r="BG203" i="1" s="1"/>
  <c r="L203" i="1" s="1"/>
  <c r="O203" i="1"/>
  <c r="N93" i="1"/>
  <c r="BA93" i="1"/>
  <c r="P93" i="1" s="1"/>
  <c r="BB93" i="1" s="1"/>
  <c r="BM226" i="1"/>
  <c r="BO226" i="1" s="1"/>
  <c r="BC95" i="1"/>
  <c r="BD95" i="1" s="1"/>
  <c r="BG95" i="1" s="1"/>
  <c r="L95" i="1" s="1"/>
  <c r="BJ95" i="1" s="1"/>
  <c r="M95" i="1" s="1"/>
  <c r="O95" i="1"/>
  <c r="BN56" i="1"/>
  <c r="O46" i="1"/>
  <c r="BM55" i="1"/>
  <c r="BO55" i="1" s="1"/>
  <c r="BM46" i="1"/>
  <c r="BO46" i="1" s="1"/>
  <c r="BM61" i="1"/>
  <c r="BO61" i="1" s="1"/>
  <c r="BN165" i="1"/>
  <c r="BN162" i="1"/>
  <c r="BM253" i="1"/>
  <c r="BO253" i="1" s="1"/>
  <c r="BC190" i="1"/>
  <c r="BD190" i="1" s="1"/>
  <c r="BG190" i="1" s="1"/>
  <c r="L190" i="1" s="1"/>
  <c r="BJ190" i="1" s="1"/>
  <c r="M190" i="1" s="1"/>
  <c r="BC201" i="1"/>
  <c r="BD201" i="1" s="1"/>
  <c r="BG201" i="1" s="1"/>
  <c r="L201" i="1" s="1"/>
  <c r="BC222" i="1"/>
  <c r="BD222" i="1" s="1"/>
  <c r="BG222" i="1" s="1"/>
  <c r="L222" i="1" s="1"/>
  <c r="BJ222" i="1" s="1"/>
  <c r="M222" i="1" s="1"/>
  <c r="O229" i="1"/>
  <c r="O87" i="1"/>
  <c r="BC87" i="1"/>
  <c r="BD87" i="1" s="1"/>
  <c r="BG87" i="1" s="1"/>
  <c r="L87" i="1" s="1"/>
  <c r="BJ87" i="1" s="1"/>
  <c r="M87" i="1" s="1"/>
  <c r="BK87" i="1" s="1"/>
  <c r="M56" i="1"/>
  <c r="N166" i="1"/>
  <c r="BM248" i="1"/>
  <c r="BO248" i="1" s="1"/>
  <c r="O49" i="1"/>
  <c r="M96" i="1"/>
  <c r="BK96" i="1" s="1"/>
  <c r="BA174" i="1"/>
  <c r="P174" i="1" s="1"/>
  <c r="BB174" i="1" s="1"/>
  <c r="M213" i="1"/>
  <c r="BL213" i="1" s="1"/>
  <c r="O89" i="1"/>
  <c r="BC89" i="1"/>
  <c r="BD89" i="1" s="1"/>
  <c r="BG89" i="1" s="1"/>
  <c r="L89" i="1" s="1"/>
  <c r="M186" i="1"/>
  <c r="BM49" i="1"/>
  <c r="BO49" i="1" s="1"/>
  <c r="BM58" i="1"/>
  <c r="BO58" i="1" s="1"/>
  <c r="BM117" i="1"/>
  <c r="BO117" i="1" s="1"/>
  <c r="BM198" i="1"/>
  <c r="BO198" i="1" s="1"/>
  <c r="BA241" i="1"/>
  <c r="P241" i="1" s="1"/>
  <c r="BB241" i="1" s="1"/>
  <c r="BC223" i="1"/>
  <c r="BD223" i="1" s="1"/>
  <c r="BG223" i="1" s="1"/>
  <c r="L223" i="1" s="1"/>
  <c r="BJ223" i="1" s="1"/>
  <c r="M223" i="1" s="1"/>
  <c r="O223" i="1"/>
  <c r="BM243" i="1"/>
  <c r="BC65" i="1"/>
  <c r="BD65" i="1" s="1"/>
  <c r="BG65" i="1" s="1"/>
  <c r="L65" i="1" s="1"/>
  <c r="BJ65" i="1" s="1"/>
  <c r="M65" i="1" s="1"/>
  <c r="O65" i="1"/>
  <c r="O80" i="1"/>
  <c r="BC80" i="1"/>
  <c r="BD80" i="1" s="1"/>
  <c r="BG80" i="1" s="1"/>
  <c r="L80" i="1" s="1"/>
  <c r="BJ80" i="1" s="1"/>
  <c r="M80" i="1" s="1"/>
  <c r="BC179" i="1"/>
  <c r="BD179" i="1" s="1"/>
  <c r="BG179" i="1" s="1"/>
  <c r="L179" i="1" s="1"/>
  <c r="BJ179" i="1" s="1"/>
  <c r="M179" i="1" s="1"/>
  <c r="O179" i="1"/>
  <c r="BC140" i="1"/>
  <c r="BD140" i="1" s="1"/>
  <c r="BG140" i="1" s="1"/>
  <c r="L140" i="1" s="1"/>
  <c r="BJ140" i="1" s="1"/>
  <c r="M140" i="1" s="1"/>
  <c r="O140" i="1"/>
  <c r="BC48" i="1"/>
  <c r="BD48" i="1" s="1"/>
  <c r="BG48" i="1" s="1"/>
  <c r="L48" i="1" s="1"/>
  <c r="BJ48" i="1" s="1"/>
  <c r="M48" i="1" s="1"/>
  <c r="O48" i="1"/>
  <c r="BN35" i="1"/>
  <c r="BN111" i="1"/>
  <c r="BO111" i="1"/>
  <c r="BC173" i="1"/>
  <c r="BD173" i="1" s="1"/>
  <c r="BG173" i="1" s="1"/>
  <c r="L173" i="1" s="1"/>
  <c r="BJ173" i="1" s="1"/>
  <c r="M173" i="1" s="1"/>
  <c r="O173" i="1"/>
  <c r="BC202" i="1"/>
  <c r="BD202" i="1" s="1"/>
  <c r="BG202" i="1" s="1"/>
  <c r="L202" i="1" s="1"/>
  <c r="BJ202" i="1" s="1"/>
  <c r="M202" i="1" s="1"/>
  <c r="O202" i="1"/>
  <c r="N233" i="1"/>
  <c r="BN270" i="1"/>
  <c r="BN239" i="1"/>
  <c r="BC30" i="1"/>
  <c r="BD30" i="1" s="1"/>
  <c r="BG30" i="1" s="1"/>
  <c r="L30" i="1" s="1"/>
  <c r="BJ30" i="1" s="1"/>
  <c r="M30" i="1" s="1"/>
  <c r="O30" i="1"/>
  <c r="N35" i="1"/>
  <c r="BK47" i="1"/>
  <c r="BL47" i="1"/>
  <c r="BK71" i="1"/>
  <c r="BL71" i="1"/>
  <c r="BC178" i="1"/>
  <c r="BD178" i="1" s="1"/>
  <c r="BG178" i="1" s="1"/>
  <c r="L178" i="1" s="1"/>
  <c r="BJ178" i="1" s="1"/>
  <c r="M178" i="1" s="1"/>
  <c r="O178" i="1"/>
  <c r="N129" i="1"/>
  <c r="BN205" i="1"/>
  <c r="BC254" i="1"/>
  <c r="BD254" i="1" s="1"/>
  <c r="BG254" i="1" s="1"/>
  <c r="L254" i="1" s="1"/>
  <c r="BJ254" i="1" s="1"/>
  <c r="M254" i="1" s="1"/>
  <c r="O254" i="1"/>
  <c r="BK244" i="1"/>
  <c r="BL244" i="1"/>
  <c r="BC34" i="1"/>
  <c r="BD34" i="1" s="1"/>
  <c r="BG34" i="1" s="1"/>
  <c r="L34" i="1" s="1"/>
  <c r="O34" i="1"/>
  <c r="BM14" i="1"/>
  <c r="BO14" i="1" s="1"/>
  <c r="BC100" i="1"/>
  <c r="BD100" i="1" s="1"/>
  <c r="BG100" i="1" s="1"/>
  <c r="L100" i="1" s="1"/>
  <c r="BJ100" i="1" s="1"/>
  <c r="M100" i="1" s="1"/>
  <c r="O100" i="1"/>
  <c r="BC70" i="1"/>
  <c r="BD70" i="1" s="1"/>
  <c r="BG70" i="1" s="1"/>
  <c r="L70" i="1" s="1"/>
  <c r="BJ70" i="1" s="1"/>
  <c r="M70" i="1" s="1"/>
  <c r="O70" i="1"/>
  <c r="BM70" i="1"/>
  <c r="BO70" i="1" s="1"/>
  <c r="BC114" i="1"/>
  <c r="BD114" i="1" s="1"/>
  <c r="BG114" i="1" s="1"/>
  <c r="L114" i="1" s="1"/>
  <c r="O114" i="1"/>
  <c r="BN104" i="1"/>
  <c r="BN92" i="1"/>
  <c r="BL72" i="1"/>
  <c r="BK72" i="1"/>
  <c r="N161" i="1"/>
  <c r="O139" i="1"/>
  <c r="BC139" i="1"/>
  <c r="BD139" i="1" s="1"/>
  <c r="BG139" i="1" s="1"/>
  <c r="L139" i="1" s="1"/>
  <c r="BN149" i="1"/>
  <c r="BC181" i="1"/>
  <c r="BD181" i="1" s="1"/>
  <c r="BG181" i="1" s="1"/>
  <c r="L181" i="1" s="1"/>
  <c r="O181" i="1"/>
  <c r="N173" i="1"/>
  <c r="BK130" i="1"/>
  <c r="BL130" i="1"/>
  <c r="BC146" i="1"/>
  <c r="BD146" i="1" s="1"/>
  <c r="BG146" i="1" s="1"/>
  <c r="L146" i="1" s="1"/>
  <c r="BJ146" i="1" s="1"/>
  <c r="M146" i="1" s="1"/>
  <c r="O146" i="1"/>
  <c r="BN191" i="1"/>
  <c r="O168" i="1"/>
  <c r="BC168" i="1"/>
  <c r="BD168" i="1" s="1"/>
  <c r="BG168" i="1" s="1"/>
  <c r="L168" i="1" s="1"/>
  <c r="BJ168" i="1" s="1"/>
  <c r="M168" i="1" s="1"/>
  <c r="BM168" i="1"/>
  <c r="BO168" i="1" s="1"/>
  <c r="BC212" i="1"/>
  <c r="BD212" i="1" s="1"/>
  <c r="BG212" i="1" s="1"/>
  <c r="L212" i="1" s="1"/>
  <c r="BJ212" i="1" s="1"/>
  <c r="M212" i="1" s="1"/>
  <c r="O212" i="1"/>
  <c r="N205" i="1"/>
  <c r="BN213" i="1"/>
  <c r="BC257" i="1"/>
  <c r="BD257" i="1" s="1"/>
  <c r="BG257" i="1" s="1"/>
  <c r="L257" i="1" s="1"/>
  <c r="BJ257" i="1" s="1"/>
  <c r="M257" i="1" s="1"/>
  <c r="O257" i="1"/>
  <c r="BA249" i="1"/>
  <c r="P249" i="1" s="1"/>
  <c r="BB249" i="1" s="1"/>
  <c r="N249" i="1"/>
  <c r="BC239" i="1"/>
  <c r="BD239" i="1" s="1"/>
  <c r="BG239" i="1" s="1"/>
  <c r="L239" i="1" s="1"/>
  <c r="BJ239" i="1" s="1"/>
  <c r="M239" i="1" s="1"/>
  <c r="O239" i="1"/>
  <c r="BN263" i="1"/>
  <c r="BN230" i="1"/>
  <c r="BN210" i="1"/>
  <c r="BK57" i="1"/>
  <c r="BL57" i="1"/>
  <c r="BC109" i="1"/>
  <c r="BD109" i="1" s="1"/>
  <c r="BG109" i="1" s="1"/>
  <c r="L109" i="1" s="1"/>
  <c r="BJ109" i="1" s="1"/>
  <c r="M109" i="1" s="1"/>
  <c r="O109" i="1"/>
  <c r="BN258" i="1"/>
  <c r="O63" i="1"/>
  <c r="BC63" i="1"/>
  <c r="BD63" i="1" s="1"/>
  <c r="BG63" i="1" s="1"/>
  <c r="L63" i="1" s="1"/>
  <c r="BJ63" i="1" s="1"/>
  <c r="M63" i="1" s="1"/>
  <c r="BN85" i="1"/>
  <c r="BC150" i="1"/>
  <c r="BD150" i="1" s="1"/>
  <c r="BG150" i="1" s="1"/>
  <c r="L150" i="1" s="1"/>
  <c r="BJ150" i="1" s="1"/>
  <c r="M150" i="1" s="1"/>
  <c r="O150" i="1"/>
  <c r="N149" i="1"/>
  <c r="BC205" i="1"/>
  <c r="BD205" i="1" s="1"/>
  <c r="BG205" i="1" s="1"/>
  <c r="L205" i="1" s="1"/>
  <c r="BJ205" i="1" s="1"/>
  <c r="M205" i="1" s="1"/>
  <c r="O205" i="1"/>
  <c r="BK221" i="1"/>
  <c r="BL221" i="1"/>
  <c r="N36" i="1"/>
  <c r="BC24" i="1"/>
  <c r="BD24" i="1" s="1"/>
  <c r="BG24" i="1" s="1"/>
  <c r="L24" i="1" s="1"/>
  <c r="BJ24" i="1" s="1"/>
  <c r="M24" i="1" s="1"/>
  <c r="O24" i="1"/>
  <c r="BC51" i="1"/>
  <c r="BD51" i="1" s="1"/>
  <c r="BG51" i="1" s="1"/>
  <c r="L51" i="1" s="1"/>
  <c r="BJ51" i="1" s="1"/>
  <c r="M51" i="1" s="1"/>
  <c r="O51" i="1"/>
  <c r="N77" i="1"/>
  <c r="BC43" i="1"/>
  <c r="BD43" i="1" s="1"/>
  <c r="BG43" i="1" s="1"/>
  <c r="L43" i="1" s="1"/>
  <c r="BJ43" i="1" s="1"/>
  <c r="M43" i="1" s="1"/>
  <c r="O43" i="1"/>
  <c r="BC27" i="1"/>
  <c r="BD27" i="1" s="1"/>
  <c r="BG27" i="1" s="1"/>
  <c r="L27" i="1" s="1"/>
  <c r="O27" i="1"/>
  <c r="BM56" i="1"/>
  <c r="BC91" i="1"/>
  <c r="BD91" i="1" s="1"/>
  <c r="BG91" i="1" s="1"/>
  <c r="L91" i="1" s="1"/>
  <c r="BJ91" i="1" s="1"/>
  <c r="M91" i="1" s="1"/>
  <c r="O91" i="1"/>
  <c r="N104" i="1"/>
  <c r="N92" i="1"/>
  <c r="BA92" i="1"/>
  <c r="P92" i="1" s="1"/>
  <c r="BB92" i="1" s="1"/>
  <c r="BL42" i="1"/>
  <c r="BK42" i="1"/>
  <c r="BC107" i="1"/>
  <c r="BD107" i="1" s="1"/>
  <c r="BG107" i="1" s="1"/>
  <c r="L107" i="1" s="1"/>
  <c r="BJ107" i="1" s="1"/>
  <c r="M107" i="1" s="1"/>
  <c r="O107" i="1"/>
  <c r="BN161" i="1"/>
  <c r="O142" i="1"/>
  <c r="BC142" i="1"/>
  <c r="BD142" i="1" s="1"/>
  <c r="BG142" i="1" s="1"/>
  <c r="L142" i="1" s="1"/>
  <c r="BJ142" i="1" s="1"/>
  <c r="M142" i="1" s="1"/>
  <c r="O136" i="1"/>
  <c r="BC136" i="1"/>
  <c r="BD136" i="1" s="1"/>
  <c r="BG136" i="1" s="1"/>
  <c r="L136" i="1" s="1"/>
  <c r="BJ136" i="1" s="1"/>
  <c r="M136" i="1" s="1"/>
  <c r="N137" i="1"/>
  <c r="O145" i="1"/>
  <c r="BC145" i="1"/>
  <c r="BD145" i="1" s="1"/>
  <c r="BG145" i="1" s="1"/>
  <c r="L145" i="1" s="1"/>
  <c r="BC194" i="1"/>
  <c r="BD194" i="1" s="1"/>
  <c r="BG194" i="1" s="1"/>
  <c r="L194" i="1" s="1"/>
  <c r="BJ194" i="1" s="1"/>
  <c r="M194" i="1" s="1"/>
  <c r="O194" i="1"/>
  <c r="BN173" i="1"/>
  <c r="BM184" i="1"/>
  <c r="BO184" i="1" s="1"/>
  <c r="BK117" i="1"/>
  <c r="BL117" i="1"/>
  <c r="BK195" i="1"/>
  <c r="BL195" i="1"/>
  <c r="BC215" i="1"/>
  <c r="BD215" i="1" s="1"/>
  <c r="BG215" i="1" s="1"/>
  <c r="L215" i="1" s="1"/>
  <c r="BJ215" i="1" s="1"/>
  <c r="M215" i="1" s="1"/>
  <c r="O215" i="1"/>
  <c r="BN211" i="1"/>
  <c r="BM189" i="1"/>
  <c r="BO189" i="1" s="1"/>
  <c r="BN261" i="1"/>
  <c r="BC260" i="1"/>
  <c r="BD260" i="1" s="1"/>
  <c r="BG260" i="1" s="1"/>
  <c r="L260" i="1" s="1"/>
  <c r="BJ260" i="1" s="1"/>
  <c r="M260" i="1" s="1"/>
  <c r="O260" i="1"/>
  <c r="BK187" i="1"/>
  <c r="BL187" i="1"/>
  <c r="BN266" i="1"/>
  <c r="BM210" i="1"/>
  <c r="N210" i="1"/>
  <c r="BK253" i="1"/>
  <c r="BL253" i="1"/>
  <c r="N85" i="1"/>
  <c r="BC123" i="1"/>
  <c r="BD123" i="1" s="1"/>
  <c r="BG123" i="1" s="1"/>
  <c r="L123" i="1" s="1"/>
  <c r="BJ123" i="1" s="1"/>
  <c r="M123" i="1" s="1"/>
  <c r="O123" i="1"/>
  <c r="BN126" i="1"/>
  <c r="BC127" i="1"/>
  <c r="BD127" i="1" s="1"/>
  <c r="BG127" i="1" s="1"/>
  <c r="L127" i="1" s="1"/>
  <c r="BJ127" i="1" s="1"/>
  <c r="M127" i="1" s="1"/>
  <c r="O127" i="1"/>
  <c r="BC204" i="1"/>
  <c r="BD204" i="1" s="1"/>
  <c r="BG204" i="1" s="1"/>
  <c r="L204" i="1" s="1"/>
  <c r="BJ204" i="1" s="1"/>
  <c r="M204" i="1" s="1"/>
  <c r="O204" i="1"/>
  <c r="BC251" i="1"/>
  <c r="BD251" i="1" s="1"/>
  <c r="BG251" i="1" s="1"/>
  <c r="L251" i="1" s="1"/>
  <c r="BJ251" i="1" s="1"/>
  <c r="M251" i="1" s="1"/>
  <c r="O251" i="1"/>
  <c r="BN246" i="1"/>
  <c r="BL14" i="1"/>
  <c r="BK14" i="1"/>
  <c r="BK67" i="1"/>
  <c r="BL67" i="1"/>
  <c r="BN110" i="1"/>
  <c r="BC134" i="1"/>
  <c r="BD134" i="1" s="1"/>
  <c r="BG134" i="1" s="1"/>
  <c r="L134" i="1" s="1"/>
  <c r="BJ134" i="1" s="1"/>
  <c r="M134" i="1" s="1"/>
  <c r="O134" i="1"/>
  <c r="BC131" i="1"/>
  <c r="BD131" i="1" s="1"/>
  <c r="BG131" i="1" s="1"/>
  <c r="L131" i="1" s="1"/>
  <c r="BJ131" i="1" s="1"/>
  <c r="M131" i="1" s="1"/>
  <c r="O131" i="1"/>
  <c r="BN170" i="1"/>
  <c r="O174" i="1"/>
  <c r="BC174" i="1"/>
  <c r="BD174" i="1" s="1"/>
  <c r="BG174" i="1" s="1"/>
  <c r="L174" i="1" s="1"/>
  <c r="BJ174" i="1" s="1"/>
  <c r="M174" i="1" s="1"/>
  <c r="BN233" i="1"/>
  <c r="BC240" i="1"/>
  <c r="BD240" i="1" s="1"/>
  <c r="BG240" i="1" s="1"/>
  <c r="L240" i="1" s="1"/>
  <c r="O240" i="1"/>
  <c r="BN249" i="1"/>
  <c r="BN260" i="1"/>
  <c r="BA246" i="1"/>
  <c r="P246" i="1" s="1"/>
  <c r="BB246" i="1" s="1"/>
  <c r="N246" i="1"/>
  <c r="BM15" i="1"/>
  <c r="BO15" i="1" s="1"/>
  <c r="N39" i="1"/>
  <c r="O13" i="1"/>
  <c r="BC13" i="1"/>
  <c r="BD13" i="1" s="1"/>
  <c r="BG13" i="1" s="1"/>
  <c r="L13" i="1" s="1"/>
  <c r="BC33" i="1"/>
  <c r="BD33" i="1" s="1"/>
  <c r="BG33" i="1" s="1"/>
  <c r="L33" i="1" s="1"/>
  <c r="BJ33" i="1" s="1"/>
  <c r="M33" i="1" s="1"/>
  <c r="O33" i="1"/>
  <c r="BM57" i="1"/>
  <c r="BO57" i="1" s="1"/>
  <c r="BN77" i="1"/>
  <c r="BK32" i="1"/>
  <c r="BL32" i="1"/>
  <c r="BC66" i="1"/>
  <c r="BD66" i="1" s="1"/>
  <c r="BG66" i="1" s="1"/>
  <c r="L66" i="1" s="1"/>
  <c r="O66" i="1"/>
  <c r="BC98" i="1"/>
  <c r="BD98" i="1" s="1"/>
  <c r="BG98" i="1" s="1"/>
  <c r="L98" i="1" s="1"/>
  <c r="BJ98" i="1" s="1"/>
  <c r="M98" i="1" s="1"/>
  <c r="O98" i="1"/>
  <c r="BL58" i="1"/>
  <c r="BK58" i="1"/>
  <c r="BA77" i="1"/>
  <c r="P77" i="1" s="1"/>
  <c r="BB77" i="1" s="1"/>
  <c r="BN102" i="1"/>
  <c r="BC112" i="1"/>
  <c r="BD112" i="1" s="1"/>
  <c r="BG112" i="1" s="1"/>
  <c r="L112" i="1" s="1"/>
  <c r="BJ112" i="1" s="1"/>
  <c r="M112" i="1" s="1"/>
  <c r="O112" i="1"/>
  <c r="BC144" i="1"/>
  <c r="BD144" i="1" s="1"/>
  <c r="BG144" i="1" s="1"/>
  <c r="L144" i="1" s="1"/>
  <c r="BJ144" i="1" s="1"/>
  <c r="M144" i="1" s="1"/>
  <c r="O144" i="1"/>
  <c r="BN137" i="1"/>
  <c r="BC200" i="1"/>
  <c r="BD200" i="1" s="1"/>
  <c r="BG200" i="1" s="1"/>
  <c r="L200" i="1" s="1"/>
  <c r="BJ200" i="1" s="1"/>
  <c r="M200" i="1" s="1"/>
  <c r="O200" i="1"/>
  <c r="N176" i="1"/>
  <c r="N182" i="1"/>
  <c r="O196" i="1"/>
  <c r="BC196" i="1"/>
  <c r="BD196" i="1" s="1"/>
  <c r="BG196" i="1" s="1"/>
  <c r="L196" i="1" s="1"/>
  <c r="BJ196" i="1" s="1"/>
  <c r="M196" i="1" s="1"/>
  <c r="BM134" i="1"/>
  <c r="BO134" i="1" s="1"/>
  <c r="N134" i="1"/>
  <c r="BK198" i="1"/>
  <c r="BL198" i="1"/>
  <c r="O177" i="1"/>
  <c r="BN208" i="1"/>
  <c r="BN228" i="1"/>
  <c r="N211" i="1"/>
  <c r="BC237" i="1"/>
  <c r="BD237" i="1" s="1"/>
  <c r="BG237" i="1" s="1"/>
  <c r="L237" i="1" s="1"/>
  <c r="BJ237" i="1" s="1"/>
  <c r="M237" i="1" s="1"/>
  <c r="O237" i="1"/>
  <c r="BA261" i="1"/>
  <c r="P261" i="1" s="1"/>
  <c r="BB261" i="1" s="1"/>
  <c r="N261" i="1"/>
  <c r="BC263" i="1"/>
  <c r="BD263" i="1" s="1"/>
  <c r="BG263" i="1" s="1"/>
  <c r="L263" i="1" s="1"/>
  <c r="BJ263" i="1" s="1"/>
  <c r="M263" i="1" s="1"/>
  <c r="O263" i="1"/>
  <c r="BC228" i="1"/>
  <c r="BD228" i="1" s="1"/>
  <c r="BG228" i="1" s="1"/>
  <c r="L228" i="1" s="1"/>
  <c r="BJ228" i="1" s="1"/>
  <c r="M228" i="1" s="1"/>
  <c r="O228" i="1"/>
  <c r="BN269" i="1"/>
  <c r="O22" i="1"/>
  <c r="BC22" i="1"/>
  <c r="BD22" i="1" s="1"/>
  <c r="BG22" i="1" s="1"/>
  <c r="L22" i="1" s="1"/>
  <c r="BJ22" i="1" s="1"/>
  <c r="M22" i="1" s="1"/>
  <c r="BC79" i="1"/>
  <c r="BD79" i="1" s="1"/>
  <c r="BG79" i="1" s="1"/>
  <c r="L79" i="1" s="1"/>
  <c r="BJ79" i="1" s="1"/>
  <c r="M79" i="1" s="1"/>
  <c r="O79" i="1"/>
  <c r="BN84" i="1"/>
  <c r="BO84" i="1"/>
  <c r="BC132" i="1"/>
  <c r="BD132" i="1" s="1"/>
  <c r="BG132" i="1" s="1"/>
  <c r="L132" i="1" s="1"/>
  <c r="BJ132" i="1" s="1"/>
  <c r="M132" i="1" s="1"/>
  <c r="O132" i="1"/>
  <c r="BN96" i="1"/>
  <c r="BN103" i="1"/>
  <c r="BN156" i="1"/>
  <c r="O160" i="1"/>
  <c r="BC160" i="1"/>
  <c r="BD160" i="1" s="1"/>
  <c r="BG160" i="1" s="1"/>
  <c r="L160" i="1" s="1"/>
  <c r="BJ160" i="1" s="1"/>
  <c r="M160" i="1" s="1"/>
  <c r="BC176" i="1"/>
  <c r="BD176" i="1" s="1"/>
  <c r="BG176" i="1" s="1"/>
  <c r="L176" i="1" s="1"/>
  <c r="BJ176" i="1" s="1"/>
  <c r="M176" i="1" s="1"/>
  <c r="O176" i="1"/>
  <c r="N191" i="1"/>
  <c r="BC211" i="1"/>
  <c r="BD211" i="1" s="1"/>
  <c r="BG211" i="1" s="1"/>
  <c r="L211" i="1" s="1"/>
  <c r="BJ211" i="1" s="1"/>
  <c r="M211" i="1" s="1"/>
  <c r="O211" i="1"/>
  <c r="BA258" i="1"/>
  <c r="P258" i="1" s="1"/>
  <c r="BB258" i="1" s="1"/>
  <c r="N258" i="1"/>
  <c r="BA270" i="1"/>
  <c r="P270" i="1" s="1"/>
  <c r="BB270" i="1" s="1"/>
  <c r="N270" i="1"/>
  <c r="BK238" i="1"/>
  <c r="BL238" i="1"/>
  <c r="N230" i="1"/>
  <c r="N45" i="1"/>
  <c r="BC21" i="1"/>
  <c r="BD21" i="1" s="1"/>
  <c r="BG21" i="1" s="1"/>
  <c r="L21" i="1" s="1"/>
  <c r="BJ21" i="1" s="1"/>
  <c r="M21" i="1" s="1"/>
  <c r="O21" i="1"/>
  <c r="BM30" i="1"/>
  <c r="BO30" i="1" s="1"/>
  <c r="N30" i="1"/>
  <c r="BN101" i="1"/>
  <c r="BC86" i="1"/>
  <c r="BD86" i="1" s="1"/>
  <c r="BG86" i="1" s="1"/>
  <c r="L86" i="1" s="1"/>
  <c r="BJ86" i="1" s="1"/>
  <c r="M86" i="1" s="1"/>
  <c r="O86" i="1"/>
  <c r="O59" i="1"/>
  <c r="BC59" i="1"/>
  <c r="BD59" i="1" s="1"/>
  <c r="BG59" i="1" s="1"/>
  <c r="L59" i="1" s="1"/>
  <c r="BM86" i="1"/>
  <c r="BO86" i="1" s="1"/>
  <c r="N86" i="1"/>
  <c r="BA102" i="1"/>
  <c r="P102" i="1" s="1"/>
  <c r="BB102" i="1" s="1"/>
  <c r="N102" i="1"/>
  <c r="O148" i="1"/>
  <c r="BC148" i="1"/>
  <c r="BD148" i="1" s="1"/>
  <c r="BG148" i="1" s="1"/>
  <c r="L148" i="1" s="1"/>
  <c r="N131" i="1"/>
  <c r="M84" i="1"/>
  <c r="BC156" i="1"/>
  <c r="BD156" i="1" s="1"/>
  <c r="BG156" i="1" s="1"/>
  <c r="L156" i="1" s="1"/>
  <c r="BJ156" i="1" s="1"/>
  <c r="M156" i="1" s="1"/>
  <c r="O156" i="1"/>
  <c r="BN176" i="1"/>
  <c r="BN182" i="1"/>
  <c r="O135" i="1"/>
  <c r="BC135" i="1"/>
  <c r="BD135" i="1" s="1"/>
  <c r="BG135" i="1" s="1"/>
  <c r="L135" i="1" s="1"/>
  <c r="BJ135" i="1" s="1"/>
  <c r="M135" i="1" s="1"/>
  <c r="O199" i="1"/>
  <c r="BC199" i="1"/>
  <c r="BD199" i="1" s="1"/>
  <c r="BG199" i="1" s="1"/>
  <c r="L199" i="1" s="1"/>
  <c r="N197" i="1"/>
  <c r="BN134" i="1"/>
  <c r="N208" i="1"/>
  <c r="BC207" i="1"/>
  <c r="BD207" i="1" s="1"/>
  <c r="BG207" i="1" s="1"/>
  <c r="L207" i="1" s="1"/>
  <c r="BJ207" i="1" s="1"/>
  <c r="M207" i="1" s="1"/>
  <c r="O207" i="1"/>
  <c r="BN231" i="1"/>
  <c r="BM146" i="1"/>
  <c r="N146" i="1"/>
  <c r="O224" i="1"/>
  <c r="BC224" i="1"/>
  <c r="BD224" i="1" s="1"/>
  <c r="BG224" i="1" s="1"/>
  <c r="L224" i="1" s="1"/>
  <c r="BK189" i="1"/>
  <c r="BL189" i="1"/>
  <c r="BC220" i="1"/>
  <c r="BD220" i="1" s="1"/>
  <c r="BG220" i="1" s="1"/>
  <c r="L220" i="1" s="1"/>
  <c r="BJ220" i="1" s="1"/>
  <c r="M220" i="1" s="1"/>
  <c r="O220" i="1"/>
  <c r="BC266" i="1"/>
  <c r="BD266" i="1" s="1"/>
  <c r="BG266" i="1" s="1"/>
  <c r="L266" i="1" s="1"/>
  <c r="O266" i="1"/>
  <c r="BK225" i="1"/>
  <c r="BL225" i="1"/>
  <c r="BK222" i="1"/>
  <c r="BL222" i="1"/>
  <c r="BK250" i="1"/>
  <c r="BL250" i="1"/>
  <c r="BK262" i="1"/>
  <c r="BL262" i="1"/>
  <c r="BM21" i="1"/>
  <c r="BO21" i="1" s="1"/>
  <c r="BA36" i="1"/>
  <c r="P36" i="1" s="1"/>
  <c r="BB36" i="1" s="1"/>
  <c r="BM24" i="1"/>
  <c r="BO24" i="1" s="1"/>
  <c r="BM22" i="1"/>
  <c r="BO22" i="1" s="1"/>
  <c r="BM67" i="1"/>
  <c r="BO67" i="1" s="1"/>
  <c r="BC76" i="1"/>
  <c r="BD76" i="1" s="1"/>
  <c r="BG76" i="1" s="1"/>
  <c r="L76" i="1" s="1"/>
  <c r="BJ76" i="1" s="1"/>
  <c r="M76" i="1" s="1"/>
  <c r="O76" i="1"/>
  <c r="BK88" i="1"/>
  <c r="BL88" i="1"/>
  <c r="BL55" i="1"/>
  <c r="BK55" i="1"/>
  <c r="BC64" i="1"/>
  <c r="BD64" i="1" s="1"/>
  <c r="BG64" i="1" s="1"/>
  <c r="L64" i="1" s="1"/>
  <c r="BJ64" i="1" s="1"/>
  <c r="M64" i="1" s="1"/>
  <c r="O64" i="1"/>
  <c r="BK99" i="1"/>
  <c r="BL99" i="1"/>
  <c r="BN118" i="1"/>
  <c r="BC116" i="1"/>
  <c r="BD116" i="1" s="1"/>
  <c r="BG116" i="1" s="1"/>
  <c r="L116" i="1" s="1"/>
  <c r="BJ116" i="1" s="1"/>
  <c r="M116" i="1" s="1"/>
  <c r="O116" i="1"/>
  <c r="N155" i="1"/>
  <c r="BC126" i="1"/>
  <c r="BD126" i="1" s="1"/>
  <c r="BG126" i="1" s="1"/>
  <c r="L126" i="1" s="1"/>
  <c r="BJ126" i="1" s="1"/>
  <c r="M126" i="1" s="1"/>
  <c r="O126" i="1"/>
  <c r="BC147" i="1"/>
  <c r="BD147" i="1" s="1"/>
  <c r="BG147" i="1" s="1"/>
  <c r="L147" i="1" s="1"/>
  <c r="BJ147" i="1" s="1"/>
  <c r="M147" i="1" s="1"/>
  <c r="O147" i="1"/>
  <c r="BN123" i="1"/>
  <c r="BC108" i="1"/>
  <c r="BD108" i="1" s="1"/>
  <c r="BG108" i="1" s="1"/>
  <c r="L108" i="1" s="1"/>
  <c r="O108" i="1"/>
  <c r="BN158" i="1"/>
  <c r="O154" i="1"/>
  <c r="BC154" i="1"/>
  <c r="BD154" i="1" s="1"/>
  <c r="BG154" i="1" s="1"/>
  <c r="L154" i="1" s="1"/>
  <c r="BJ154" i="1" s="1"/>
  <c r="M154" i="1" s="1"/>
  <c r="BN179" i="1"/>
  <c r="N140" i="1"/>
  <c r="BA182" i="1"/>
  <c r="P182" i="1" s="1"/>
  <c r="BB182" i="1" s="1"/>
  <c r="BM112" i="1"/>
  <c r="BO112" i="1" s="1"/>
  <c r="N185" i="1"/>
  <c r="BM202" i="1"/>
  <c r="N202" i="1"/>
  <c r="BC218" i="1"/>
  <c r="BD218" i="1" s="1"/>
  <c r="BG218" i="1" s="1"/>
  <c r="L218" i="1" s="1"/>
  <c r="BJ218" i="1" s="1"/>
  <c r="M218" i="1" s="1"/>
  <c r="O218" i="1"/>
  <c r="O192" i="1"/>
  <c r="BC192" i="1"/>
  <c r="BD192" i="1" s="1"/>
  <c r="BG192" i="1" s="1"/>
  <c r="L192" i="1" s="1"/>
  <c r="BJ192" i="1" s="1"/>
  <c r="M192" i="1" s="1"/>
  <c r="BN237" i="1"/>
  <c r="BM221" i="1"/>
  <c r="BO221" i="1" s="1"/>
  <c r="BA252" i="1"/>
  <c r="P252" i="1" s="1"/>
  <c r="BB252" i="1" s="1"/>
  <c r="N252" i="1"/>
  <c r="BA264" i="1"/>
  <c r="P264" i="1" s="1"/>
  <c r="BB264" i="1" s="1"/>
  <c r="N264" i="1"/>
  <c r="N236" i="1"/>
  <c r="BM222" i="1"/>
  <c r="BO222" i="1" s="1"/>
  <c r="BM216" i="1"/>
  <c r="BO216" i="1" s="1"/>
  <c r="BN245" i="1"/>
  <c r="BK259" i="1"/>
  <c r="BL259" i="1"/>
  <c r="BK271" i="1"/>
  <c r="BL271" i="1"/>
  <c r="N38" i="1"/>
  <c r="BA38" i="1"/>
  <c r="P38" i="1" s="1"/>
  <c r="BB38" i="1" s="1"/>
  <c r="N103" i="1"/>
  <c r="BC175" i="1"/>
  <c r="BD175" i="1" s="1"/>
  <c r="BG175" i="1" s="1"/>
  <c r="L175" i="1" s="1"/>
  <c r="BJ175" i="1" s="1"/>
  <c r="M175" i="1" s="1"/>
  <c r="O175" i="1"/>
  <c r="BL184" i="1"/>
  <c r="BC37" i="1"/>
  <c r="BD37" i="1" s="1"/>
  <c r="BG37" i="1" s="1"/>
  <c r="L37" i="1" s="1"/>
  <c r="BJ37" i="1" s="1"/>
  <c r="M37" i="1" s="1"/>
  <c r="O37" i="1"/>
  <c r="BK40" i="1"/>
  <c r="BL40" i="1"/>
  <c r="BC152" i="1"/>
  <c r="BD152" i="1" s="1"/>
  <c r="BG152" i="1" s="1"/>
  <c r="L152" i="1" s="1"/>
  <c r="BJ152" i="1" s="1"/>
  <c r="M152" i="1" s="1"/>
  <c r="O152" i="1"/>
  <c r="BN197" i="1"/>
  <c r="BC242" i="1"/>
  <c r="BD242" i="1" s="1"/>
  <c r="BG242" i="1" s="1"/>
  <c r="L242" i="1" s="1"/>
  <c r="BJ242" i="1" s="1"/>
  <c r="M242" i="1" s="1"/>
  <c r="O242" i="1"/>
  <c r="BL15" i="1"/>
  <c r="BK15" i="1"/>
  <c r="BC25" i="1"/>
  <c r="BD25" i="1" s="1"/>
  <c r="BG25" i="1" s="1"/>
  <c r="L25" i="1" s="1"/>
  <c r="BJ25" i="1" s="1"/>
  <c r="M25" i="1" s="1"/>
  <c r="O25" i="1"/>
  <c r="BM40" i="1"/>
  <c r="BO40" i="1" s="1"/>
  <c r="BA74" i="1"/>
  <c r="P74" i="1" s="1"/>
  <c r="BB74" i="1" s="1"/>
  <c r="N74" i="1"/>
  <c r="BK73" i="1"/>
  <c r="BL73" i="1"/>
  <c r="BC101" i="1"/>
  <c r="BD101" i="1" s="1"/>
  <c r="BG101" i="1" s="1"/>
  <c r="L101" i="1" s="1"/>
  <c r="O101" i="1"/>
  <c r="BK78" i="1"/>
  <c r="BL78" i="1"/>
  <c r="BA118" i="1"/>
  <c r="P118" i="1" s="1"/>
  <c r="BB118" i="1" s="1"/>
  <c r="N118" i="1"/>
  <c r="BN155" i="1"/>
  <c r="O153" i="1"/>
  <c r="BC153" i="1"/>
  <c r="BD153" i="1" s="1"/>
  <c r="BG153" i="1" s="1"/>
  <c r="L153" i="1" s="1"/>
  <c r="BM135" i="1"/>
  <c r="BO135" i="1" s="1"/>
  <c r="N123" i="1"/>
  <c r="BC163" i="1"/>
  <c r="BD163" i="1" s="1"/>
  <c r="BG163" i="1" s="1"/>
  <c r="L163" i="1" s="1"/>
  <c r="O163" i="1"/>
  <c r="N164" i="1"/>
  <c r="BA104" i="1"/>
  <c r="P104" i="1" s="1"/>
  <c r="BB104" i="1" s="1"/>
  <c r="BN140" i="1"/>
  <c r="BM194" i="1"/>
  <c r="BO194" i="1" s="1"/>
  <c r="N194" i="1"/>
  <c r="N152" i="1"/>
  <c r="BN185" i="1"/>
  <c r="BC206" i="1"/>
  <c r="BD206" i="1" s="1"/>
  <c r="BG206" i="1" s="1"/>
  <c r="L206" i="1" s="1"/>
  <c r="BJ206" i="1" s="1"/>
  <c r="M206" i="1" s="1"/>
  <c r="O206" i="1"/>
  <c r="BK122" i="1"/>
  <c r="BL122" i="1"/>
  <c r="BN240" i="1"/>
  <c r="BK183" i="1"/>
  <c r="BL183" i="1"/>
  <c r="O171" i="1"/>
  <c r="BC171" i="1"/>
  <c r="BD171" i="1" s="1"/>
  <c r="BG171" i="1" s="1"/>
  <c r="L171" i="1" s="1"/>
  <c r="BJ171" i="1" s="1"/>
  <c r="M171" i="1" s="1"/>
  <c r="N220" i="1"/>
  <c r="BM220" i="1"/>
  <c r="BO220" i="1" s="1"/>
  <c r="BN236" i="1"/>
  <c r="BK209" i="1"/>
  <c r="BL209" i="1"/>
  <c r="N227" i="1"/>
  <c r="BC231" i="1"/>
  <c r="BD231" i="1" s="1"/>
  <c r="BG231" i="1" s="1"/>
  <c r="L231" i="1" s="1"/>
  <c r="O231" i="1"/>
  <c r="BC234" i="1"/>
  <c r="BD234" i="1" s="1"/>
  <c r="BG234" i="1" s="1"/>
  <c r="L234" i="1" s="1"/>
  <c r="O234" i="1"/>
  <c r="BN257" i="1"/>
  <c r="BC18" i="1"/>
  <c r="BD18" i="1" s="1"/>
  <c r="BG18" i="1" s="1"/>
  <c r="L18" i="1" s="1"/>
  <c r="BJ18" i="1" s="1"/>
  <c r="M18" i="1" s="1"/>
  <c r="O18" i="1"/>
  <c r="BA45" i="1"/>
  <c r="P45" i="1" s="1"/>
  <c r="BB45" i="1" s="1"/>
  <c r="N41" i="1"/>
  <c r="BL11" i="1"/>
  <c r="BK11" i="1"/>
  <c r="N68" i="1"/>
  <c r="BA68" i="1"/>
  <c r="P68" i="1" s="1"/>
  <c r="BB68" i="1" s="1"/>
  <c r="BN74" i="1"/>
  <c r="N80" i="1"/>
  <c r="BM80" i="1"/>
  <c r="BK69" i="1"/>
  <c r="BL69" i="1"/>
  <c r="BK62" i="1"/>
  <c r="BL62" i="1"/>
  <c r="BK82" i="1"/>
  <c r="BL82" i="1"/>
  <c r="BM78" i="1"/>
  <c r="BO78" i="1" s="1"/>
  <c r="BM126" i="1"/>
  <c r="BO126" i="1" s="1"/>
  <c r="N143" i="1"/>
  <c r="BA155" i="1"/>
  <c r="P155" i="1" s="1"/>
  <c r="BB155" i="1" s="1"/>
  <c r="BN121" i="1"/>
  <c r="BC166" i="1"/>
  <c r="BD166" i="1" s="1"/>
  <c r="BG166" i="1" s="1"/>
  <c r="L166" i="1" s="1"/>
  <c r="BJ166" i="1" s="1"/>
  <c r="M166" i="1" s="1"/>
  <c r="O166" i="1"/>
  <c r="BN164" i="1"/>
  <c r="BC188" i="1"/>
  <c r="BD188" i="1" s="1"/>
  <c r="BG188" i="1" s="1"/>
  <c r="L188" i="1" s="1"/>
  <c r="BJ188" i="1" s="1"/>
  <c r="M188" i="1" s="1"/>
  <c r="O188" i="1"/>
  <c r="BK105" i="1"/>
  <c r="BL105" i="1"/>
  <c r="BA164" i="1"/>
  <c r="P164" i="1" s="1"/>
  <c r="BB164" i="1" s="1"/>
  <c r="BA137" i="1"/>
  <c r="P137" i="1" s="1"/>
  <c r="BB137" i="1" s="1"/>
  <c r="O125" i="1"/>
  <c r="BC125" i="1"/>
  <c r="BD125" i="1" s="1"/>
  <c r="BG125" i="1" s="1"/>
  <c r="L125" i="1" s="1"/>
  <c r="BJ125" i="1" s="1"/>
  <c r="M125" i="1" s="1"/>
  <c r="BN194" i="1"/>
  <c r="BN152" i="1"/>
  <c r="BA197" i="1"/>
  <c r="P197" i="1" s="1"/>
  <c r="BB197" i="1" s="1"/>
  <c r="BN243" i="1"/>
  <c r="M111" i="1"/>
  <c r="BN220" i="1"/>
  <c r="BN255" i="1"/>
  <c r="BN267" i="1"/>
  <c r="BC243" i="1"/>
  <c r="BD243" i="1" s="1"/>
  <c r="BG243" i="1" s="1"/>
  <c r="L243" i="1" s="1"/>
  <c r="BJ243" i="1" s="1"/>
  <c r="M243" i="1" s="1"/>
  <c r="O243" i="1"/>
  <c r="BN227" i="1"/>
  <c r="BK214" i="1"/>
  <c r="BL214" i="1"/>
  <c r="BK216" i="1"/>
  <c r="BL216" i="1"/>
  <c r="BN251" i="1"/>
  <c r="BK268" i="1"/>
  <c r="BL268" i="1"/>
  <c r="BK256" i="1"/>
  <c r="BL256" i="1"/>
  <c r="N110" i="1"/>
  <c r="BN153" i="1"/>
  <c r="BC149" i="1"/>
  <c r="BD149" i="1" s="1"/>
  <c r="BG149" i="1" s="1"/>
  <c r="L149" i="1" s="1"/>
  <c r="BJ149" i="1" s="1"/>
  <c r="M149" i="1" s="1"/>
  <c r="O149" i="1"/>
  <c r="BN129" i="1"/>
  <c r="BC210" i="1"/>
  <c r="BD210" i="1" s="1"/>
  <c r="BG210" i="1" s="1"/>
  <c r="L210" i="1" s="1"/>
  <c r="BJ210" i="1" s="1"/>
  <c r="M210" i="1" s="1"/>
  <c r="O210" i="1"/>
  <c r="BC227" i="1"/>
  <c r="BD227" i="1" s="1"/>
  <c r="BG227" i="1" s="1"/>
  <c r="L227" i="1" s="1"/>
  <c r="BJ227" i="1" s="1"/>
  <c r="M227" i="1" s="1"/>
  <c r="O227" i="1"/>
  <c r="O26" i="1"/>
  <c r="BC26" i="1"/>
  <c r="BD26" i="1" s="1"/>
  <c r="BG26" i="1" s="1"/>
  <c r="L26" i="1" s="1"/>
  <c r="BJ26" i="1" s="1"/>
  <c r="M26" i="1" s="1"/>
  <c r="BN76" i="1"/>
  <c r="BA103" i="1"/>
  <c r="P103" i="1" s="1"/>
  <c r="BB103" i="1" s="1"/>
  <c r="BC113" i="1"/>
  <c r="BD113" i="1" s="1"/>
  <c r="BG113" i="1" s="1"/>
  <c r="L113" i="1" s="1"/>
  <c r="BJ113" i="1" s="1"/>
  <c r="M113" i="1" s="1"/>
  <c r="O113" i="1"/>
  <c r="N158" i="1"/>
  <c r="BC185" i="1"/>
  <c r="BD185" i="1" s="1"/>
  <c r="BG185" i="1" s="1"/>
  <c r="L185" i="1" s="1"/>
  <c r="BJ185" i="1" s="1"/>
  <c r="M185" i="1" s="1"/>
  <c r="O185" i="1"/>
  <c r="BM150" i="1"/>
  <c r="BO150" i="1" s="1"/>
  <c r="BN202" i="1"/>
  <c r="BO202" i="1" s="1"/>
  <c r="BN234" i="1"/>
  <c r="O162" i="1"/>
  <c r="BC162" i="1"/>
  <c r="BD162" i="1" s="1"/>
  <c r="BG162" i="1" s="1"/>
  <c r="L162" i="1" s="1"/>
  <c r="BJ162" i="1" s="1"/>
  <c r="M162" i="1" s="1"/>
  <c r="BM162" i="1"/>
  <c r="BO162" i="1" s="1"/>
  <c r="BC217" i="1"/>
  <c r="BD217" i="1" s="1"/>
  <c r="BG217" i="1" s="1"/>
  <c r="L217" i="1" s="1"/>
  <c r="BJ217" i="1" s="1"/>
  <c r="M217" i="1" s="1"/>
  <c r="O217" i="1"/>
  <c r="BN252" i="1"/>
  <c r="BC232" i="1"/>
  <c r="BD232" i="1" s="1"/>
  <c r="BG232" i="1" s="1"/>
  <c r="L232" i="1" s="1"/>
  <c r="BJ232" i="1" s="1"/>
  <c r="M232" i="1" s="1"/>
  <c r="O232" i="1"/>
  <c r="BC269" i="1"/>
  <c r="BD269" i="1" s="1"/>
  <c r="BG269" i="1" s="1"/>
  <c r="L269" i="1" s="1"/>
  <c r="BJ269" i="1" s="1"/>
  <c r="M269" i="1" s="1"/>
  <c r="O269" i="1"/>
  <c r="O16" i="1"/>
  <c r="BC16" i="1"/>
  <c r="BD16" i="1" s="1"/>
  <c r="BG16" i="1" s="1"/>
  <c r="L16" i="1" s="1"/>
  <c r="BJ16" i="1" s="1"/>
  <c r="M16" i="1" s="1"/>
  <c r="BA35" i="1"/>
  <c r="P35" i="1" s="1"/>
  <c r="BB35" i="1" s="1"/>
  <c r="BM65" i="1"/>
  <c r="BO65" i="1" s="1"/>
  <c r="N65" i="1"/>
  <c r="BN41" i="1"/>
  <c r="BL23" i="1"/>
  <c r="BK23" i="1"/>
  <c r="O60" i="1"/>
  <c r="BC60" i="1"/>
  <c r="BD60" i="1" s="1"/>
  <c r="BG60" i="1" s="1"/>
  <c r="L60" i="1" s="1"/>
  <c r="BN68" i="1"/>
  <c r="BC90" i="1"/>
  <c r="BD90" i="1" s="1"/>
  <c r="BG90" i="1" s="1"/>
  <c r="L90" i="1" s="1"/>
  <c r="BJ90" i="1" s="1"/>
  <c r="M90" i="1" s="1"/>
  <c r="O90" i="1"/>
  <c r="BC106" i="1"/>
  <c r="BD106" i="1" s="1"/>
  <c r="BG106" i="1" s="1"/>
  <c r="L106" i="1" s="1"/>
  <c r="BJ106" i="1" s="1"/>
  <c r="M106" i="1" s="1"/>
  <c r="O106" i="1"/>
  <c r="BN80" i="1"/>
  <c r="BO80" i="1" s="1"/>
  <c r="BK54" i="1"/>
  <c r="BL54" i="1"/>
  <c r="O94" i="1"/>
  <c r="BC94" i="1"/>
  <c r="BD94" i="1" s="1"/>
  <c r="BG94" i="1" s="1"/>
  <c r="L94" i="1" s="1"/>
  <c r="BM88" i="1"/>
  <c r="BO88" i="1" s="1"/>
  <c r="BN115" i="1"/>
  <c r="BM62" i="1"/>
  <c r="BO62" i="1" s="1"/>
  <c r="BA85" i="1"/>
  <c r="P85" i="1" s="1"/>
  <c r="BB85" i="1" s="1"/>
  <c r="BN107" i="1"/>
  <c r="BM96" i="1"/>
  <c r="BO96" i="1" s="1"/>
  <c r="BN143" i="1"/>
  <c r="O157" i="1"/>
  <c r="BC157" i="1"/>
  <c r="BD157" i="1" s="1"/>
  <c r="BG157" i="1" s="1"/>
  <c r="L157" i="1" s="1"/>
  <c r="BJ157" i="1" s="1"/>
  <c r="M157" i="1" s="1"/>
  <c r="BA143" i="1"/>
  <c r="P143" i="1" s="1"/>
  <c r="BB143" i="1" s="1"/>
  <c r="BA121" i="1"/>
  <c r="P121" i="1" s="1"/>
  <c r="BB121" i="1" s="1"/>
  <c r="N121" i="1"/>
  <c r="BC169" i="1"/>
  <c r="BD169" i="1" s="1"/>
  <c r="BG169" i="1" s="1"/>
  <c r="L169" i="1" s="1"/>
  <c r="BJ169" i="1" s="1"/>
  <c r="M169" i="1" s="1"/>
  <c r="O169" i="1"/>
  <c r="N167" i="1"/>
  <c r="BA191" i="1"/>
  <c r="P191" i="1" s="1"/>
  <c r="BB191" i="1" s="1"/>
  <c r="BA167" i="1"/>
  <c r="P167" i="1" s="1"/>
  <c r="BB167" i="1" s="1"/>
  <c r="BM169" i="1"/>
  <c r="BO169" i="1" s="1"/>
  <c r="BM200" i="1"/>
  <c r="BO200" i="1" s="1"/>
  <c r="N200" i="1"/>
  <c r="BM154" i="1"/>
  <c r="BO154" i="1" s="1"/>
  <c r="BA158" i="1"/>
  <c r="P158" i="1" s="1"/>
  <c r="BB158" i="1" s="1"/>
  <c r="O180" i="1"/>
  <c r="BC180" i="1"/>
  <c r="BD180" i="1" s="1"/>
  <c r="BG180" i="1" s="1"/>
  <c r="L180" i="1" s="1"/>
  <c r="BJ180" i="1" s="1"/>
  <c r="M180" i="1" s="1"/>
  <c r="BM119" i="1"/>
  <c r="BO119" i="1" s="1"/>
  <c r="BM238" i="1"/>
  <c r="BO238" i="1" s="1"/>
  <c r="N223" i="1"/>
  <c r="BM223" i="1"/>
  <c r="BO223" i="1" s="1"/>
  <c r="BA255" i="1"/>
  <c r="P255" i="1" s="1"/>
  <c r="BB255" i="1" s="1"/>
  <c r="N255" i="1"/>
  <c r="BA267" i="1"/>
  <c r="P267" i="1" s="1"/>
  <c r="BB267" i="1" s="1"/>
  <c r="N267" i="1"/>
  <c r="BC245" i="1"/>
  <c r="BD245" i="1" s="1"/>
  <c r="BG245" i="1" s="1"/>
  <c r="L245" i="1" s="1"/>
  <c r="BJ245" i="1" s="1"/>
  <c r="M245" i="1" s="1"/>
  <c r="O245" i="1"/>
  <c r="BA233" i="1"/>
  <c r="P233" i="1" s="1"/>
  <c r="BB233" i="1" s="1"/>
  <c r="BC235" i="1"/>
  <c r="BD235" i="1" s="1"/>
  <c r="BG235" i="1" s="1"/>
  <c r="L235" i="1" s="1"/>
  <c r="O235" i="1"/>
  <c r="BC247" i="1"/>
  <c r="BD247" i="1" s="1"/>
  <c r="BG247" i="1" s="1"/>
  <c r="L247" i="1" s="1"/>
  <c r="O247" i="1"/>
  <c r="BK248" i="1"/>
  <c r="BL248" i="1"/>
  <c r="BM213" i="1"/>
  <c r="BK56" i="1"/>
  <c r="BL56" i="1"/>
  <c r="BL96" i="1"/>
  <c r="N170" i="1"/>
  <c r="BN188" i="1"/>
  <c r="BN242" i="1"/>
  <c r="BC28" i="1"/>
  <c r="BD28" i="1" s="1"/>
  <c r="BG28" i="1" s="1"/>
  <c r="L28" i="1" s="1"/>
  <c r="BJ28" i="1" s="1"/>
  <c r="M28" i="1" s="1"/>
  <c r="O28" i="1"/>
  <c r="BK50" i="1"/>
  <c r="BL50" i="1"/>
  <c r="BN86" i="1"/>
  <c r="BC120" i="1"/>
  <c r="BD120" i="1" s="1"/>
  <c r="BG120" i="1" s="1"/>
  <c r="L120" i="1" s="1"/>
  <c r="BJ120" i="1" s="1"/>
  <c r="M120" i="1" s="1"/>
  <c r="O120" i="1"/>
  <c r="BA110" i="1"/>
  <c r="P110" i="1" s="1"/>
  <c r="BB110" i="1" s="1"/>
  <c r="BN131" i="1"/>
  <c r="N179" i="1"/>
  <c r="BC208" i="1"/>
  <c r="BD208" i="1" s="1"/>
  <c r="BG208" i="1" s="1"/>
  <c r="L208" i="1" s="1"/>
  <c r="BJ208" i="1" s="1"/>
  <c r="M208" i="1" s="1"/>
  <c r="O208" i="1"/>
  <c r="BN146" i="1"/>
  <c r="BO146" i="1" s="1"/>
  <c r="BK190" i="1"/>
  <c r="BL190" i="1"/>
  <c r="BN264" i="1"/>
  <c r="BC236" i="1"/>
  <c r="BD236" i="1" s="1"/>
  <c r="BG236" i="1" s="1"/>
  <c r="L236" i="1" s="1"/>
  <c r="BJ236" i="1" s="1"/>
  <c r="M236" i="1" s="1"/>
  <c r="O236" i="1"/>
  <c r="O19" i="1"/>
  <c r="BC19" i="1"/>
  <c r="BD19" i="1" s="1"/>
  <c r="BG19" i="1" s="1"/>
  <c r="L19" i="1" s="1"/>
  <c r="BA39" i="1"/>
  <c r="P39" i="1" s="1"/>
  <c r="BB39" i="1" s="1"/>
  <c r="BN38" i="1"/>
  <c r="BM50" i="1"/>
  <c r="BO50" i="1" s="1"/>
  <c r="BK52" i="1"/>
  <c r="BL52" i="1"/>
  <c r="BM23" i="1"/>
  <c r="BO23" i="1" s="1"/>
  <c r="BL61" i="1"/>
  <c r="BK61" i="1"/>
  <c r="BM47" i="1"/>
  <c r="BO47" i="1" s="1"/>
  <c r="BA115" i="1"/>
  <c r="P115" i="1" s="1"/>
  <c r="BB115" i="1" s="1"/>
  <c r="N115" i="1"/>
  <c r="BL95" i="1"/>
  <c r="BK95" i="1"/>
  <c r="N107" i="1"/>
  <c r="BA41" i="1"/>
  <c r="P41" i="1" s="1"/>
  <c r="BB41" i="1" s="1"/>
  <c r="BL119" i="1"/>
  <c r="BK119" i="1"/>
  <c r="BM144" i="1"/>
  <c r="BO144" i="1" s="1"/>
  <c r="BA129" i="1"/>
  <c r="P129" i="1" s="1"/>
  <c r="BB129" i="1" s="1"/>
  <c r="BC172" i="1"/>
  <c r="BD172" i="1" s="1"/>
  <c r="BG172" i="1" s="1"/>
  <c r="L172" i="1" s="1"/>
  <c r="O172" i="1"/>
  <c r="BN167" i="1"/>
  <c r="BM196" i="1"/>
  <c r="BO196" i="1" s="1"/>
  <c r="BM105" i="1"/>
  <c r="BO105" i="1" s="1"/>
  <c r="BA170" i="1"/>
  <c r="P170" i="1" s="1"/>
  <c r="BB170" i="1" s="1"/>
  <c r="BA161" i="1"/>
  <c r="P161" i="1" s="1"/>
  <c r="BB161" i="1" s="1"/>
  <c r="O193" i="1"/>
  <c r="BC193" i="1"/>
  <c r="BD193" i="1" s="1"/>
  <c r="BG193" i="1" s="1"/>
  <c r="L193" i="1" s="1"/>
  <c r="BN200" i="1"/>
  <c r="BM188" i="1"/>
  <c r="N188" i="1"/>
  <c r="BM136" i="1"/>
  <c r="BO136" i="1" s="1"/>
  <c r="BM218" i="1"/>
  <c r="BO218" i="1" s="1"/>
  <c r="O165" i="1"/>
  <c r="BC165" i="1"/>
  <c r="BD165" i="1" s="1"/>
  <c r="BG165" i="1" s="1"/>
  <c r="L165" i="1" s="1"/>
  <c r="BJ165" i="1" s="1"/>
  <c r="M165" i="1" s="1"/>
  <c r="BM165" i="1"/>
  <c r="BO165" i="1" s="1"/>
  <c r="BM120" i="1"/>
  <c r="BO120" i="1" s="1"/>
  <c r="BA230" i="1"/>
  <c r="P230" i="1" s="1"/>
  <c r="BB230" i="1" s="1"/>
  <c r="BN223" i="1"/>
  <c r="BM239" i="1"/>
  <c r="BO239" i="1" s="1"/>
  <c r="N239" i="1"/>
  <c r="BM215" i="1"/>
  <c r="BO215" i="1" s="1"/>
  <c r="BM242" i="1"/>
  <c r="BO242" i="1" s="1"/>
  <c r="N242" i="1"/>
  <c r="BN254" i="1"/>
  <c r="BK226" i="1"/>
  <c r="BL226" i="1"/>
  <c r="BK265" i="1"/>
  <c r="BL265" i="1"/>
  <c r="BK229" i="1"/>
  <c r="BL229" i="1"/>
  <c r="BJ138" i="1" l="1"/>
  <c r="M138" i="1" s="1"/>
  <c r="BM138" i="1"/>
  <c r="BO138" i="1" s="1"/>
  <c r="BK186" i="1"/>
  <c r="BL186" i="1"/>
  <c r="BM171" i="1"/>
  <c r="BO171" i="1" s="1"/>
  <c r="BM43" i="1"/>
  <c r="BO43" i="1" s="1"/>
  <c r="BO56" i="1"/>
  <c r="BJ89" i="1"/>
  <c r="M89" i="1" s="1"/>
  <c r="BM89" i="1"/>
  <c r="BO89" i="1" s="1"/>
  <c r="BM151" i="1"/>
  <c r="BO151" i="1" s="1"/>
  <c r="BJ81" i="1"/>
  <c r="M81" i="1" s="1"/>
  <c r="BM81" i="1"/>
  <c r="BO81" i="1" s="1"/>
  <c r="BO210" i="1"/>
  <c r="BM140" i="1"/>
  <c r="BM205" i="1"/>
  <c r="BO205" i="1" s="1"/>
  <c r="BM228" i="1"/>
  <c r="BO228" i="1" s="1"/>
  <c r="BK53" i="1"/>
  <c r="BL53" i="1"/>
  <c r="BK141" i="1"/>
  <c r="BL141" i="1"/>
  <c r="BM257" i="1"/>
  <c r="BO257" i="1" s="1"/>
  <c r="BL87" i="1"/>
  <c r="BJ201" i="1"/>
  <c r="M201" i="1" s="1"/>
  <c r="BM201" i="1"/>
  <c r="BO201" i="1" s="1"/>
  <c r="BO213" i="1"/>
  <c r="BM37" i="1"/>
  <c r="BO37" i="1" s="1"/>
  <c r="BM18" i="1"/>
  <c r="BO18" i="1" s="1"/>
  <c r="BM190" i="1"/>
  <c r="BO190" i="1" s="1"/>
  <c r="BJ124" i="1"/>
  <c r="M124" i="1" s="1"/>
  <c r="BM124" i="1"/>
  <c r="BO124" i="1" s="1"/>
  <c r="BM174" i="1"/>
  <c r="BO174" i="1" s="1"/>
  <c r="BM269" i="1"/>
  <c r="BO269" i="1" s="1"/>
  <c r="BM95" i="1"/>
  <c r="BO95" i="1" s="1"/>
  <c r="BM141" i="1"/>
  <c r="BO141" i="1" s="1"/>
  <c r="BK44" i="1"/>
  <c r="BL44" i="1"/>
  <c r="BM11" i="1"/>
  <c r="BO11" i="1" s="1"/>
  <c r="O93" i="1"/>
  <c r="BC93" i="1"/>
  <c r="BD93" i="1" s="1"/>
  <c r="BG93" i="1" s="1"/>
  <c r="L93" i="1" s="1"/>
  <c r="BJ93" i="1" s="1"/>
  <c r="M93" i="1" s="1"/>
  <c r="BM87" i="1"/>
  <c r="BO87" i="1" s="1"/>
  <c r="BM91" i="1"/>
  <c r="BO91" i="1" s="1"/>
  <c r="BM260" i="1"/>
  <c r="BO260" i="1" s="1"/>
  <c r="BM227" i="1"/>
  <c r="BO227" i="1" s="1"/>
  <c r="BL151" i="1"/>
  <c r="O138" i="1"/>
  <c r="BM16" i="1"/>
  <c r="BO16" i="1" s="1"/>
  <c r="BM241" i="1"/>
  <c r="BO241" i="1" s="1"/>
  <c r="BC241" i="1"/>
  <c r="BD241" i="1" s="1"/>
  <c r="BG241" i="1" s="1"/>
  <c r="L241" i="1" s="1"/>
  <c r="BJ241" i="1" s="1"/>
  <c r="M241" i="1" s="1"/>
  <c r="O241" i="1"/>
  <c r="BM20" i="1"/>
  <c r="BO20" i="1" s="1"/>
  <c r="BM44" i="1"/>
  <c r="BO44" i="1" s="1"/>
  <c r="BJ128" i="1"/>
  <c r="M128" i="1" s="1"/>
  <c r="BM128" i="1"/>
  <c r="BO128" i="1" s="1"/>
  <c r="BM236" i="1"/>
  <c r="BO236" i="1" s="1"/>
  <c r="BM176" i="1"/>
  <c r="BO176" i="1" s="1"/>
  <c r="BJ203" i="1"/>
  <c r="M203" i="1" s="1"/>
  <c r="BM203" i="1"/>
  <c r="BO203" i="1" s="1"/>
  <c r="BJ29" i="1"/>
  <c r="M29" i="1" s="1"/>
  <c r="BM29" i="1"/>
  <c r="BO29" i="1" s="1"/>
  <c r="BL20" i="1"/>
  <c r="BK20" i="1"/>
  <c r="BM33" i="1"/>
  <c r="BO33" i="1" s="1"/>
  <c r="BK213" i="1"/>
  <c r="BM177" i="1"/>
  <c r="BO177" i="1" s="1"/>
  <c r="BM109" i="1"/>
  <c r="BO109" i="1" s="1"/>
  <c r="BJ159" i="1"/>
  <c r="M159" i="1" s="1"/>
  <c r="BM159" i="1"/>
  <c r="BO159" i="1" s="1"/>
  <c r="BJ31" i="1"/>
  <c r="M31" i="1" s="1"/>
  <c r="BM31" i="1"/>
  <c r="BO31" i="1" s="1"/>
  <c r="BO140" i="1"/>
  <c r="BO188" i="1"/>
  <c r="BO243" i="1"/>
  <c r="BM185" i="1"/>
  <c r="BO185" i="1" s="1"/>
  <c r="BM100" i="1"/>
  <c r="BO100" i="1" s="1"/>
  <c r="BJ133" i="1"/>
  <c r="M133" i="1" s="1"/>
  <c r="BM133" i="1"/>
  <c r="BO133" i="1" s="1"/>
  <c r="BM259" i="1"/>
  <c r="BO259" i="1" s="1"/>
  <c r="BM42" i="1"/>
  <c r="BO42" i="1" s="1"/>
  <c r="BM258" i="1"/>
  <c r="BO258" i="1" s="1"/>
  <c r="BM261" i="1"/>
  <c r="BO261" i="1" s="1"/>
  <c r="BK245" i="1"/>
  <c r="BL245" i="1"/>
  <c r="BK206" i="1"/>
  <c r="BL206" i="1"/>
  <c r="BL207" i="1"/>
  <c r="BK207" i="1"/>
  <c r="BK51" i="1"/>
  <c r="BL51" i="1"/>
  <c r="BM204" i="1"/>
  <c r="BO204" i="1" s="1"/>
  <c r="BK169" i="1"/>
  <c r="BL169" i="1"/>
  <c r="BC197" i="1"/>
  <c r="BD197" i="1" s="1"/>
  <c r="BG197" i="1" s="1"/>
  <c r="L197" i="1" s="1"/>
  <c r="BJ197" i="1" s="1"/>
  <c r="M197" i="1" s="1"/>
  <c r="O197" i="1"/>
  <c r="BL188" i="1"/>
  <c r="BK188" i="1"/>
  <c r="BJ234" i="1"/>
  <c r="M234" i="1" s="1"/>
  <c r="BM234" i="1"/>
  <c r="BO234" i="1" s="1"/>
  <c r="BK171" i="1"/>
  <c r="BL171" i="1"/>
  <c r="BJ163" i="1"/>
  <c r="M163" i="1" s="1"/>
  <c r="BM163" i="1"/>
  <c r="BO163" i="1" s="1"/>
  <c r="BK25" i="1"/>
  <c r="BL25" i="1"/>
  <c r="BL154" i="1"/>
  <c r="BK154" i="1"/>
  <c r="BC270" i="1"/>
  <c r="BD270" i="1" s="1"/>
  <c r="BG270" i="1" s="1"/>
  <c r="L270" i="1" s="1"/>
  <c r="O270" i="1"/>
  <c r="BK177" i="1"/>
  <c r="BL177" i="1"/>
  <c r="BM98" i="1"/>
  <c r="BO98" i="1" s="1"/>
  <c r="BL146" i="1"/>
  <c r="BK146" i="1"/>
  <c r="BK138" i="1"/>
  <c r="BL138" i="1"/>
  <c r="BL30" i="1"/>
  <c r="BK30" i="1"/>
  <c r="BM217" i="1"/>
  <c r="BO217" i="1" s="1"/>
  <c r="BM232" i="1"/>
  <c r="BO232" i="1" s="1"/>
  <c r="BK26" i="1"/>
  <c r="BL26" i="1"/>
  <c r="BL64" i="1"/>
  <c r="BK64" i="1"/>
  <c r="BK232" i="1"/>
  <c r="BL232" i="1"/>
  <c r="BJ266" i="1"/>
  <c r="M266" i="1" s="1"/>
  <c r="BM266" i="1"/>
  <c r="BO266" i="1" s="1"/>
  <c r="BC77" i="1"/>
  <c r="BD77" i="1" s="1"/>
  <c r="BG77" i="1" s="1"/>
  <c r="L77" i="1" s="1"/>
  <c r="BJ77" i="1" s="1"/>
  <c r="M77" i="1" s="1"/>
  <c r="O77" i="1"/>
  <c r="BK257" i="1"/>
  <c r="BL257" i="1"/>
  <c r="BJ172" i="1"/>
  <c r="M172" i="1" s="1"/>
  <c r="BM172" i="1"/>
  <c r="BO172" i="1" s="1"/>
  <c r="O115" i="1"/>
  <c r="BC115" i="1"/>
  <c r="BD115" i="1" s="1"/>
  <c r="BG115" i="1" s="1"/>
  <c r="L115" i="1" s="1"/>
  <c r="BJ115" i="1" s="1"/>
  <c r="M115" i="1" s="1"/>
  <c r="BC39" i="1"/>
  <c r="BD39" i="1" s="1"/>
  <c r="BG39" i="1" s="1"/>
  <c r="L39" i="1" s="1"/>
  <c r="O39" i="1"/>
  <c r="BK208" i="1"/>
  <c r="BL208" i="1"/>
  <c r="BC267" i="1"/>
  <c r="BD267" i="1" s="1"/>
  <c r="BG267" i="1" s="1"/>
  <c r="L267" i="1" s="1"/>
  <c r="O267" i="1"/>
  <c r="BC158" i="1"/>
  <c r="BD158" i="1" s="1"/>
  <c r="BG158" i="1" s="1"/>
  <c r="L158" i="1" s="1"/>
  <c r="BJ158" i="1" s="1"/>
  <c r="M158" i="1" s="1"/>
  <c r="O158" i="1"/>
  <c r="BL185" i="1"/>
  <c r="BK185" i="1"/>
  <c r="BK227" i="1"/>
  <c r="BL227" i="1"/>
  <c r="BM64" i="1"/>
  <c r="BO64" i="1" s="1"/>
  <c r="BM25" i="1"/>
  <c r="BO25" i="1" s="1"/>
  <c r="BK218" i="1"/>
  <c r="BL218" i="1"/>
  <c r="BL220" i="1"/>
  <c r="BK220" i="1"/>
  <c r="BM208" i="1"/>
  <c r="BO208" i="1" s="1"/>
  <c r="BK79" i="1"/>
  <c r="BL79" i="1"/>
  <c r="BL33" i="1"/>
  <c r="BK33" i="1"/>
  <c r="BL131" i="1"/>
  <c r="BK131" i="1"/>
  <c r="BL24" i="1"/>
  <c r="BK24" i="1"/>
  <c r="BK70" i="1"/>
  <c r="BL70" i="1"/>
  <c r="BM79" i="1"/>
  <c r="BO79" i="1" s="1"/>
  <c r="BM147" i="1"/>
  <c r="BO147" i="1" s="1"/>
  <c r="BC68" i="1"/>
  <c r="BD68" i="1" s="1"/>
  <c r="BG68" i="1" s="1"/>
  <c r="L68" i="1" s="1"/>
  <c r="BJ68" i="1" s="1"/>
  <c r="M68" i="1" s="1"/>
  <c r="O68" i="1"/>
  <c r="BK160" i="1"/>
  <c r="BL160" i="1"/>
  <c r="BK126" i="1"/>
  <c r="BL126" i="1"/>
  <c r="BK263" i="1"/>
  <c r="BL263" i="1"/>
  <c r="BK260" i="1"/>
  <c r="BL260" i="1"/>
  <c r="BK150" i="1"/>
  <c r="BL150" i="1"/>
  <c r="BC129" i="1"/>
  <c r="BD129" i="1" s="1"/>
  <c r="BG129" i="1" s="1"/>
  <c r="L129" i="1" s="1"/>
  <c r="BJ129" i="1" s="1"/>
  <c r="M129" i="1" s="1"/>
  <c r="O129" i="1"/>
  <c r="BM90" i="1"/>
  <c r="BO90" i="1" s="1"/>
  <c r="BJ19" i="1"/>
  <c r="M19" i="1" s="1"/>
  <c r="BM19" i="1"/>
  <c r="BO19" i="1" s="1"/>
  <c r="BK28" i="1"/>
  <c r="BL28" i="1"/>
  <c r="BM207" i="1"/>
  <c r="BO207" i="1" s="1"/>
  <c r="BC85" i="1"/>
  <c r="BD85" i="1" s="1"/>
  <c r="BG85" i="1" s="1"/>
  <c r="L85" i="1" s="1"/>
  <c r="BJ85" i="1" s="1"/>
  <c r="M85" i="1" s="1"/>
  <c r="O85" i="1"/>
  <c r="BK106" i="1"/>
  <c r="BL106" i="1"/>
  <c r="BK243" i="1"/>
  <c r="BL243" i="1"/>
  <c r="BJ231" i="1"/>
  <c r="M231" i="1" s="1"/>
  <c r="BM231" i="1"/>
  <c r="BO231" i="1" s="1"/>
  <c r="BM123" i="1"/>
  <c r="BO123" i="1" s="1"/>
  <c r="BM48" i="1"/>
  <c r="BO48" i="1" s="1"/>
  <c r="BK37" i="1"/>
  <c r="BL37" i="1"/>
  <c r="BC264" i="1"/>
  <c r="BD264" i="1" s="1"/>
  <c r="BG264" i="1" s="1"/>
  <c r="L264" i="1" s="1"/>
  <c r="BJ264" i="1" s="1"/>
  <c r="M264" i="1" s="1"/>
  <c r="O264" i="1"/>
  <c r="BM116" i="1"/>
  <c r="BO116" i="1" s="1"/>
  <c r="O102" i="1"/>
  <c r="BC102" i="1"/>
  <c r="BD102" i="1" s="1"/>
  <c r="BG102" i="1" s="1"/>
  <c r="L102" i="1" s="1"/>
  <c r="BK22" i="1"/>
  <c r="BL22" i="1"/>
  <c r="BC261" i="1"/>
  <c r="BD261" i="1" s="1"/>
  <c r="BG261" i="1" s="1"/>
  <c r="L261" i="1" s="1"/>
  <c r="BJ261" i="1" s="1"/>
  <c r="M261" i="1" s="1"/>
  <c r="O261" i="1"/>
  <c r="BL200" i="1"/>
  <c r="BK200" i="1"/>
  <c r="BJ13" i="1"/>
  <c r="M13" i="1" s="1"/>
  <c r="BM13" i="1"/>
  <c r="BO13" i="1" s="1"/>
  <c r="BL91" i="1"/>
  <c r="BK91" i="1"/>
  <c r="BK63" i="1"/>
  <c r="BL63" i="1"/>
  <c r="BM251" i="1"/>
  <c r="BO251" i="1" s="1"/>
  <c r="BM132" i="1"/>
  <c r="BO132" i="1" s="1"/>
  <c r="BL152" i="1"/>
  <c r="BK152" i="1"/>
  <c r="BK173" i="1"/>
  <c r="BL173" i="1"/>
  <c r="BK123" i="1"/>
  <c r="BL123" i="1"/>
  <c r="BM142" i="1"/>
  <c r="BO142" i="1" s="1"/>
  <c r="BM263" i="1"/>
  <c r="BO263" i="1" s="1"/>
  <c r="BM125" i="1"/>
  <c r="BO125" i="1" s="1"/>
  <c r="BM179" i="1"/>
  <c r="BO179" i="1" s="1"/>
  <c r="O121" i="1"/>
  <c r="BC121" i="1"/>
  <c r="BD121" i="1" s="1"/>
  <c r="BG121" i="1" s="1"/>
  <c r="L121" i="1" s="1"/>
  <c r="BJ121" i="1" s="1"/>
  <c r="M121" i="1" s="1"/>
  <c r="BL217" i="1"/>
  <c r="BK217" i="1"/>
  <c r="BK210" i="1"/>
  <c r="BL210" i="1"/>
  <c r="BM152" i="1"/>
  <c r="BO152" i="1" s="1"/>
  <c r="BJ101" i="1"/>
  <c r="M101" i="1" s="1"/>
  <c r="BM101" i="1"/>
  <c r="BO101" i="1" s="1"/>
  <c r="BM76" i="1"/>
  <c r="BO76" i="1" s="1"/>
  <c r="BM254" i="1"/>
  <c r="BO254" i="1" s="1"/>
  <c r="BL21" i="1"/>
  <c r="BK21" i="1"/>
  <c r="BC258" i="1"/>
  <c r="BD258" i="1" s="1"/>
  <c r="BG258" i="1" s="1"/>
  <c r="L258" i="1" s="1"/>
  <c r="BJ258" i="1" s="1"/>
  <c r="M258" i="1" s="1"/>
  <c r="O258" i="1"/>
  <c r="BJ240" i="1"/>
  <c r="M240" i="1" s="1"/>
  <c r="BM240" i="1"/>
  <c r="BO240" i="1" s="1"/>
  <c r="BL134" i="1"/>
  <c r="BK134" i="1"/>
  <c r="BK251" i="1"/>
  <c r="BL251" i="1"/>
  <c r="BL194" i="1"/>
  <c r="BK194" i="1"/>
  <c r="BM63" i="1"/>
  <c r="BO63" i="1" s="1"/>
  <c r="BK100" i="1"/>
  <c r="BL100" i="1"/>
  <c r="BM106" i="1"/>
  <c r="BO106" i="1" s="1"/>
  <c r="BC255" i="1"/>
  <c r="BD255" i="1" s="1"/>
  <c r="BG255" i="1" s="1"/>
  <c r="L255" i="1" s="1"/>
  <c r="BJ255" i="1" s="1"/>
  <c r="M255" i="1" s="1"/>
  <c r="O255" i="1"/>
  <c r="BL116" i="1"/>
  <c r="BK116" i="1"/>
  <c r="BK107" i="1"/>
  <c r="BL107" i="1"/>
  <c r="BK179" i="1"/>
  <c r="BL179" i="1"/>
  <c r="BK236" i="1"/>
  <c r="BL236" i="1"/>
  <c r="BJ247" i="1"/>
  <c r="M247" i="1" s="1"/>
  <c r="BM247" i="1"/>
  <c r="BO247" i="1" s="1"/>
  <c r="BC143" i="1"/>
  <c r="BD143" i="1" s="1"/>
  <c r="BG143" i="1" s="1"/>
  <c r="L143" i="1" s="1"/>
  <c r="BJ143" i="1" s="1"/>
  <c r="M143" i="1" s="1"/>
  <c r="O143" i="1"/>
  <c r="BM51" i="1"/>
  <c r="BO51" i="1" s="1"/>
  <c r="BK162" i="1"/>
  <c r="BL162" i="1"/>
  <c r="BL113" i="1"/>
  <c r="BK113" i="1"/>
  <c r="BK125" i="1"/>
  <c r="BL125" i="1"/>
  <c r="BC252" i="1"/>
  <c r="BD252" i="1" s="1"/>
  <c r="BG252" i="1" s="1"/>
  <c r="L252" i="1" s="1"/>
  <c r="O252" i="1"/>
  <c r="BJ108" i="1"/>
  <c r="M108" i="1" s="1"/>
  <c r="BM108" i="1"/>
  <c r="BO108" i="1" s="1"/>
  <c r="BK76" i="1"/>
  <c r="BL76" i="1"/>
  <c r="BM160" i="1"/>
  <c r="BO160" i="1" s="1"/>
  <c r="BK211" i="1"/>
  <c r="BL211" i="1"/>
  <c r="BK204" i="1"/>
  <c r="BL204" i="1"/>
  <c r="BJ27" i="1"/>
  <c r="M27" i="1" s="1"/>
  <c r="BM27" i="1"/>
  <c r="BO27" i="1" s="1"/>
  <c r="BK212" i="1"/>
  <c r="BL212" i="1"/>
  <c r="BM206" i="1"/>
  <c r="BO206" i="1" s="1"/>
  <c r="BM237" i="1"/>
  <c r="BO237" i="1" s="1"/>
  <c r="BK180" i="1"/>
  <c r="BL180" i="1"/>
  <c r="BK192" i="1"/>
  <c r="BL192" i="1"/>
  <c r="BL142" i="1"/>
  <c r="BK142" i="1"/>
  <c r="BC230" i="1"/>
  <c r="BD230" i="1" s="1"/>
  <c r="BG230" i="1" s="1"/>
  <c r="L230" i="1" s="1"/>
  <c r="BJ230" i="1" s="1"/>
  <c r="M230" i="1" s="1"/>
  <c r="O230" i="1"/>
  <c r="O35" i="1"/>
  <c r="BC35" i="1"/>
  <c r="BD35" i="1" s="1"/>
  <c r="BG35" i="1" s="1"/>
  <c r="L35" i="1" s="1"/>
  <c r="BJ224" i="1"/>
  <c r="M224" i="1" s="1"/>
  <c r="BM224" i="1"/>
  <c r="BO224" i="1" s="1"/>
  <c r="BC161" i="1"/>
  <c r="BD161" i="1" s="1"/>
  <c r="BG161" i="1" s="1"/>
  <c r="L161" i="1" s="1"/>
  <c r="BJ161" i="1" s="1"/>
  <c r="M161" i="1" s="1"/>
  <c r="O161" i="1"/>
  <c r="O41" i="1"/>
  <c r="BC41" i="1"/>
  <c r="BD41" i="1" s="1"/>
  <c r="BG41" i="1" s="1"/>
  <c r="L41" i="1" s="1"/>
  <c r="BC110" i="1"/>
  <c r="BD110" i="1" s="1"/>
  <c r="BG110" i="1" s="1"/>
  <c r="L110" i="1" s="1"/>
  <c r="O110" i="1"/>
  <c r="BL157" i="1"/>
  <c r="BK157" i="1"/>
  <c r="BK16" i="1"/>
  <c r="BL16" i="1"/>
  <c r="BC103" i="1"/>
  <c r="BD103" i="1" s="1"/>
  <c r="BG103" i="1" s="1"/>
  <c r="L103" i="1" s="1"/>
  <c r="BJ103" i="1" s="1"/>
  <c r="M103" i="1" s="1"/>
  <c r="O103" i="1"/>
  <c r="BC45" i="1"/>
  <c r="BD45" i="1" s="1"/>
  <c r="BG45" i="1" s="1"/>
  <c r="L45" i="1" s="1"/>
  <c r="O45" i="1"/>
  <c r="BK242" i="1"/>
  <c r="BL242" i="1"/>
  <c r="BK175" i="1"/>
  <c r="BL175" i="1"/>
  <c r="BM197" i="1"/>
  <c r="BO197" i="1" s="1"/>
  <c r="BL84" i="1"/>
  <c r="BK84" i="1"/>
  <c r="BJ59" i="1"/>
  <c r="M59" i="1" s="1"/>
  <c r="BM59" i="1"/>
  <c r="BO59" i="1" s="1"/>
  <c r="BM211" i="1"/>
  <c r="BO211" i="1" s="1"/>
  <c r="BM178" i="1"/>
  <c r="BO178" i="1" s="1"/>
  <c r="BK144" i="1"/>
  <c r="BL144" i="1"/>
  <c r="BJ66" i="1"/>
  <c r="M66" i="1" s="1"/>
  <c r="BM66" i="1"/>
  <c r="BO66" i="1" s="1"/>
  <c r="BK215" i="1"/>
  <c r="BL215" i="1"/>
  <c r="BK239" i="1"/>
  <c r="BL239" i="1"/>
  <c r="BJ181" i="1"/>
  <c r="M181" i="1" s="1"/>
  <c r="BM181" i="1"/>
  <c r="BO181" i="1" s="1"/>
  <c r="BJ34" i="1"/>
  <c r="M34" i="1" s="1"/>
  <c r="BM34" i="1"/>
  <c r="BO34" i="1" s="1"/>
  <c r="BK80" i="1"/>
  <c r="BL80" i="1"/>
  <c r="BL223" i="1"/>
  <c r="BK223" i="1"/>
  <c r="BJ193" i="1"/>
  <c r="M193" i="1" s="1"/>
  <c r="BM193" i="1"/>
  <c r="BO193" i="1" s="1"/>
  <c r="BL90" i="1"/>
  <c r="BK90" i="1"/>
  <c r="BK237" i="1"/>
  <c r="BL237" i="1"/>
  <c r="BK48" i="1"/>
  <c r="BL48" i="1"/>
  <c r="BK165" i="1"/>
  <c r="BL165" i="1"/>
  <c r="BC170" i="1"/>
  <c r="BD170" i="1" s="1"/>
  <c r="BG170" i="1" s="1"/>
  <c r="L170" i="1" s="1"/>
  <c r="BJ170" i="1" s="1"/>
  <c r="M170" i="1" s="1"/>
  <c r="O170" i="1"/>
  <c r="BM107" i="1"/>
  <c r="BO107" i="1" s="1"/>
  <c r="BJ235" i="1"/>
  <c r="M235" i="1" s="1"/>
  <c r="BM235" i="1"/>
  <c r="BO235" i="1" s="1"/>
  <c r="BC167" i="1"/>
  <c r="BD167" i="1" s="1"/>
  <c r="BG167" i="1" s="1"/>
  <c r="L167" i="1" s="1"/>
  <c r="O167" i="1"/>
  <c r="BM157" i="1"/>
  <c r="BO157" i="1" s="1"/>
  <c r="BJ94" i="1"/>
  <c r="M94" i="1" s="1"/>
  <c r="BM94" i="1"/>
  <c r="BO94" i="1" s="1"/>
  <c r="BJ60" i="1"/>
  <c r="M60" i="1" s="1"/>
  <c r="BM60" i="1"/>
  <c r="BO60" i="1" s="1"/>
  <c r="BL149" i="1"/>
  <c r="BK149" i="1"/>
  <c r="BC137" i="1"/>
  <c r="BD137" i="1" s="1"/>
  <c r="BG137" i="1" s="1"/>
  <c r="L137" i="1" s="1"/>
  <c r="BJ137" i="1" s="1"/>
  <c r="M137" i="1" s="1"/>
  <c r="O137" i="1"/>
  <c r="BC155" i="1"/>
  <c r="BD155" i="1" s="1"/>
  <c r="BG155" i="1" s="1"/>
  <c r="L155" i="1" s="1"/>
  <c r="BJ155" i="1" s="1"/>
  <c r="M155" i="1" s="1"/>
  <c r="O155" i="1"/>
  <c r="BC74" i="1"/>
  <c r="BD74" i="1" s="1"/>
  <c r="BG74" i="1" s="1"/>
  <c r="L74" i="1" s="1"/>
  <c r="BJ74" i="1" s="1"/>
  <c r="M74" i="1" s="1"/>
  <c r="O74" i="1"/>
  <c r="BC182" i="1"/>
  <c r="BD182" i="1" s="1"/>
  <c r="BG182" i="1" s="1"/>
  <c r="L182" i="1" s="1"/>
  <c r="O182" i="1"/>
  <c r="BJ199" i="1"/>
  <c r="M199" i="1" s="1"/>
  <c r="BM199" i="1"/>
  <c r="BO199" i="1" s="1"/>
  <c r="BM230" i="1"/>
  <c r="BO230" i="1" s="1"/>
  <c r="BK196" i="1"/>
  <c r="BL196" i="1"/>
  <c r="BK174" i="1"/>
  <c r="BL174" i="1"/>
  <c r="BK127" i="1"/>
  <c r="BL127" i="1"/>
  <c r="BC92" i="1"/>
  <c r="BD92" i="1" s="1"/>
  <c r="BG92" i="1" s="1"/>
  <c r="L92" i="1" s="1"/>
  <c r="BJ92" i="1" s="1"/>
  <c r="M92" i="1" s="1"/>
  <c r="O92" i="1"/>
  <c r="BK43" i="1"/>
  <c r="BL43" i="1"/>
  <c r="BK205" i="1"/>
  <c r="BL205" i="1"/>
  <c r="BK168" i="1"/>
  <c r="BL168" i="1"/>
  <c r="BL140" i="1"/>
  <c r="BK140" i="1"/>
  <c r="BM175" i="1"/>
  <c r="BO175" i="1" s="1"/>
  <c r="O118" i="1"/>
  <c r="BC118" i="1"/>
  <c r="BD118" i="1" s="1"/>
  <c r="BG118" i="1" s="1"/>
  <c r="L118" i="1" s="1"/>
  <c r="BJ118" i="1" s="1"/>
  <c r="M118" i="1" s="1"/>
  <c r="BJ114" i="1"/>
  <c r="M114" i="1" s="1"/>
  <c r="BM114" i="1"/>
  <c r="BO114" i="1" s="1"/>
  <c r="BJ153" i="1"/>
  <c r="M153" i="1" s="1"/>
  <c r="BM153" i="1"/>
  <c r="BO153" i="1" s="1"/>
  <c r="BK156" i="1"/>
  <c r="BL156" i="1"/>
  <c r="BJ145" i="1"/>
  <c r="M145" i="1" s="1"/>
  <c r="BM145" i="1"/>
  <c r="BO145" i="1" s="1"/>
  <c r="BM173" i="1"/>
  <c r="BO173" i="1" s="1"/>
  <c r="BK120" i="1"/>
  <c r="BL120" i="1"/>
  <c r="BM170" i="1"/>
  <c r="BO170" i="1" s="1"/>
  <c r="BC233" i="1"/>
  <c r="BD233" i="1" s="1"/>
  <c r="BG233" i="1" s="1"/>
  <c r="L233" i="1" s="1"/>
  <c r="BJ233" i="1" s="1"/>
  <c r="M233" i="1" s="1"/>
  <c r="O233" i="1"/>
  <c r="BC191" i="1"/>
  <c r="BD191" i="1" s="1"/>
  <c r="BG191" i="1" s="1"/>
  <c r="L191" i="1" s="1"/>
  <c r="BJ191" i="1" s="1"/>
  <c r="M191" i="1" s="1"/>
  <c r="O191" i="1"/>
  <c r="BC164" i="1"/>
  <c r="BD164" i="1" s="1"/>
  <c r="BG164" i="1" s="1"/>
  <c r="L164" i="1" s="1"/>
  <c r="O164" i="1"/>
  <c r="BL18" i="1"/>
  <c r="BK18" i="1"/>
  <c r="BC104" i="1"/>
  <c r="BD104" i="1" s="1"/>
  <c r="BG104" i="1" s="1"/>
  <c r="L104" i="1" s="1"/>
  <c r="O104" i="1"/>
  <c r="BM74" i="1"/>
  <c r="BO74" i="1" s="1"/>
  <c r="BM212" i="1"/>
  <c r="BO212" i="1" s="1"/>
  <c r="BM131" i="1"/>
  <c r="BO131" i="1" s="1"/>
  <c r="BL112" i="1"/>
  <c r="BK112" i="1"/>
  <c r="BL136" i="1"/>
  <c r="BK136" i="1"/>
  <c r="BM77" i="1"/>
  <c r="BO77" i="1" s="1"/>
  <c r="BK109" i="1"/>
  <c r="BL109" i="1"/>
  <c r="BK202" i="1"/>
  <c r="BL202" i="1"/>
  <c r="BM166" i="1"/>
  <c r="BO166" i="1" s="1"/>
  <c r="BM113" i="1"/>
  <c r="BO113" i="1" s="1"/>
  <c r="BK254" i="1"/>
  <c r="BL254" i="1"/>
  <c r="BM245" i="1"/>
  <c r="BO245" i="1" s="1"/>
  <c r="BK166" i="1"/>
  <c r="BL166" i="1"/>
  <c r="BM156" i="1"/>
  <c r="BO156" i="1" s="1"/>
  <c r="BL98" i="1"/>
  <c r="BK98" i="1"/>
  <c r="BK178" i="1"/>
  <c r="BL178" i="1"/>
  <c r="BM180" i="1"/>
  <c r="BO180" i="1" s="1"/>
  <c r="BK269" i="1"/>
  <c r="BL269" i="1"/>
  <c r="BM26" i="1"/>
  <c r="BO26" i="1" s="1"/>
  <c r="BK111" i="1"/>
  <c r="BL111" i="1"/>
  <c r="O38" i="1"/>
  <c r="BC38" i="1"/>
  <c r="BD38" i="1" s="1"/>
  <c r="BG38" i="1" s="1"/>
  <c r="L38" i="1" s="1"/>
  <c r="BM192" i="1"/>
  <c r="BO192" i="1" s="1"/>
  <c r="BK147" i="1"/>
  <c r="BL147" i="1"/>
  <c r="BC36" i="1"/>
  <c r="BD36" i="1" s="1"/>
  <c r="BG36" i="1" s="1"/>
  <c r="L36" i="1" s="1"/>
  <c r="BJ36" i="1" s="1"/>
  <c r="M36" i="1" s="1"/>
  <c r="O36" i="1"/>
  <c r="BK135" i="1"/>
  <c r="BL135" i="1"/>
  <c r="BJ148" i="1"/>
  <c r="M148" i="1" s="1"/>
  <c r="BM148" i="1"/>
  <c r="BO148" i="1" s="1"/>
  <c r="BL86" i="1"/>
  <c r="BK86" i="1"/>
  <c r="BK176" i="1"/>
  <c r="BL176" i="1"/>
  <c r="BK132" i="1"/>
  <c r="BL132" i="1"/>
  <c r="BK228" i="1"/>
  <c r="BL228" i="1"/>
  <c r="BC246" i="1"/>
  <c r="BD246" i="1" s="1"/>
  <c r="BG246" i="1" s="1"/>
  <c r="L246" i="1" s="1"/>
  <c r="BJ246" i="1" s="1"/>
  <c r="M246" i="1" s="1"/>
  <c r="O246" i="1"/>
  <c r="BM149" i="1"/>
  <c r="BO149" i="1" s="1"/>
  <c r="BC249" i="1"/>
  <c r="BD249" i="1" s="1"/>
  <c r="BG249" i="1" s="1"/>
  <c r="L249" i="1" s="1"/>
  <c r="BJ249" i="1" s="1"/>
  <c r="M249" i="1" s="1"/>
  <c r="O249" i="1"/>
  <c r="BJ139" i="1"/>
  <c r="M139" i="1" s="1"/>
  <c r="BM139" i="1"/>
  <c r="BO139" i="1" s="1"/>
  <c r="BM28" i="1"/>
  <c r="BO28" i="1" s="1"/>
  <c r="BK65" i="1"/>
  <c r="BL65" i="1"/>
  <c r="BM127" i="1"/>
  <c r="BO127" i="1" s="1"/>
  <c r="BK29" i="1" l="1"/>
  <c r="BL29" i="1"/>
  <c r="BL81" i="1"/>
  <c r="BK81" i="1"/>
  <c r="BM68" i="1"/>
  <c r="BO68" i="1" s="1"/>
  <c r="BK201" i="1"/>
  <c r="BL201" i="1"/>
  <c r="BK31" i="1"/>
  <c r="BL31" i="1"/>
  <c r="BK203" i="1"/>
  <c r="BL203" i="1"/>
  <c r="BK89" i="1"/>
  <c r="BL89" i="1"/>
  <c r="BL159" i="1"/>
  <c r="BK159" i="1"/>
  <c r="BM158" i="1"/>
  <c r="BO158" i="1" s="1"/>
  <c r="BL128" i="1"/>
  <c r="BK128" i="1"/>
  <c r="BK124" i="1"/>
  <c r="BL124" i="1"/>
  <c r="BK133" i="1"/>
  <c r="BL133" i="1"/>
  <c r="BK93" i="1"/>
  <c r="BL93" i="1"/>
  <c r="BM137" i="1"/>
  <c r="BO137" i="1" s="1"/>
  <c r="BM93" i="1"/>
  <c r="BO93" i="1" s="1"/>
  <c r="BK241" i="1"/>
  <c r="BL241" i="1"/>
  <c r="BK92" i="1"/>
  <c r="BL92" i="1"/>
  <c r="BL143" i="1"/>
  <c r="BK143" i="1"/>
  <c r="BK74" i="1"/>
  <c r="BL74" i="1"/>
  <c r="BL181" i="1"/>
  <c r="BK181" i="1"/>
  <c r="BK59" i="1"/>
  <c r="BL59" i="1"/>
  <c r="BJ35" i="1"/>
  <c r="M35" i="1" s="1"/>
  <c r="BM35" i="1"/>
  <c r="BO35" i="1" s="1"/>
  <c r="BK108" i="1"/>
  <c r="BL108" i="1"/>
  <c r="BK115" i="1"/>
  <c r="BL115" i="1"/>
  <c r="BM155" i="1"/>
  <c r="BO155" i="1" s="1"/>
  <c r="BK255" i="1"/>
  <c r="BL255" i="1"/>
  <c r="BK139" i="1"/>
  <c r="BL139" i="1"/>
  <c r="BJ38" i="1"/>
  <c r="M38" i="1" s="1"/>
  <c r="BM38" i="1"/>
  <c r="BO38" i="1" s="1"/>
  <c r="BJ104" i="1"/>
  <c r="M104" i="1" s="1"/>
  <c r="BM104" i="1"/>
  <c r="BO104" i="1" s="1"/>
  <c r="BJ167" i="1"/>
  <c r="M167" i="1" s="1"/>
  <c r="BM167" i="1"/>
  <c r="BO167" i="1" s="1"/>
  <c r="BK247" i="1"/>
  <c r="BL247" i="1"/>
  <c r="BK258" i="1"/>
  <c r="BL258" i="1"/>
  <c r="BK261" i="1"/>
  <c r="BL261" i="1"/>
  <c r="BK19" i="1"/>
  <c r="BL19" i="1"/>
  <c r="BM246" i="1"/>
  <c r="BO246" i="1" s="1"/>
  <c r="BL103" i="1"/>
  <c r="BK103" i="1"/>
  <c r="BK240" i="1"/>
  <c r="BL240" i="1"/>
  <c r="BL155" i="1"/>
  <c r="BK155" i="1"/>
  <c r="BJ252" i="1"/>
  <c r="M252" i="1" s="1"/>
  <c r="BM252" i="1"/>
  <c r="BO252" i="1" s="1"/>
  <c r="BK121" i="1"/>
  <c r="BL121" i="1"/>
  <c r="BK231" i="1"/>
  <c r="BL231" i="1"/>
  <c r="BK234" i="1"/>
  <c r="BL234" i="1"/>
  <c r="BM121" i="1"/>
  <c r="BO121" i="1" s="1"/>
  <c r="BM118" i="1"/>
  <c r="BO118" i="1" s="1"/>
  <c r="BK224" i="1"/>
  <c r="BL224" i="1"/>
  <c r="BJ39" i="1"/>
  <c r="M39" i="1" s="1"/>
  <c r="BM39" i="1"/>
  <c r="BO39" i="1" s="1"/>
  <c r="BK249" i="1"/>
  <c r="BL249" i="1"/>
  <c r="BM143" i="1"/>
  <c r="BO143" i="1" s="1"/>
  <c r="BK145" i="1"/>
  <c r="BL145" i="1"/>
  <c r="BK235" i="1"/>
  <c r="BL235" i="1"/>
  <c r="BK230" i="1"/>
  <c r="BL230" i="1"/>
  <c r="BL27" i="1"/>
  <c r="BK27" i="1"/>
  <c r="BK172" i="1"/>
  <c r="BL172" i="1"/>
  <c r="BM233" i="1"/>
  <c r="BO233" i="1" s="1"/>
  <c r="BL137" i="1"/>
  <c r="BK137" i="1"/>
  <c r="BJ102" i="1"/>
  <c r="M102" i="1" s="1"/>
  <c r="BM102" i="1"/>
  <c r="BO102" i="1" s="1"/>
  <c r="BM92" i="1"/>
  <c r="BO92" i="1" s="1"/>
  <c r="BK148" i="1"/>
  <c r="BL148" i="1"/>
  <c r="BJ164" i="1"/>
  <c r="M164" i="1" s="1"/>
  <c r="BM164" i="1"/>
  <c r="BO164" i="1" s="1"/>
  <c r="BJ110" i="1"/>
  <c r="M110" i="1" s="1"/>
  <c r="BM110" i="1"/>
  <c r="BO110" i="1" s="1"/>
  <c r="BL158" i="1"/>
  <c r="BK158" i="1"/>
  <c r="BM264" i="1"/>
  <c r="BO264" i="1" s="1"/>
  <c r="BK68" i="1"/>
  <c r="BL68" i="1"/>
  <c r="BK170" i="1"/>
  <c r="BL170" i="1"/>
  <c r="BK66" i="1"/>
  <c r="BL66" i="1"/>
  <c r="BJ41" i="1"/>
  <c r="M41" i="1" s="1"/>
  <c r="BM41" i="1"/>
  <c r="BO41" i="1" s="1"/>
  <c r="BL197" i="1"/>
  <c r="BK197" i="1"/>
  <c r="BM191" i="1"/>
  <c r="BO191" i="1" s="1"/>
  <c r="BM161" i="1"/>
  <c r="BO161" i="1" s="1"/>
  <c r="BK118" i="1"/>
  <c r="BL118" i="1"/>
  <c r="BK34" i="1"/>
  <c r="BL34" i="1"/>
  <c r="BK193" i="1"/>
  <c r="BL193" i="1"/>
  <c r="BK246" i="1"/>
  <c r="BL246" i="1"/>
  <c r="BL191" i="1"/>
  <c r="BK191" i="1"/>
  <c r="BK153" i="1"/>
  <c r="BL153" i="1"/>
  <c r="BK101" i="1"/>
  <c r="BL101" i="1"/>
  <c r="BJ267" i="1"/>
  <c r="M267" i="1" s="1"/>
  <c r="BM267" i="1"/>
  <c r="BO267" i="1" s="1"/>
  <c r="BK77" i="1"/>
  <c r="BL77" i="1"/>
  <c r="BM255" i="1"/>
  <c r="BO255" i="1" s="1"/>
  <c r="BM36" i="1"/>
  <c r="BO36" i="1" s="1"/>
  <c r="BK94" i="1"/>
  <c r="BL94" i="1"/>
  <c r="BK163" i="1"/>
  <c r="BL163" i="1"/>
  <c r="BJ270" i="1"/>
  <c r="M270" i="1" s="1"/>
  <c r="BM270" i="1"/>
  <c r="BO270" i="1" s="1"/>
  <c r="BK199" i="1"/>
  <c r="BL199" i="1"/>
  <c r="BK60" i="1"/>
  <c r="BL60" i="1"/>
  <c r="BK264" i="1"/>
  <c r="BL264" i="1"/>
  <c r="BK85" i="1"/>
  <c r="BL85" i="1"/>
  <c r="BM129" i="1"/>
  <c r="BO129" i="1" s="1"/>
  <c r="BM85" i="1"/>
  <c r="BO85" i="1" s="1"/>
  <c r="BJ182" i="1"/>
  <c r="M182" i="1" s="1"/>
  <c r="BM182" i="1"/>
  <c r="BO182" i="1" s="1"/>
  <c r="BK129" i="1"/>
  <c r="BL129" i="1"/>
  <c r="BL36" i="1"/>
  <c r="BK36" i="1"/>
  <c r="BM103" i="1"/>
  <c r="BO103" i="1" s="1"/>
  <c r="BK233" i="1"/>
  <c r="BL233" i="1"/>
  <c r="BK114" i="1"/>
  <c r="BL114" i="1"/>
  <c r="BJ45" i="1"/>
  <c r="M45" i="1" s="1"/>
  <c r="BM45" i="1"/>
  <c r="BO45" i="1" s="1"/>
  <c r="BK161" i="1"/>
  <c r="BL161" i="1"/>
  <c r="BK13" i="1"/>
  <c r="BL13" i="1"/>
  <c r="BK266" i="1"/>
  <c r="BL266" i="1"/>
  <c r="BM115" i="1"/>
  <c r="BO115" i="1" s="1"/>
  <c r="BM249" i="1"/>
  <c r="BO249" i="1" s="1"/>
  <c r="BL45" i="1" l="1"/>
  <c r="BK45" i="1"/>
  <c r="BK104" i="1"/>
  <c r="BL104" i="1"/>
  <c r="BL35" i="1"/>
  <c r="BK35" i="1"/>
  <c r="BK38" i="1"/>
  <c r="BL38" i="1"/>
  <c r="BK110" i="1"/>
  <c r="BL110" i="1"/>
  <c r="BK41" i="1"/>
  <c r="BL41" i="1"/>
  <c r="BL39" i="1"/>
  <c r="BK39" i="1"/>
  <c r="BK252" i="1"/>
  <c r="BL252" i="1"/>
  <c r="BK164" i="1"/>
  <c r="BL164" i="1"/>
  <c r="BK267" i="1"/>
  <c r="BL267" i="1"/>
  <c r="BK167" i="1"/>
  <c r="BL167" i="1"/>
  <c r="BK182" i="1"/>
  <c r="BL182" i="1"/>
  <c r="BK270" i="1"/>
  <c r="BL270" i="1"/>
  <c r="BK102" i="1"/>
  <c r="BL102" i="1"/>
</calcChain>
</file>

<file path=xl/sharedStrings.xml><?xml version="1.0" encoding="utf-8"?>
<sst xmlns="http://schemas.openxmlformats.org/spreadsheetml/2006/main" count="2227" uniqueCount="348">
  <si>
    <t>OPEN 6.3.4</t>
  </si>
  <si>
    <t>Unit=</t>
  </si>
  <si>
    <t>PSC-418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</si>
  <si>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</si>
  <si>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</si>
  <si>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</si>
  <si>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</si>
  <si>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</si>
  <si>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</si>
  <si>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</si>
  <si>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</si>
  <si>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</si>
  <si>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</si>
  <si>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</si>
  <si>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</si>
  <si>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</si>
  <si>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</si>
  <si>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</si>
  <si>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</si>
  <si>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</si>
  <si>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</si>
  <si>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</si>
  <si>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</si>
  <si>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</si>
  <si>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</si>
  <si>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</si>
  <si>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</si>
  <si>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</si>
  <si>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</si>
  <si>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</si>
  <si>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</si>
  <si>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</si>
  <si>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</si>
  <si>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</si>
  <si>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</si>
  <si>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</si>
  <si>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</si>
  <si>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</si>
  <si>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</si>
  <si>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</si>
  <si>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</si>
  <si>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</si>
  <si>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</si>
  <si>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</si>
  <si>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</si>
  <si>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</si>
  <si>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</si>
  <si>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</si>
  <si>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</si>
  <si>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</si>
  <si>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</si>
  <si>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</si>
  <si>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</si>
  <si>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</si>
  <si>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</si>
  <si>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</si>
  <si>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</si>
  <si>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</si>
  <si>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</si>
  <si>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</si>
  <si>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</si>
  <si>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</si>
  <si>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</si>
  <si>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</si>
  <si>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</si>
  <si>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</si>
  <si>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</si>
  <si>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</si>
  <si>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</si>
  <si>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</si>
  <si>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</si>
  <si>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</si>
  <si>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</si>
  <si>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</si>
  <si>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</si>
  <si>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</si>
  <si>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</si>
  <si>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</si>
  <si>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</si>
  <si>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11:41:29</t>
  </si>
  <si>
    <t>LMF24112</t>
  </si>
  <si>
    <t>184j</t>
  </si>
  <si>
    <t>Pourouma.guianensis</t>
  </si>
  <si>
    <t>Block4Treatment1</t>
  </si>
  <si>
    <t>20240903</t>
  </si>
  <si>
    <t>rco</t>
  </si>
  <si>
    <t>Agnes</t>
  </si>
  <si>
    <t xml:space="preserve">"11:44:22 Launched AutoProg /User/Configs/AutoProgs/AutoLog2"
</t>
  </si>
  <si>
    <t>11:44:28</t>
  </si>
  <si>
    <t>11:44:34</t>
  </si>
  <si>
    <t>11:44:39</t>
  </si>
  <si>
    <t>11:44:44</t>
  </si>
  <si>
    <t>11:44:49</t>
  </si>
  <si>
    <t>11:44:54</t>
  </si>
  <si>
    <t>11:44:59</t>
  </si>
  <si>
    <t>11:45:05</t>
  </si>
  <si>
    <t>11:45:10</t>
  </si>
  <si>
    <t>11:45:15</t>
  </si>
  <si>
    <t>11:45:20</t>
  </si>
  <si>
    <t>11:45:25</t>
  </si>
  <si>
    <t>11:45:30</t>
  </si>
  <si>
    <t>11:45:36</t>
  </si>
  <si>
    <t>11:45:41</t>
  </si>
  <si>
    <t>11:45:46</t>
  </si>
  <si>
    <t>11:45:51</t>
  </si>
  <si>
    <t>11:45:56</t>
  </si>
  <si>
    <t>11:46:01</t>
  </si>
  <si>
    <t>11:46:07</t>
  </si>
  <si>
    <t>11:46:12</t>
  </si>
  <si>
    <t>11:46:17</t>
  </si>
  <si>
    <t>11:46:22</t>
  </si>
  <si>
    <t>11:46:27</t>
  </si>
  <si>
    <t>11:46:32</t>
  </si>
  <si>
    <t>11:46:38</t>
  </si>
  <si>
    <t>11:46:43</t>
  </si>
  <si>
    <t>11:46:48</t>
  </si>
  <si>
    <t>11:46:53</t>
  </si>
  <si>
    <t>11:46:58</t>
  </si>
  <si>
    <t>11:47:03</t>
  </si>
  <si>
    <t>11:47:09</t>
  </si>
  <si>
    <t>11:47:14</t>
  </si>
  <si>
    <t>11:47:19</t>
  </si>
  <si>
    <t>11:47:24</t>
  </si>
  <si>
    <t>11:47:29</t>
  </si>
  <si>
    <t>11:47:34</t>
  </si>
  <si>
    <t>11:47:40</t>
  </si>
  <si>
    <t>11:47:45</t>
  </si>
  <si>
    <t>11:47:50</t>
  </si>
  <si>
    <t>11:47:55</t>
  </si>
  <si>
    <t>11:48:00</t>
  </si>
  <si>
    <t>11:48:05</t>
  </si>
  <si>
    <t>11:48:11</t>
  </si>
  <si>
    <t>11:48:16</t>
  </si>
  <si>
    <t>11:48:21</t>
  </si>
  <si>
    <t>11:48:26</t>
  </si>
  <si>
    <t>11:48:31</t>
  </si>
  <si>
    <t>11:48:36</t>
  </si>
  <si>
    <t>11:48:42</t>
  </si>
  <si>
    <t>11:48:47</t>
  </si>
  <si>
    <t>11:48:52</t>
  </si>
  <si>
    <t>11:48:57</t>
  </si>
  <si>
    <t>11:49:02</t>
  </si>
  <si>
    <t>11:49:07</t>
  </si>
  <si>
    <t>11:49:13</t>
  </si>
  <si>
    <t>11:49:18</t>
  </si>
  <si>
    <t>11:49:23</t>
  </si>
  <si>
    <t>11:49:28</t>
  </si>
  <si>
    <t>11:49:33</t>
  </si>
  <si>
    <t>11:49:38</t>
  </si>
  <si>
    <t>11:49:44</t>
  </si>
  <si>
    <t>11:49:49</t>
  </si>
  <si>
    <t>11:49:54</t>
  </si>
  <si>
    <t>11:49:59</t>
  </si>
  <si>
    <t>11:50:04</t>
  </si>
  <si>
    <t>11:50:09</t>
  </si>
  <si>
    <t>11:50:15</t>
  </si>
  <si>
    <t>11:50:20</t>
  </si>
  <si>
    <t>11:50:25</t>
  </si>
  <si>
    <t>11:50:30</t>
  </si>
  <si>
    <t>11:50:35</t>
  </si>
  <si>
    <t>11:50:40</t>
  </si>
  <si>
    <t>11:50:46</t>
  </si>
  <si>
    <t>11:50:51</t>
  </si>
  <si>
    <t>11:50:56</t>
  </si>
  <si>
    <t>11:51:01</t>
  </si>
  <si>
    <t>11:51:06</t>
  </si>
  <si>
    <t>11:51:11</t>
  </si>
  <si>
    <t>11:51:17</t>
  </si>
  <si>
    <t>11:51:22</t>
  </si>
  <si>
    <t>11:51:27</t>
  </si>
  <si>
    <t>11:51:32</t>
  </si>
  <si>
    <t>11:51:37</t>
  </si>
  <si>
    <t>11:51:42</t>
  </si>
  <si>
    <t>11:51:48</t>
  </si>
  <si>
    <t>11:51:53</t>
  </si>
  <si>
    <t>11:51:58</t>
  </si>
  <si>
    <t>11:52:03</t>
  </si>
  <si>
    <t>11:52:08</t>
  </si>
  <si>
    <t>11:52:13</t>
  </si>
  <si>
    <t>11:52:19</t>
  </si>
  <si>
    <t>11:52:24</t>
  </si>
  <si>
    <t>11:52:29</t>
  </si>
  <si>
    <t>11:52:34</t>
  </si>
  <si>
    <t>11:52:39</t>
  </si>
  <si>
    <t>11:52:44</t>
  </si>
  <si>
    <t>11:52:49</t>
  </si>
  <si>
    <t>11:52:54</t>
  </si>
  <si>
    <t>11:53:00</t>
  </si>
  <si>
    <t>11:53:05</t>
  </si>
  <si>
    <t>11:53:10</t>
  </si>
  <si>
    <t>11:53:15</t>
  </si>
  <si>
    <t>11:53:20</t>
  </si>
  <si>
    <t>11:53:25</t>
  </si>
  <si>
    <t>11:53:31</t>
  </si>
  <si>
    <t>11:53:36</t>
  </si>
  <si>
    <t>11:53:41</t>
  </si>
  <si>
    <t>11:53:46</t>
  </si>
  <si>
    <t>11:53:51</t>
  </si>
  <si>
    <t>11:53:56</t>
  </si>
  <si>
    <t>11:54:02</t>
  </si>
  <si>
    <t>11:54:07</t>
  </si>
  <si>
    <t>11:54:12</t>
  </si>
  <si>
    <t>11:54:17</t>
  </si>
  <si>
    <t>11:54:38</t>
  </si>
  <si>
    <t>11:54:43</t>
  </si>
  <si>
    <t>11:54:48</t>
  </si>
  <si>
    <t>11:54:53</t>
  </si>
  <si>
    <t>11:54:58</t>
  </si>
  <si>
    <t>11:55:04</t>
  </si>
  <si>
    <t>11:55:09</t>
  </si>
  <si>
    <t>11:55:14</t>
  </si>
  <si>
    <t>11:55:19</t>
  </si>
  <si>
    <t>11:55:24</t>
  </si>
  <si>
    <t>11:55:29</t>
  </si>
  <si>
    <t>11:55:35</t>
  </si>
  <si>
    <t>11:55:40</t>
  </si>
  <si>
    <t>11:55:45</t>
  </si>
  <si>
    <t>11:55:50</t>
  </si>
  <si>
    <t>11:55:55</t>
  </si>
  <si>
    <t>11:56:00</t>
  </si>
  <si>
    <t>11:56:06</t>
  </si>
  <si>
    <t>11:56:11</t>
  </si>
  <si>
    <t>11:56:16</t>
  </si>
  <si>
    <t>11:56:21</t>
  </si>
  <si>
    <t>11:56:26</t>
  </si>
  <si>
    <t>11:56:31</t>
  </si>
  <si>
    <t>11:56:37</t>
  </si>
  <si>
    <t>11:56:42</t>
  </si>
  <si>
    <t>11:56:47</t>
  </si>
  <si>
    <t>11:56:52</t>
  </si>
  <si>
    <t>11:56:57</t>
  </si>
  <si>
    <t>11:57:02</t>
  </si>
  <si>
    <t>11:57:08</t>
  </si>
  <si>
    <t>11:57:13</t>
  </si>
  <si>
    <t>11:57:18</t>
  </si>
  <si>
    <t>11:57:23</t>
  </si>
  <si>
    <t>11:57:28</t>
  </si>
  <si>
    <t>11:57:33</t>
  </si>
  <si>
    <t>11:57:39</t>
  </si>
  <si>
    <t>11:57:44</t>
  </si>
  <si>
    <t>11:57:49</t>
  </si>
  <si>
    <t>11:57:54</t>
  </si>
  <si>
    <t>11:57:59</t>
  </si>
  <si>
    <t>11:58:04</t>
  </si>
  <si>
    <t>11:58:10</t>
  </si>
  <si>
    <t>11:58:15</t>
  </si>
  <si>
    <t>11:58:20</t>
  </si>
  <si>
    <t>11:58:25</t>
  </si>
  <si>
    <t>11:58:30</t>
  </si>
  <si>
    <t>11:58:35</t>
  </si>
  <si>
    <t>11:58:41</t>
  </si>
  <si>
    <t>11:58:46</t>
  </si>
  <si>
    <t>11:58:51</t>
  </si>
  <si>
    <t>11:58:56</t>
  </si>
  <si>
    <t>11:59:01</t>
  </si>
  <si>
    <t>11:59:06</t>
  </si>
  <si>
    <t>11:59:12</t>
  </si>
  <si>
    <t>11:59:17</t>
  </si>
  <si>
    <t>11:59:22</t>
  </si>
  <si>
    <t>11:59:27</t>
  </si>
  <si>
    <t>11:59:32</t>
  </si>
  <si>
    <t>11:59:37</t>
  </si>
  <si>
    <t>11:59:43</t>
  </si>
  <si>
    <t>11:59:48</t>
  </si>
  <si>
    <t>11:59:53</t>
  </si>
  <si>
    <t>11:59:58</t>
  </si>
  <si>
    <t>12:00:03</t>
  </si>
  <si>
    <t>12:00:08</t>
  </si>
  <si>
    <t>12:00:14</t>
  </si>
  <si>
    <t>12:00:19</t>
  </si>
  <si>
    <t>12:00:24</t>
  </si>
  <si>
    <t>12:00:29</t>
  </si>
  <si>
    <t>12:00:34</t>
  </si>
  <si>
    <t>12:00:40</t>
  </si>
  <si>
    <t>12:00:45</t>
  </si>
  <si>
    <t>12:00:50</t>
  </si>
  <si>
    <t>12:00:55</t>
  </si>
  <si>
    <t>12:01:00</t>
  </si>
  <si>
    <t>12:01:05</t>
  </si>
  <si>
    <t>12:01:11</t>
  </si>
  <si>
    <t>12:01:16</t>
  </si>
  <si>
    <t>12:01:21</t>
  </si>
  <si>
    <t>12:01:26</t>
  </si>
  <si>
    <t>12:01:31</t>
  </si>
  <si>
    <t>12:01:36</t>
  </si>
  <si>
    <t>12:01:42</t>
  </si>
  <si>
    <t>12:01:47</t>
  </si>
  <si>
    <t>12:01:52</t>
  </si>
  <si>
    <t>12:01:57</t>
  </si>
  <si>
    <t>12:02:02</t>
  </si>
  <si>
    <t>12:02:07</t>
  </si>
  <si>
    <t>12:02:13</t>
  </si>
  <si>
    <t>12:02:18</t>
  </si>
  <si>
    <t>12:02:23</t>
  </si>
  <si>
    <t>12:02:28</t>
  </si>
  <si>
    <t>12:02:33</t>
  </si>
  <si>
    <t>12:02:38</t>
  </si>
  <si>
    <t>12:02:44</t>
  </si>
  <si>
    <t>12:02:49</t>
  </si>
  <si>
    <t>12:02:54</t>
  </si>
  <si>
    <t>12:02:59</t>
  </si>
  <si>
    <t>12:03:04</t>
  </si>
  <si>
    <t>12:03:09</t>
  </si>
  <si>
    <t>12:03:15</t>
  </si>
  <si>
    <t>12:03:20</t>
  </si>
  <si>
    <t>12:03:25</t>
  </si>
  <si>
    <t>12:03:30</t>
  </si>
  <si>
    <t>12:03:35</t>
  </si>
  <si>
    <t>12:03:40</t>
  </si>
  <si>
    <t>12:03:46</t>
  </si>
  <si>
    <t>12:03:51</t>
  </si>
  <si>
    <t>12:03:56</t>
  </si>
  <si>
    <t>12:04:01</t>
  </si>
  <si>
    <t>12:04:06</t>
  </si>
  <si>
    <t>12:04:11</t>
  </si>
  <si>
    <t>12:04:16</t>
  </si>
  <si>
    <t>12:04:21</t>
  </si>
  <si>
    <t>12:04:27</t>
  </si>
  <si>
    <t>12:04:32</t>
  </si>
  <si>
    <t>12:04:37</t>
  </si>
  <si>
    <t>12:04:42</t>
  </si>
  <si>
    <t>12:05:08</t>
  </si>
  <si>
    <t>12:05:13</t>
  </si>
  <si>
    <t>12:05:18</t>
  </si>
  <si>
    <t>12:05:23</t>
  </si>
  <si>
    <t>12:05:29</t>
  </si>
  <si>
    <t>12:05:34</t>
  </si>
  <si>
    <t>12:05:39</t>
  </si>
  <si>
    <t>12:05:44</t>
  </si>
  <si>
    <t>12:05:49</t>
  </si>
  <si>
    <t>12:05:54</t>
  </si>
  <si>
    <t>12:06:00</t>
  </si>
  <si>
    <t>12:06:05</t>
  </si>
  <si>
    <t>12:06:10</t>
  </si>
  <si>
    <t>12:06:15</t>
  </si>
  <si>
    <t>12:06:20</t>
  </si>
  <si>
    <t>12:06:25</t>
  </si>
  <si>
    <t>12:06:31</t>
  </si>
  <si>
    <t>12:06:36</t>
  </si>
  <si>
    <t>12:06:41</t>
  </si>
  <si>
    <t>12:06:46</t>
  </si>
  <si>
    <t>12:06:51</t>
  </si>
  <si>
    <t>12:06:56</t>
  </si>
  <si>
    <t>12:07:02</t>
  </si>
  <si>
    <t>12:07:07</t>
  </si>
  <si>
    <t>12:07:12</t>
  </si>
  <si>
    <t>12:07:17</t>
  </si>
  <si>
    <t>Tue Sep  3 2024 17:11:00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</si>
</sst>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531B-35A3-443C-9F16-80ACE2C331B4}">
  <dimension ref="A1:BO271"/>
  <sheetViews>
    <sheetView tabSelected="1" workbookViewId="0">
      <selection activeCell="A2" sqref="A2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347</v>
      </c>
    </row>
    <row r="3" spans="1:67" x14ac:dyDescent="0.25">
      <c r="A3" s="1" t="s">
        <v>1</v>
      </c>
      <c r="B3" s="1" t="s">
        <v>2</v>
      </c>
    </row>
    <row r="4" spans="1:67" x14ac:dyDescent="0.25">
      <c r="A4" s="1" t="s">
        <v>3</v>
      </c>
      <c r="B4" s="1" t="s">
        <v>4</v>
      </c>
      <c r="C4" s="1">
        <v>1</v>
      </c>
      <c r="D4" s="1">
        <v>0.15999999642372131</v>
      </c>
    </row>
    <row r="5" spans="1:67" x14ac:dyDescent="0.25">
      <c r="A5" s="1" t="s">
        <v>5</v>
      </c>
      <c r="B5" s="1">
        <v>4</v>
      </c>
    </row>
    <row r="6" spans="1:67" x14ac:dyDescent="0.25">
      <c r="A6" s="1" t="s">
        <v>6</v>
      </c>
      <c r="B6" s="1" t="s">
        <v>7</v>
      </c>
    </row>
    <row r="7" spans="1:67" x14ac:dyDescent="0.25">
      <c r="A7" s="1" t="s">
        <v>8</v>
      </c>
      <c r="B7" s="1" t="s">
        <v>9</v>
      </c>
    </row>
    <row r="9" spans="1:67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  <c r="X9" s="1" t="s">
        <v>33</v>
      </c>
      <c r="Y9" s="1" t="s">
        <v>34</v>
      </c>
      <c r="Z9" s="1" t="s">
        <v>35</v>
      </c>
      <c r="AA9" s="1" t="s">
        <v>36</v>
      </c>
      <c r="AB9" s="1" t="s">
        <v>37</v>
      </c>
      <c r="AC9" s="1" t="s">
        <v>38</v>
      </c>
      <c r="AD9" s="1" t="s">
        <v>39</v>
      </c>
      <c r="AE9" s="1" t="s">
        <v>40</v>
      </c>
      <c r="AF9" s="1" t="s">
        <v>41</v>
      </c>
      <c r="AG9" s="1" t="s">
        <v>42</v>
      </c>
      <c r="AH9" s="1" t="s">
        <v>43</v>
      </c>
      <c r="AI9" s="1" t="s">
        <v>44</v>
      </c>
      <c r="AJ9" s="1" t="s">
        <v>45</v>
      </c>
      <c r="AK9" s="1" t="s">
        <v>46</v>
      </c>
      <c r="AL9" s="1" t="s">
        <v>47</v>
      </c>
      <c r="AM9" s="1" t="s">
        <v>48</v>
      </c>
      <c r="AN9" s="1" t="s">
        <v>49</v>
      </c>
      <c r="AO9" s="1" t="s">
        <v>50</v>
      </c>
      <c r="AP9" s="1" t="s">
        <v>51</v>
      </c>
      <c r="AQ9" s="1" t="s">
        <v>52</v>
      </c>
      <c r="AR9" s="1" t="s">
        <v>53</v>
      </c>
      <c r="AS9" s="1" t="s">
        <v>54</v>
      </c>
      <c r="AT9" s="1" t="s">
        <v>55</v>
      </c>
      <c r="AU9" s="1" t="s">
        <v>56</v>
      </c>
      <c r="AV9" s="1" t="s">
        <v>57</v>
      </c>
      <c r="AW9" s="1" t="s">
        <v>58</v>
      </c>
      <c r="AX9" s="1" t="s">
        <v>59</v>
      </c>
      <c r="AY9" s="1" t="s">
        <v>60</v>
      </c>
      <c r="AZ9" s="1" t="s">
        <v>61</v>
      </c>
      <c r="BA9" s="1" t="s">
        <v>62</v>
      </c>
      <c r="BB9" s="1" t="s">
        <v>63</v>
      </c>
      <c r="BC9" s="1" t="s">
        <v>64</v>
      </c>
      <c r="BD9" s="1" t="s">
        <v>65</v>
      </c>
      <c r="BE9" s="1" t="s">
        <v>66</v>
      </c>
      <c r="BF9" s="1" t="s">
        <v>67</v>
      </c>
      <c r="BG9" s="1" t="s">
        <v>68</v>
      </c>
      <c r="BH9" s="1" t="s">
        <v>69</v>
      </c>
      <c r="BI9" s="1" t="s">
        <v>70</v>
      </c>
      <c r="BJ9" s="1" t="s">
        <v>71</v>
      </c>
      <c r="BK9" s="1" t="s">
        <v>72</v>
      </c>
      <c r="BL9" s="1" t="s">
        <v>73</v>
      </c>
      <c r="BM9" s="1" t="s">
        <v>74</v>
      </c>
      <c r="BN9" s="1" t="s">
        <v>75</v>
      </c>
      <c r="BO9" s="1" t="s">
        <v>76</v>
      </c>
    </row>
    <row r="10" spans="1:67" x14ac:dyDescent="0.25">
      <c r="A10" s="1" t="s">
        <v>77</v>
      </c>
      <c r="B10" s="1" t="s">
        <v>77</v>
      </c>
      <c r="C10" s="1" t="s">
        <v>77</v>
      </c>
      <c r="D10" s="1" t="s">
        <v>77</v>
      </c>
      <c r="E10" s="1" t="s">
        <v>77</v>
      </c>
      <c r="F10" s="1" t="s">
        <v>77</v>
      </c>
      <c r="G10" s="1" t="s">
        <v>77</v>
      </c>
      <c r="H10" s="1" t="s">
        <v>77</v>
      </c>
      <c r="I10" s="1" t="s">
        <v>77</v>
      </c>
      <c r="J10" s="1" t="s">
        <v>77</v>
      </c>
      <c r="K10" s="1" t="s">
        <v>78</v>
      </c>
      <c r="L10" s="1" t="s">
        <v>78</v>
      </c>
      <c r="M10" s="1" t="s">
        <v>78</v>
      </c>
      <c r="N10" s="1" t="s">
        <v>78</v>
      </c>
      <c r="O10" s="1" t="s">
        <v>78</v>
      </c>
      <c r="P10" s="1" t="s">
        <v>78</v>
      </c>
      <c r="Q10" s="1" t="s">
        <v>77</v>
      </c>
      <c r="R10" s="1" t="s">
        <v>78</v>
      </c>
      <c r="S10" s="1" t="s">
        <v>77</v>
      </c>
      <c r="T10" s="1" t="s">
        <v>78</v>
      </c>
      <c r="U10" s="1" t="s">
        <v>77</v>
      </c>
      <c r="V10" s="1" t="s">
        <v>77</v>
      </c>
      <c r="W10" s="1" t="s">
        <v>77</v>
      </c>
      <c r="X10" s="1" t="s">
        <v>77</v>
      </c>
      <c r="Y10" s="1" t="s">
        <v>77</v>
      </c>
      <c r="Z10" s="1" t="s">
        <v>77</v>
      </c>
      <c r="AA10" s="1" t="s">
        <v>77</v>
      </c>
      <c r="AB10" s="1" t="s">
        <v>77</v>
      </c>
      <c r="AC10" s="1" t="s">
        <v>77</v>
      </c>
      <c r="AD10" s="1" t="s">
        <v>77</v>
      </c>
      <c r="AE10" s="1" t="s">
        <v>77</v>
      </c>
      <c r="AF10" s="1" t="s">
        <v>77</v>
      </c>
      <c r="AG10" s="1" t="s">
        <v>77</v>
      </c>
      <c r="AH10" s="1" t="s">
        <v>77</v>
      </c>
      <c r="AI10" s="1" t="s">
        <v>77</v>
      </c>
      <c r="AJ10" s="1" t="s">
        <v>77</v>
      </c>
      <c r="AK10" s="1" t="s">
        <v>77</v>
      </c>
      <c r="AL10" s="1" t="s">
        <v>77</v>
      </c>
      <c r="AM10" s="1" t="s">
        <v>77</v>
      </c>
      <c r="AN10" s="1" t="s">
        <v>77</v>
      </c>
      <c r="AO10" s="1" t="s">
        <v>77</v>
      </c>
      <c r="AP10" s="1" t="s">
        <v>77</v>
      </c>
      <c r="AQ10" s="1" t="s">
        <v>77</v>
      </c>
      <c r="AR10" s="1" t="s">
        <v>77</v>
      </c>
      <c r="AS10" s="1" t="s">
        <v>77</v>
      </c>
      <c r="AT10" s="1" t="s">
        <v>77</v>
      </c>
      <c r="AU10" s="1" t="s">
        <v>77</v>
      </c>
      <c r="AV10" s="1" t="s">
        <v>78</v>
      </c>
      <c r="AW10" s="1" t="s">
        <v>78</v>
      </c>
      <c r="AX10" s="1" t="s">
        <v>78</v>
      </c>
      <c r="AY10" s="1" t="s">
        <v>78</v>
      </c>
      <c r="AZ10" s="1" t="s">
        <v>78</v>
      </c>
      <c r="BA10" s="1" t="s">
        <v>78</v>
      </c>
      <c r="BB10" s="1" t="s">
        <v>78</v>
      </c>
      <c r="BC10" s="1" t="s">
        <v>78</v>
      </c>
      <c r="BD10" s="1" t="s">
        <v>78</v>
      </c>
      <c r="BE10" s="1" t="s">
        <v>78</v>
      </c>
      <c r="BF10" s="1" t="s">
        <v>78</v>
      </c>
      <c r="BG10" s="1" t="s">
        <v>78</v>
      </c>
      <c r="BH10" s="1" t="s">
        <v>78</v>
      </c>
      <c r="BI10" s="1" t="s">
        <v>78</v>
      </c>
      <c r="BJ10" s="1" t="s">
        <v>78</v>
      </c>
      <c r="BK10" s="1" t="s">
        <v>78</v>
      </c>
      <c r="BL10" s="1" t="s">
        <v>78</v>
      </c>
      <c r="BM10" s="1" t="s">
        <v>78</v>
      </c>
      <c r="BN10" s="1" t="s">
        <v>78</v>
      </c>
      <c r="BO10" s="1" t="s">
        <v>78</v>
      </c>
    </row>
    <row r="11" spans="1:67" x14ac:dyDescent="0.25">
      <c r="A11" s="1">
        <v>1</v>
      </c>
      <c r="B11" s="1" t="s">
        <v>79</v>
      </c>
      <c r="C11" s="1" t="s">
        <v>80</v>
      </c>
      <c r="D11" s="1" t="s">
        <v>81</v>
      </c>
      <c r="E11" s="1" t="s">
        <v>82</v>
      </c>
      <c r="F11" s="1" t="s">
        <v>83</v>
      </c>
      <c r="G11" s="1" t="s">
        <v>84</v>
      </c>
      <c r="H11" s="1" t="s">
        <v>85</v>
      </c>
      <c r="I11" s="1">
        <v>539.00003916025162</v>
      </c>
      <c r="J11" s="1">
        <v>1</v>
      </c>
      <c r="K11">
        <f>(X11-Y11*(1000-Z11)/(1000-AA11))*AV11</f>
        <v>-1.0848860531668839E-2</v>
      </c>
      <c r="L11">
        <f>IF(BG11&lt;&gt;0,1/(1/BG11-1/T11),0)</f>
        <v>1.6746685742537462E-3</v>
      </c>
      <c r="M11">
        <f>((BJ11-AW11/2)*Y11-K11)/(BJ11+AW11/2)</f>
        <v>409.79035352549948</v>
      </c>
      <c r="N11">
        <f>AW11*1000</f>
        <v>5.1970994403495278E-2</v>
      </c>
      <c r="O11">
        <f>(BB11-BH11)</f>
        <v>2.983268718068226</v>
      </c>
      <c r="P11">
        <f>(V11+BA11*J11)</f>
        <v>32.208491558578729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33.178958892822266</v>
      </c>
      <c r="V11" s="1">
        <v>32.044757843017578</v>
      </c>
      <c r="W11" s="1">
        <v>32.936027526855469</v>
      </c>
      <c r="X11" s="1">
        <v>420.04547119140625</v>
      </c>
      <c r="Y11" s="1">
        <v>420.03228759765625</v>
      </c>
      <c r="Z11" s="1">
        <v>18.532316207885742</v>
      </c>
      <c r="AA11" s="1">
        <v>18.59355354309082</v>
      </c>
      <c r="AB11" s="1">
        <v>36.102676391601563</v>
      </c>
      <c r="AC11" s="1">
        <v>36.221969604492188</v>
      </c>
      <c r="AD11" s="1">
        <v>499.74090576171875</v>
      </c>
      <c r="AE11" s="1">
        <v>17.880752563476563</v>
      </c>
      <c r="AF11" s="1">
        <v>31.618230819702148</v>
      </c>
      <c r="AG11" s="1">
        <v>99.413719177246094</v>
      </c>
      <c r="AH11" s="1">
        <v>-5.9219093322753906</v>
      </c>
      <c r="AI11" s="1">
        <v>-0.13594114780426025</v>
      </c>
      <c r="AJ11" s="1">
        <v>0.13621006906032562</v>
      </c>
      <c r="AK11" s="1">
        <v>1.6798236174508929E-3</v>
      </c>
      <c r="AL11" s="1">
        <v>9.6811302006244659E-2</v>
      </c>
      <c r="AM11" s="1">
        <v>5.160484928637743E-3</v>
      </c>
      <c r="AN11" s="1">
        <v>1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86</v>
      </c>
      <c r="AV11">
        <f>AD11*0.000001/(Q11*0.0001)</f>
        <v>0.83290150960286446</v>
      </c>
      <c r="AW11">
        <f>(AA11-Z11)/(1000-AA11)*AV11</f>
        <v>5.1970994403495276E-5</v>
      </c>
      <c r="AX11">
        <f>(V11+273.15)</f>
        <v>305.19475784301756</v>
      </c>
      <c r="AY11">
        <f>(U11+273.15)</f>
        <v>306.32895889282224</v>
      </c>
      <c r="AZ11">
        <f>(AE11*AQ11+AF11*AR11)*AS11</f>
        <v>2.8609203462096957</v>
      </c>
      <c r="BA11">
        <f>((AZ11+0.00000010773*(AY11^4-AX11^4))-AW11*44100)/(R11*0.92*2*29.3+0.00000043092*AX11^3)</f>
        <v>0.16373371556115085</v>
      </c>
      <c r="BB11">
        <f>0.61365*EXP(17.502*P11/(240.97+P11))</f>
        <v>4.8317230285081463</v>
      </c>
      <c r="BC11">
        <f>BB11*1000/AG11</f>
        <v>48.602175519594034</v>
      </c>
      <c r="BD11">
        <f>(BC11-AA11)</f>
        <v>30.008621976503214</v>
      </c>
      <c r="BE11">
        <f>IF(J11,V11,(U11+V11)/2)</f>
        <v>32.044757843017578</v>
      </c>
      <c r="BF11">
        <f>0.61365*EXP(17.502*BE11/(240.97+BE11))</f>
        <v>4.787193386772147</v>
      </c>
      <c r="BG11">
        <f>IF(BD11&lt;&gt;0,(1000-(BC11+AA11)/2)/BD11*AW11,0)</f>
        <v>1.673681651003289E-3</v>
      </c>
      <c r="BH11">
        <f>AA11*AG11/1000</f>
        <v>1.84845431043992</v>
      </c>
      <c r="BI11">
        <f>(BF11-BH11)</f>
        <v>2.9387390763322268</v>
      </c>
      <c r="BJ11">
        <f>1/(1.6/L11+1.37/T11)</f>
        <v>1.0461396560159197E-3</v>
      </c>
      <c r="BK11">
        <f>M11*AG11*0.001</f>
        <v>40.738783126928411</v>
      </c>
      <c r="BL11">
        <f>M11/Y11</f>
        <v>0.97561631718662689</v>
      </c>
      <c r="BM11">
        <f>(1-AW11*AG11/BB11/L11)*100</f>
        <v>36.147714559069968</v>
      </c>
      <c r="BN11">
        <f>(Y11-K11/(T11/1.35))</f>
        <v>420.03744462636951</v>
      </c>
      <c r="BO11">
        <f>K11*BM11/100/BN11</f>
        <v>-9.3363465283139139E-6</v>
      </c>
    </row>
    <row r="12" spans="1:67" x14ac:dyDescent="0.25">
      <c r="A12" s="1" t="s">
        <v>8</v>
      </c>
      <c r="B12" s="1" t="s">
        <v>87</v>
      </c>
    </row>
    <row r="13" spans="1:67" x14ac:dyDescent="0.25">
      <c r="A13" s="1">
        <v>2</v>
      </c>
      <c r="B13" s="1" t="s">
        <v>88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1" t="s">
        <v>85</v>
      </c>
      <c r="I13" s="1">
        <v>699.50003946200013</v>
      </c>
      <c r="J13" s="1">
        <v>1</v>
      </c>
      <c r="K13">
        <f t="shared" ref="K13:K76" si="0">(X13-Y13*(1000-Z13)/(1000-AA13))*AV13</f>
        <v>-0.35877260019732748</v>
      </c>
      <c r="L13">
        <f t="shared" ref="L13:L76" si="1">IF(BG13&lt;&gt;0,1/(1/BG13-1/T13),0)</f>
        <v>-1.6900624570865181E-2</v>
      </c>
      <c r="M13">
        <f t="shared" ref="M13:M76" si="2">((BJ13-AW13/2)*Y13-K13)/(BJ13+AW13/2)</f>
        <v>371.3094221567676</v>
      </c>
      <c r="N13">
        <f t="shared" ref="N13:N76" si="3">AW13*1000</f>
        <v>-0.36458777079151017</v>
      </c>
      <c r="O13">
        <f t="shared" ref="O13:O76" si="4">(BB13-BH13)</f>
        <v>2.049302306406191</v>
      </c>
      <c r="P13">
        <f t="shared" ref="P13:P76" si="5">(V13+BA13*J13)</f>
        <v>32.361194523221592</v>
      </c>
      <c r="Q13" s="1">
        <v>6</v>
      </c>
      <c r="R13">
        <f t="shared" ref="R13:R76" si="6">(Q13*AO13+AP13)</f>
        <v>1.4200000166893005</v>
      </c>
      <c r="S13" s="1">
        <v>1</v>
      </c>
      <c r="T13">
        <f t="shared" ref="T13:T76" si="7">R13*(S13+1)*(S13+1)/(S13*S13+1)</f>
        <v>2.8400000333786011</v>
      </c>
      <c r="U13" s="1">
        <v>32.939220428466797</v>
      </c>
      <c r="V13" s="1">
        <v>32.020771026611328</v>
      </c>
      <c r="W13" s="1">
        <v>32.582237243652344</v>
      </c>
      <c r="X13" s="1">
        <v>418.05154418945313</v>
      </c>
      <c r="Y13" s="1">
        <v>418.66561889648438</v>
      </c>
      <c r="Z13" s="1">
        <v>28.834587097167969</v>
      </c>
      <c r="AA13" s="1">
        <v>28.409248352050781</v>
      </c>
      <c r="AB13" s="1">
        <v>56.934028625488281</v>
      </c>
      <c r="AC13" s="1">
        <v>56.094192504882813</v>
      </c>
      <c r="AD13" s="1">
        <v>499.6912841796875</v>
      </c>
      <c r="AE13" s="1">
        <v>17.830745697021484</v>
      </c>
      <c r="AF13" s="1">
        <v>25.821273803710938</v>
      </c>
      <c r="AG13" s="1">
        <v>99.413925170898438</v>
      </c>
      <c r="AH13" s="1">
        <v>-6.9909906387329102</v>
      </c>
      <c r="AI13" s="1">
        <v>-0.39467424154281616</v>
      </c>
      <c r="AJ13" s="1">
        <v>1.6625536605715752E-2</v>
      </c>
      <c r="AK13" s="1">
        <v>2.8923021629452705E-2</v>
      </c>
      <c r="AL13" s="1">
        <v>4.0184676647186279E-2</v>
      </c>
      <c r="AM13" s="1">
        <v>3.1485512852668762E-2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86</v>
      </c>
      <c r="AV13">
        <f t="shared" ref="AV13:AV76" si="8">AD13*0.000001/(Q13*0.0001)</f>
        <v>0.83281880696614574</v>
      </c>
      <c r="AW13">
        <f t="shared" ref="AW13:AW76" si="9">(AA13-Z13)/(1000-AA13)*AV13</f>
        <v>-3.6458777079151019E-4</v>
      </c>
      <c r="AX13">
        <f t="shared" ref="AX13:AX76" si="10">(V13+273.15)</f>
        <v>305.17077102661131</v>
      </c>
      <c r="AY13">
        <f t="shared" ref="AY13:AY76" si="11">(U13+273.15)</f>
        <v>306.08922042846677</v>
      </c>
      <c r="AZ13">
        <f t="shared" ref="AZ13:AZ76" si="12">(AE13*AQ13+AF13*AR13)*AS13</f>
        <v>2.8529192477557217</v>
      </c>
      <c r="BA13">
        <f t="shared" ref="BA13:BA76" si="13">((AZ13+0.00000010773*(AY13^4-AX13^4))-AW13*44100)/(R13*0.92*2*29.3+0.00000043092*AX13^3)</f>
        <v>0.34042349661026672</v>
      </c>
      <c r="BB13">
        <f t="shared" ref="BB13:BB76" si="14">0.61365*EXP(17.502*P13/(240.97+P13))</f>
        <v>4.8735771962384371</v>
      </c>
      <c r="BC13">
        <f t="shared" ref="BC13:BC76" si="15">BB13*1000/AG13</f>
        <v>49.023083917675201</v>
      </c>
      <c r="BD13">
        <f t="shared" ref="BD13:BD76" si="16">(BC13-AA13)</f>
        <v>20.61383556562442</v>
      </c>
      <c r="BE13">
        <f t="shared" ref="BE13:BE76" si="17">IF(J13,V13,(U13+V13)/2)</f>
        <v>32.020771026611328</v>
      </c>
      <c r="BF13">
        <f t="shared" ref="BF13:BF76" si="18">0.61365*EXP(17.502*BE13/(240.97+BE13))</f>
        <v>4.7806999376536057</v>
      </c>
      <c r="BG13">
        <f t="shared" ref="BG13:BG76" si="19">IF(BD13&lt;&gt;0,(1000-(BC13+AA13)/2)/BD13*AW13,0)</f>
        <v>-1.700180099773637E-2</v>
      </c>
      <c r="BH13">
        <f t="shared" ref="BH13:BH76" si="20">AA13*AG13/1000</f>
        <v>2.8242748898322461</v>
      </c>
      <c r="BI13">
        <f t="shared" ref="BI13:BI76" si="21">(BF13-BH13)</f>
        <v>1.9564250478213596</v>
      </c>
      <c r="BJ13">
        <f t="shared" ref="BJ13:BJ76" si="22">1/(1.6/L13+1.37/T13)</f>
        <v>-1.0616988998504679E-2</v>
      </c>
      <c r="BK13">
        <f t="shared" ref="BK13:BK76" si="23">M13*AG13*0.001</f>
        <v>36.913327109542436</v>
      </c>
      <c r="BL13">
        <f t="shared" ref="BL13:BL76" si="24">M13/Y13</f>
        <v>0.88688778203345697</v>
      </c>
      <c r="BM13">
        <f t="shared" ref="BM13:BM76" si="25">(1-AW13*AG13/BB13/L13)*100</f>
        <v>55.995335459162554</v>
      </c>
      <c r="BN13">
        <f t="shared" ref="BN13:BN76" si="26">(Y13-K13/(T13/1.35))</f>
        <v>418.83616220795403</v>
      </c>
      <c r="BO13">
        <f t="shared" ref="BO13:BO76" si="27">K13*BM13/100/BN13</f>
        <v>-4.7965275958265487E-4</v>
      </c>
    </row>
    <row r="14" spans="1:67" x14ac:dyDescent="0.25">
      <c r="A14" s="1">
        <v>3</v>
      </c>
      <c r="B14" s="1" t="s">
        <v>89</v>
      </c>
      <c r="C14" s="1" t="s">
        <v>80</v>
      </c>
      <c r="D14" s="1" t="s">
        <v>81</v>
      </c>
      <c r="E14" s="1" t="s">
        <v>82</v>
      </c>
      <c r="F14" s="1" t="s">
        <v>83</v>
      </c>
      <c r="G14" s="1" t="s">
        <v>84</v>
      </c>
      <c r="H14" s="1" t="s">
        <v>85</v>
      </c>
      <c r="I14" s="1">
        <v>705.00003933906555</v>
      </c>
      <c r="J14" s="1">
        <v>1</v>
      </c>
      <c r="K14">
        <f t="shared" si="0"/>
        <v>-0.77449287371768261</v>
      </c>
      <c r="L14">
        <f t="shared" si="1"/>
        <v>-1.5945365866859899E-2</v>
      </c>
      <c r="M14">
        <f t="shared" si="2"/>
        <v>327.85262255373232</v>
      </c>
      <c r="N14">
        <f t="shared" si="3"/>
        <v>-0.34248272281919134</v>
      </c>
      <c r="O14">
        <f t="shared" si="4"/>
        <v>2.0410534307093258</v>
      </c>
      <c r="P14">
        <f t="shared" si="5"/>
        <v>32.34352286548328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32.938404083251953</v>
      </c>
      <c r="V14" s="1">
        <v>32.013126373291016</v>
      </c>
      <c r="W14" s="1">
        <v>32.557731628417969</v>
      </c>
      <c r="X14" s="1">
        <v>416.84521484375</v>
      </c>
      <c r="Y14" s="1">
        <v>417.94699096679688</v>
      </c>
      <c r="Z14" s="1">
        <v>28.843278884887695</v>
      </c>
      <c r="AA14" s="1">
        <v>28.443765640258789</v>
      </c>
      <c r="AB14" s="1">
        <v>56.952953338623047</v>
      </c>
      <c r="AC14" s="1">
        <v>56.164085388183594</v>
      </c>
      <c r="AD14" s="1">
        <v>499.71994018554688</v>
      </c>
      <c r="AE14" s="1">
        <v>17.834369659423828</v>
      </c>
      <c r="AF14" s="1">
        <v>27.594978332519531</v>
      </c>
      <c r="AG14" s="1">
        <v>99.412437438964844</v>
      </c>
      <c r="AH14" s="1">
        <v>-6.9909906387329102</v>
      </c>
      <c r="AI14" s="1">
        <v>-0.39467424154281616</v>
      </c>
      <c r="AJ14" s="1">
        <v>1.6625536605715752E-2</v>
      </c>
      <c r="AK14" s="1">
        <v>2.8923021629452705E-2</v>
      </c>
      <c r="AL14" s="1">
        <v>4.0184676647186279E-2</v>
      </c>
      <c r="AM14" s="1">
        <v>3.1485512852668762E-2</v>
      </c>
      <c r="AN14" s="1">
        <v>1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86</v>
      </c>
      <c r="AV14">
        <f t="shared" si="8"/>
        <v>0.83286656697591133</v>
      </c>
      <c r="AW14">
        <f t="shared" si="9"/>
        <v>-3.4248272281919135E-4</v>
      </c>
      <c r="AX14">
        <f t="shared" si="10"/>
        <v>305.16312637329099</v>
      </c>
      <c r="AY14">
        <f t="shared" si="11"/>
        <v>306.08840408325193</v>
      </c>
      <c r="AZ14">
        <f t="shared" si="12"/>
        <v>2.8534990817271364</v>
      </c>
      <c r="BA14">
        <f t="shared" si="13"/>
        <v>0.33039649219226092</v>
      </c>
      <c r="BB14">
        <f t="shared" si="14"/>
        <v>4.8687175029501306</v>
      </c>
      <c r="BC14">
        <f t="shared" si="15"/>
        <v>48.9749334024661</v>
      </c>
      <c r="BD14">
        <f t="shared" si="16"/>
        <v>20.531167762207311</v>
      </c>
      <c r="BE14">
        <f t="shared" si="17"/>
        <v>32.013126373291016</v>
      </c>
      <c r="BF14">
        <f t="shared" si="18"/>
        <v>4.7786320724413196</v>
      </c>
      <c r="BG14">
        <f t="shared" si="19"/>
        <v>-1.6035397655391827E-2</v>
      </c>
      <c r="BH14">
        <f t="shared" si="20"/>
        <v>2.8276640722408048</v>
      </c>
      <c r="BI14">
        <f t="shared" si="21"/>
        <v>1.9509680002005148</v>
      </c>
      <c r="BJ14">
        <f t="shared" si="22"/>
        <v>-1.0013995666624366E-2</v>
      </c>
      <c r="BK14">
        <f t="shared" si="23"/>
        <v>32.592628328823473</v>
      </c>
      <c r="BL14">
        <f t="shared" si="24"/>
        <v>0.78443589651247914</v>
      </c>
      <c r="BM14">
        <f t="shared" si="25"/>
        <v>56.143868046805125</v>
      </c>
      <c r="BN14">
        <f t="shared" si="26"/>
        <v>418.31514778624415</v>
      </c>
      <c r="BO14">
        <f t="shared" si="27"/>
        <v>-1.0394800650971399E-3</v>
      </c>
    </row>
    <row r="15" spans="1:67" x14ac:dyDescent="0.25">
      <c r="A15" s="1">
        <v>4</v>
      </c>
      <c r="B15" s="1" t="s">
        <v>90</v>
      </c>
      <c r="C15" s="1" t="s">
        <v>80</v>
      </c>
      <c r="D15" s="1" t="s">
        <v>81</v>
      </c>
      <c r="E15" s="1" t="s">
        <v>82</v>
      </c>
      <c r="F15" s="1" t="s">
        <v>83</v>
      </c>
      <c r="G15" s="1" t="s">
        <v>84</v>
      </c>
      <c r="H15" s="1" t="s">
        <v>85</v>
      </c>
      <c r="I15" s="1">
        <v>710.00003922730684</v>
      </c>
      <c r="J15" s="1">
        <v>1</v>
      </c>
      <c r="K15">
        <f t="shared" si="0"/>
        <v>-0.43092605872084516</v>
      </c>
      <c r="L15">
        <f t="shared" si="1"/>
        <v>-1.4941310835657029E-2</v>
      </c>
      <c r="M15">
        <f t="shared" si="2"/>
        <v>358.35692338542719</v>
      </c>
      <c r="N15">
        <f t="shared" si="3"/>
        <v>-0.31978753514389419</v>
      </c>
      <c r="O15">
        <f t="shared" si="4"/>
        <v>2.0346179045929191</v>
      </c>
      <c r="P15">
        <f t="shared" si="5"/>
        <v>32.329525864836761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32.932239532470703</v>
      </c>
      <c r="V15" s="1">
        <v>32.010951995849609</v>
      </c>
      <c r="W15" s="1">
        <v>32.541427612304688</v>
      </c>
      <c r="X15" s="1">
        <v>416.84228515625</v>
      </c>
      <c r="Y15" s="1">
        <v>417.52001953125</v>
      </c>
      <c r="Z15" s="1">
        <v>28.842689514160156</v>
      </c>
      <c r="AA15" s="1">
        <v>28.469648361206055</v>
      </c>
      <c r="AB15" s="1">
        <v>56.971851348876953</v>
      </c>
      <c r="AC15" s="1">
        <v>56.235000610351563</v>
      </c>
      <c r="AD15" s="1">
        <v>499.70352172851563</v>
      </c>
      <c r="AE15" s="1">
        <v>17.837268829345703</v>
      </c>
      <c r="AF15" s="1">
        <v>22.67210578918457</v>
      </c>
      <c r="AG15" s="1">
        <v>99.413009643554688</v>
      </c>
      <c r="AH15" s="1">
        <v>-6.9909906387329102</v>
      </c>
      <c r="AI15" s="1">
        <v>-0.39467424154281616</v>
      </c>
      <c r="AJ15" s="1">
        <v>1.6625536605715752E-2</v>
      </c>
      <c r="AK15" s="1">
        <v>2.8923021629452705E-2</v>
      </c>
      <c r="AL15" s="1">
        <v>4.0184676647186279E-2</v>
      </c>
      <c r="AM15" s="1">
        <v>3.1485512852668762E-2</v>
      </c>
      <c r="AN15" s="1">
        <v>1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86</v>
      </c>
      <c r="AV15">
        <f t="shared" si="8"/>
        <v>0.83283920288085933</v>
      </c>
      <c r="AW15">
        <f t="shared" si="9"/>
        <v>-3.1978753514389418E-4</v>
      </c>
      <c r="AX15">
        <f t="shared" si="10"/>
        <v>305.16095199584959</v>
      </c>
      <c r="AY15">
        <f t="shared" si="11"/>
        <v>306.08223953247068</v>
      </c>
      <c r="AZ15">
        <f t="shared" si="12"/>
        <v>2.8539629489042682</v>
      </c>
      <c r="BA15">
        <f t="shared" si="13"/>
        <v>0.31857386898715223</v>
      </c>
      <c r="BB15">
        <f t="shared" si="14"/>
        <v>4.8648713316741077</v>
      </c>
      <c r="BC15">
        <f t="shared" si="15"/>
        <v>48.935962698615626</v>
      </c>
      <c r="BD15">
        <f t="shared" si="16"/>
        <v>20.466314337409571</v>
      </c>
      <c r="BE15">
        <f t="shared" si="17"/>
        <v>32.010951995849609</v>
      </c>
      <c r="BF15">
        <f t="shared" si="18"/>
        <v>4.7780440494387983</v>
      </c>
      <c r="BG15">
        <f t="shared" si="19"/>
        <v>-1.5020333182239182E-2</v>
      </c>
      <c r="BH15">
        <f t="shared" si="20"/>
        <v>2.8302534270811885</v>
      </c>
      <c r="BI15">
        <f t="shared" si="21"/>
        <v>1.9477906223576098</v>
      </c>
      <c r="BJ15">
        <f t="shared" si="22"/>
        <v>-9.38057644799546E-3</v>
      </c>
      <c r="BK15">
        <f t="shared" si="23"/>
        <v>35.625340280350066</v>
      </c>
      <c r="BL15">
        <f t="shared" si="24"/>
        <v>0.85829877999084869</v>
      </c>
      <c r="BM15">
        <f t="shared" si="25"/>
        <v>56.263432677051362</v>
      </c>
      <c r="BN15">
        <f t="shared" si="26"/>
        <v>417.72486114126264</v>
      </c>
      <c r="BO15">
        <f t="shared" si="27"/>
        <v>-5.8041504226937217E-4</v>
      </c>
    </row>
    <row r="16" spans="1:67" x14ac:dyDescent="0.25">
      <c r="A16" s="1">
        <v>5</v>
      </c>
      <c r="B16" s="1" t="s">
        <v>91</v>
      </c>
      <c r="C16" s="1" t="s">
        <v>80</v>
      </c>
      <c r="D16" s="1" t="s">
        <v>81</v>
      </c>
      <c r="E16" s="1" t="s">
        <v>82</v>
      </c>
      <c r="F16" s="1" t="s">
        <v>83</v>
      </c>
      <c r="G16" s="1" t="s">
        <v>84</v>
      </c>
      <c r="H16" s="1" t="s">
        <v>85</v>
      </c>
      <c r="I16" s="1">
        <v>715.00003911554813</v>
      </c>
      <c r="J16" s="1">
        <v>1</v>
      </c>
      <c r="K16">
        <f t="shared" si="0"/>
        <v>-0.19452145007284166</v>
      </c>
      <c r="L16">
        <f t="shared" si="1"/>
        <v>-1.4188672000472231E-2</v>
      </c>
      <c r="M16">
        <f t="shared" si="2"/>
        <v>381.81247586446665</v>
      </c>
      <c r="N16">
        <f t="shared" si="3"/>
        <v>-0.30301950282103013</v>
      </c>
      <c r="O16">
        <f t="shared" si="4"/>
        <v>2.0307293539702291</v>
      </c>
      <c r="P16">
        <f t="shared" si="5"/>
        <v>32.322397132022019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32.928844451904297</v>
      </c>
      <c r="V16" s="1">
        <v>32.012645721435547</v>
      </c>
      <c r="W16" s="1">
        <v>32.54071044921875</v>
      </c>
      <c r="X16" s="1">
        <v>416.8623046875</v>
      </c>
      <c r="Y16" s="1">
        <v>417.24771118164063</v>
      </c>
      <c r="Z16" s="1">
        <v>28.842733383178711</v>
      </c>
      <c r="AA16" s="1">
        <v>28.489231109619141</v>
      </c>
      <c r="AB16" s="1">
        <v>56.982494354248047</v>
      </c>
      <c r="AC16" s="1">
        <v>56.284107208251953</v>
      </c>
      <c r="AD16" s="1">
        <v>499.66305541992188</v>
      </c>
      <c r="AE16" s="1">
        <v>17.954679489135742</v>
      </c>
      <c r="AF16" s="1">
        <v>27.36021614074707</v>
      </c>
      <c r="AG16" s="1">
        <v>99.412445068359375</v>
      </c>
      <c r="AH16" s="1">
        <v>-6.9909906387329102</v>
      </c>
      <c r="AI16" s="1">
        <v>-0.39467424154281616</v>
      </c>
      <c r="AJ16" s="1">
        <v>1.6625536605715752E-2</v>
      </c>
      <c r="AK16" s="1">
        <v>2.8923021629452705E-2</v>
      </c>
      <c r="AL16" s="1">
        <v>4.0184676647186279E-2</v>
      </c>
      <c r="AM16" s="1">
        <v>3.1485512852668762E-2</v>
      </c>
      <c r="AN16" s="1">
        <v>1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86</v>
      </c>
      <c r="AV16">
        <f t="shared" si="8"/>
        <v>0.832771759033203</v>
      </c>
      <c r="AW16">
        <f t="shared" si="9"/>
        <v>-3.0301950282103011E-4</v>
      </c>
      <c r="AX16">
        <f t="shared" si="10"/>
        <v>305.16264572143552</v>
      </c>
      <c r="AY16">
        <f t="shared" si="11"/>
        <v>306.07884445190427</v>
      </c>
      <c r="AZ16">
        <f t="shared" si="12"/>
        <v>2.8727486540507812</v>
      </c>
      <c r="BA16">
        <f t="shared" si="13"/>
        <v>0.3097514105864686</v>
      </c>
      <c r="BB16">
        <f t="shared" si="14"/>
        <v>4.862913476695037</v>
      </c>
      <c r="BC16">
        <f t="shared" si="15"/>
        <v>48.916546347402814</v>
      </c>
      <c r="BD16">
        <f t="shared" si="16"/>
        <v>20.427315237783674</v>
      </c>
      <c r="BE16">
        <f t="shared" si="17"/>
        <v>32.012645721435547</v>
      </c>
      <c r="BF16">
        <f t="shared" si="18"/>
        <v>4.7785020829856633</v>
      </c>
      <c r="BG16">
        <f t="shared" si="19"/>
        <v>-1.4259914694124225E-2</v>
      </c>
      <c r="BH16">
        <f t="shared" si="20"/>
        <v>2.8321841227248079</v>
      </c>
      <c r="BI16">
        <f t="shared" si="21"/>
        <v>1.9463179602608554</v>
      </c>
      <c r="BJ16">
        <f t="shared" si="22"/>
        <v>-8.9060184742525226E-3</v>
      </c>
      <c r="BK16">
        <f t="shared" si="23"/>
        <v>37.956911783290586</v>
      </c>
      <c r="BL16">
        <f t="shared" si="24"/>
        <v>0.91507386531415158</v>
      </c>
      <c r="BM16">
        <f t="shared" si="25"/>
        <v>56.341074289156289</v>
      </c>
      <c r="BN16">
        <f t="shared" si="26"/>
        <v>417.3401773628068</v>
      </c>
      <c r="BO16">
        <f t="shared" si="27"/>
        <v>-2.6260465835430222E-4</v>
      </c>
    </row>
    <row r="17" spans="1:67" x14ac:dyDescent="0.25">
      <c r="A17" s="1">
        <v>6</v>
      </c>
      <c r="B17" s="1" t="s">
        <v>92</v>
      </c>
      <c r="C17" s="1" t="s">
        <v>80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>
        <v>720.50003899261355</v>
      </c>
      <c r="J17" s="1">
        <v>1</v>
      </c>
      <c r="K17">
        <f t="shared" si="0"/>
        <v>4.7849203507701787</v>
      </c>
      <c r="L17">
        <f t="shared" si="1"/>
        <v>-3.9957342612519313E-2</v>
      </c>
      <c r="M17">
        <f t="shared" si="2"/>
        <v>583.35683300867652</v>
      </c>
      <c r="N17">
        <f t="shared" si="3"/>
        <v>-0.91344796051928723</v>
      </c>
      <c r="O17">
        <f t="shared" si="4"/>
        <v>2.1541018244158709</v>
      </c>
      <c r="P17">
        <f t="shared" si="5"/>
        <v>32.51862132515037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32.920982360839844</v>
      </c>
      <c r="V17" s="1">
        <v>31.883935928344727</v>
      </c>
      <c r="W17" s="1">
        <v>32.545299530029297</v>
      </c>
      <c r="X17" s="1">
        <v>417.34249877929688</v>
      </c>
      <c r="Y17" s="1">
        <v>412.04904174804688</v>
      </c>
      <c r="Z17" s="1">
        <v>28.859159469604492</v>
      </c>
      <c r="AA17" s="1">
        <v>27.792839050292969</v>
      </c>
      <c r="AB17" s="1">
        <v>57.040153503417969</v>
      </c>
      <c r="AC17" s="1">
        <v>54.932571411132813</v>
      </c>
      <c r="AD17" s="1">
        <v>499.69631958007813</v>
      </c>
      <c r="AE17" s="1">
        <v>20.746509552001953</v>
      </c>
      <c r="AF17" s="1">
        <v>33.478469848632813</v>
      </c>
      <c r="AG17" s="1">
        <v>99.412452697753906</v>
      </c>
      <c r="AH17" s="1">
        <v>-6.9909906387329102</v>
      </c>
      <c r="AI17" s="1">
        <v>-0.39467424154281616</v>
      </c>
      <c r="AJ17" s="1">
        <v>1.6625536605715752E-2</v>
      </c>
      <c r="AK17" s="1">
        <v>2.8923021629452705E-2</v>
      </c>
      <c r="AL17" s="1">
        <v>4.0184676647186279E-2</v>
      </c>
      <c r="AM17" s="1">
        <v>3.1485512852668762E-2</v>
      </c>
      <c r="AN17" s="1">
        <v>0.66666668653488159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86</v>
      </c>
      <c r="AV17">
        <f t="shared" si="8"/>
        <v>0.83282719930013005</v>
      </c>
      <c r="AW17">
        <f t="shared" si="9"/>
        <v>-9.1344796051928722E-4</v>
      </c>
      <c r="AX17">
        <f t="shared" si="10"/>
        <v>305.0339359283447</v>
      </c>
      <c r="AY17">
        <f t="shared" si="11"/>
        <v>306.07098236083982</v>
      </c>
      <c r="AZ17">
        <f t="shared" si="12"/>
        <v>3.3194414541250126</v>
      </c>
      <c r="BA17">
        <f t="shared" si="13"/>
        <v>0.63468539680564495</v>
      </c>
      <c r="BB17">
        <f t="shared" si="14"/>
        <v>4.9170561218394084</v>
      </c>
      <c r="BC17">
        <f t="shared" si="15"/>
        <v>49.461168982409617</v>
      </c>
      <c r="BD17">
        <f t="shared" si="16"/>
        <v>21.668329932116649</v>
      </c>
      <c r="BE17">
        <f t="shared" si="17"/>
        <v>31.883935928344727</v>
      </c>
      <c r="BF17">
        <f t="shared" si="18"/>
        <v>4.7438038626124355</v>
      </c>
      <c r="BG17">
        <f t="shared" si="19"/>
        <v>-4.0527544357628217E-2</v>
      </c>
      <c r="BH17">
        <f t="shared" si="20"/>
        <v>2.7629542974235375</v>
      </c>
      <c r="BI17">
        <f t="shared" si="21"/>
        <v>1.980849565188898</v>
      </c>
      <c r="BJ17">
        <f t="shared" si="22"/>
        <v>-2.5277861478520236E-2</v>
      </c>
      <c r="BK17">
        <f t="shared" si="23"/>
        <v>57.992933567386579</v>
      </c>
      <c r="BL17">
        <f t="shared" si="24"/>
        <v>1.4157461221943046</v>
      </c>
      <c r="BM17">
        <f t="shared" si="25"/>
        <v>53.780756102215932</v>
      </c>
      <c r="BN17">
        <f t="shared" si="26"/>
        <v>409.77451977705414</v>
      </c>
      <c r="BO17">
        <f t="shared" si="27"/>
        <v>6.2799569503079284E-3</v>
      </c>
    </row>
    <row r="18" spans="1:67" x14ac:dyDescent="0.25">
      <c r="A18" s="1">
        <v>7</v>
      </c>
      <c r="B18" s="1" t="s">
        <v>93</v>
      </c>
      <c r="C18" s="1" t="s">
        <v>80</v>
      </c>
      <c r="D18" s="1" t="s">
        <v>81</v>
      </c>
      <c r="E18" s="1" t="s">
        <v>82</v>
      </c>
      <c r="F18" s="1" t="s">
        <v>83</v>
      </c>
      <c r="G18" s="1" t="s">
        <v>84</v>
      </c>
      <c r="H18" s="1" t="s">
        <v>85</v>
      </c>
      <c r="I18" s="1">
        <v>725.50003888085485</v>
      </c>
      <c r="J18" s="1">
        <v>1</v>
      </c>
      <c r="K18">
        <f t="shared" si="0"/>
        <v>4.9779182389573418</v>
      </c>
      <c r="L18">
        <f t="shared" si="1"/>
        <v>-2.3910526357744686E-2</v>
      </c>
      <c r="M18">
        <f t="shared" si="2"/>
        <v>724.97356092937287</v>
      </c>
      <c r="N18">
        <f t="shared" si="3"/>
        <v>-0.50501097062576883</v>
      </c>
      <c r="O18">
        <f t="shared" si="4"/>
        <v>2.0022309301989822</v>
      </c>
      <c r="P18">
        <f t="shared" si="5"/>
        <v>32.134221067798023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32.915130615234375</v>
      </c>
      <c r="V18" s="1">
        <v>31.68031120300293</v>
      </c>
      <c r="W18" s="1">
        <v>32.5517578125</v>
      </c>
      <c r="X18" s="1">
        <v>419.09423828125</v>
      </c>
      <c r="Y18" s="1">
        <v>413.36737060546875</v>
      </c>
      <c r="Z18" s="1">
        <v>28.847368240356445</v>
      </c>
      <c r="AA18" s="1">
        <v>28.258081436157227</v>
      </c>
      <c r="AB18" s="1">
        <v>57.036491394042969</v>
      </c>
      <c r="AC18" s="1">
        <v>55.871364593505859</v>
      </c>
      <c r="AD18" s="1">
        <v>499.66195678710938</v>
      </c>
      <c r="AE18" s="1">
        <v>17.840890884399414</v>
      </c>
      <c r="AF18" s="1">
        <v>28.105146408081055</v>
      </c>
      <c r="AG18" s="1">
        <v>99.413993835449219</v>
      </c>
      <c r="AH18" s="1">
        <v>-6.9909906387329102</v>
      </c>
      <c r="AI18" s="1">
        <v>-0.39467424154281616</v>
      </c>
      <c r="AJ18" s="1">
        <v>1.6625536605715752E-2</v>
      </c>
      <c r="AK18" s="1">
        <v>2.8923021629452705E-2</v>
      </c>
      <c r="AL18" s="1">
        <v>4.0184676647186279E-2</v>
      </c>
      <c r="AM18" s="1">
        <v>3.1485512852668762E-2</v>
      </c>
      <c r="AN18" s="1">
        <v>0.3333333432674408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86</v>
      </c>
      <c r="AV18">
        <f t="shared" si="8"/>
        <v>0.83276992797851557</v>
      </c>
      <c r="AW18">
        <f t="shared" si="9"/>
        <v>-5.0501097062576885E-4</v>
      </c>
      <c r="AX18">
        <f t="shared" si="10"/>
        <v>304.83031120300291</v>
      </c>
      <c r="AY18">
        <f t="shared" si="11"/>
        <v>306.06513061523435</v>
      </c>
      <c r="AZ18">
        <f t="shared" si="12"/>
        <v>2.8545424776999084</v>
      </c>
      <c r="BA18">
        <f t="shared" si="13"/>
        <v>0.4539098647950951</v>
      </c>
      <c r="BB18">
        <f t="shared" si="14"/>
        <v>4.8114796638947386</v>
      </c>
      <c r="BC18">
        <f t="shared" si="15"/>
        <v>48.398414330468761</v>
      </c>
      <c r="BD18">
        <f t="shared" si="16"/>
        <v>20.140332894311534</v>
      </c>
      <c r="BE18">
        <f t="shared" si="17"/>
        <v>31.68031120300293</v>
      </c>
      <c r="BF18">
        <f t="shared" si="18"/>
        <v>4.6893576842315916</v>
      </c>
      <c r="BG18">
        <f t="shared" si="19"/>
        <v>-2.4113543083342029E-2</v>
      </c>
      <c r="BH18">
        <f t="shared" si="20"/>
        <v>2.8092487336957563</v>
      </c>
      <c r="BI18">
        <f t="shared" si="21"/>
        <v>1.8801089505358353</v>
      </c>
      <c r="BJ18">
        <f t="shared" si="22"/>
        <v>-1.5052592198868127E-2</v>
      </c>
      <c r="BK18">
        <f t="shared" si="23"/>
        <v>72.072517117096339</v>
      </c>
      <c r="BL18">
        <f t="shared" si="24"/>
        <v>1.7538238682639302</v>
      </c>
      <c r="BM18">
        <f t="shared" si="25"/>
        <v>56.360421939953312</v>
      </c>
      <c r="BN18">
        <f t="shared" si="26"/>
        <v>411.00110668166246</v>
      </c>
      <c r="BO18">
        <f t="shared" si="27"/>
        <v>6.8261999242627026E-3</v>
      </c>
    </row>
    <row r="19" spans="1:67" x14ac:dyDescent="0.25">
      <c r="A19" s="1">
        <v>8</v>
      </c>
      <c r="B19" s="1" t="s">
        <v>94</v>
      </c>
      <c r="C19" s="1" t="s">
        <v>80</v>
      </c>
      <c r="D19" s="1" t="s">
        <v>81</v>
      </c>
      <c r="E19" s="1" t="s">
        <v>82</v>
      </c>
      <c r="F19" s="1" t="s">
        <v>83</v>
      </c>
      <c r="G19" s="1" t="s">
        <v>84</v>
      </c>
      <c r="H19" s="1" t="s">
        <v>85</v>
      </c>
      <c r="I19" s="1">
        <v>730.50003876909614</v>
      </c>
      <c r="J19" s="1">
        <v>1</v>
      </c>
      <c r="K19">
        <f t="shared" si="0"/>
        <v>2.4927533726850415</v>
      </c>
      <c r="L19">
        <f t="shared" si="1"/>
        <v>-6.9490156019915246E-3</v>
      </c>
      <c r="M19">
        <f t="shared" si="2"/>
        <v>966.69054588520896</v>
      </c>
      <c r="N19">
        <f t="shared" si="3"/>
        <v>-0.14150385527493242</v>
      </c>
      <c r="O19">
        <f t="shared" si="4"/>
        <v>1.9417738381770087</v>
      </c>
      <c r="P19">
        <f t="shared" si="5"/>
        <v>32.064523271119604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32.917045593261719</v>
      </c>
      <c r="V19" s="1">
        <v>31.808494567871094</v>
      </c>
      <c r="W19" s="1">
        <v>32.556602478027344</v>
      </c>
      <c r="X19" s="1">
        <v>419.3472900390625</v>
      </c>
      <c r="Y19" s="1">
        <v>416.4249267578125</v>
      </c>
      <c r="Z19" s="1">
        <v>28.841182708740234</v>
      </c>
      <c r="AA19" s="1">
        <v>28.6761474609375</v>
      </c>
      <c r="AB19" s="1">
        <v>57.017440795898438</v>
      </c>
      <c r="AC19" s="1">
        <v>56.691177368164063</v>
      </c>
      <c r="AD19" s="1">
        <v>499.6971435546875</v>
      </c>
      <c r="AE19" s="1">
        <v>17.918441772460938</v>
      </c>
      <c r="AF19" s="1">
        <v>27.823520660400391</v>
      </c>
      <c r="AG19" s="1">
        <v>99.412796020507813</v>
      </c>
      <c r="AH19" s="1">
        <v>-6.9909906387329102</v>
      </c>
      <c r="AI19" s="1">
        <v>-0.39467424154281616</v>
      </c>
      <c r="AJ19" s="1">
        <v>1.6625536605715752E-2</v>
      </c>
      <c r="AK19" s="1">
        <v>2.8923021629452705E-2</v>
      </c>
      <c r="AL19" s="1">
        <v>4.0184676647186279E-2</v>
      </c>
      <c r="AM19" s="1">
        <v>3.1485512852668762E-2</v>
      </c>
      <c r="AN19" s="1">
        <v>0.3333333432674408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86</v>
      </c>
      <c r="AV19">
        <f t="shared" si="8"/>
        <v>0.83282857259114573</v>
      </c>
      <c r="AW19">
        <f t="shared" si="9"/>
        <v>-1.4150385527493241E-4</v>
      </c>
      <c r="AX19">
        <f t="shared" si="10"/>
        <v>304.95849456787107</v>
      </c>
      <c r="AY19">
        <f t="shared" si="11"/>
        <v>306.0670455932617</v>
      </c>
      <c r="AZ19">
        <f t="shared" si="12"/>
        <v>2.8669506195124086</v>
      </c>
      <c r="BA19">
        <f t="shared" si="13"/>
        <v>0.25602870324851057</v>
      </c>
      <c r="BB19">
        <f t="shared" si="14"/>
        <v>4.7925498363651915</v>
      </c>
      <c r="BC19">
        <f t="shared" si="15"/>
        <v>48.208581070152569</v>
      </c>
      <c r="BD19">
        <f t="shared" si="16"/>
        <v>19.532433609215069</v>
      </c>
      <c r="BE19">
        <f t="shared" si="17"/>
        <v>31.808494567871094</v>
      </c>
      <c r="BF19">
        <f t="shared" si="18"/>
        <v>4.7235681453297209</v>
      </c>
      <c r="BG19">
        <f t="shared" si="19"/>
        <v>-6.9660604125274883E-3</v>
      </c>
      <c r="BH19">
        <f t="shared" si="20"/>
        <v>2.8507759981881828</v>
      </c>
      <c r="BI19">
        <f t="shared" si="21"/>
        <v>1.8727921471415381</v>
      </c>
      <c r="BJ19">
        <f t="shared" si="22"/>
        <v>-4.3522531730187577E-3</v>
      </c>
      <c r="BK19">
        <f t="shared" si="23"/>
        <v>96.101410053039629</v>
      </c>
      <c r="BL19">
        <f t="shared" si="24"/>
        <v>2.3214041325807186</v>
      </c>
      <c r="BM19">
        <f t="shared" si="25"/>
        <v>57.760318327644654</v>
      </c>
      <c r="BN19">
        <f t="shared" si="26"/>
        <v>415.23999118965287</v>
      </c>
      <c r="BO19">
        <f t="shared" si="27"/>
        <v>3.467446088371501E-3</v>
      </c>
    </row>
    <row r="20" spans="1:67" x14ac:dyDescent="0.25">
      <c r="A20" s="1">
        <v>9</v>
      </c>
      <c r="B20" s="1" t="s">
        <v>95</v>
      </c>
      <c r="C20" s="1" t="s">
        <v>80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>
        <v>736.00003864616156</v>
      </c>
      <c r="J20" s="1">
        <v>1</v>
      </c>
      <c r="K20">
        <f t="shared" si="0"/>
        <v>0.88042953371589372</v>
      </c>
      <c r="L20">
        <f t="shared" si="1"/>
        <v>1.737272054056321E-3</v>
      </c>
      <c r="M20">
        <f t="shared" si="2"/>
        <v>-393.59812584462497</v>
      </c>
      <c r="N20">
        <f t="shared" si="3"/>
        <v>3.4995733835400625E-2</v>
      </c>
      <c r="O20">
        <f t="shared" si="4"/>
        <v>1.9264521591473174</v>
      </c>
      <c r="P20">
        <f t="shared" si="5"/>
        <v>32.089065235613838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32.918003082275391</v>
      </c>
      <c r="V20" s="1">
        <v>31.93855094909668</v>
      </c>
      <c r="W20" s="1">
        <v>32.555496215820313</v>
      </c>
      <c r="X20" s="1">
        <v>419.15777587890625</v>
      </c>
      <c r="Y20" s="1">
        <v>418.0830078125</v>
      </c>
      <c r="Z20" s="1">
        <v>28.856895446777344</v>
      </c>
      <c r="AA20" s="1">
        <v>28.897703170776367</v>
      </c>
      <c r="AB20" s="1">
        <v>57.044525146484375</v>
      </c>
      <c r="AC20" s="1">
        <v>57.125194549560547</v>
      </c>
      <c r="AD20" s="1">
        <v>499.67654418945313</v>
      </c>
      <c r="AE20" s="1">
        <v>17.902496337890625</v>
      </c>
      <c r="AF20" s="1">
        <v>37.634323120117188</v>
      </c>
      <c r="AG20" s="1">
        <v>99.411216735839844</v>
      </c>
      <c r="AH20" s="1">
        <v>-6.9909906387329102</v>
      </c>
      <c r="AI20" s="1">
        <v>-0.39467424154281616</v>
      </c>
      <c r="AJ20" s="1">
        <v>1.6625536605715752E-2</v>
      </c>
      <c r="AK20" s="1">
        <v>2.8923021629452705E-2</v>
      </c>
      <c r="AL20" s="1">
        <v>4.0184676647186279E-2</v>
      </c>
      <c r="AM20" s="1">
        <v>3.1485512852668762E-2</v>
      </c>
      <c r="AN20" s="1">
        <v>0.3333333432674408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86</v>
      </c>
      <c r="AV20">
        <f t="shared" si="8"/>
        <v>0.832794240315755</v>
      </c>
      <c r="AW20">
        <f t="shared" si="9"/>
        <v>3.4995733835400628E-5</v>
      </c>
      <c r="AX20">
        <f t="shared" si="10"/>
        <v>305.08855094909666</v>
      </c>
      <c r="AY20">
        <f t="shared" si="11"/>
        <v>306.06800308227537</v>
      </c>
      <c r="AZ20">
        <f t="shared" si="12"/>
        <v>2.8643993500381839</v>
      </c>
      <c r="BA20">
        <f t="shared" si="13"/>
        <v>0.1505142865171572</v>
      </c>
      <c r="BB20">
        <f t="shared" si="14"/>
        <v>4.799207992225333</v>
      </c>
      <c r="BC20">
        <f t="shared" si="15"/>
        <v>48.276322831637948</v>
      </c>
      <c r="BD20">
        <f t="shared" si="16"/>
        <v>19.378619660861581</v>
      </c>
      <c r="BE20">
        <f t="shared" si="17"/>
        <v>31.93855094909668</v>
      </c>
      <c r="BF20">
        <f t="shared" si="18"/>
        <v>4.7585003647654283</v>
      </c>
      <c r="BG20">
        <f t="shared" si="19"/>
        <v>1.7362099874873829E-3</v>
      </c>
      <c r="BH20">
        <f t="shared" si="20"/>
        <v>2.8727558330780156</v>
      </c>
      <c r="BI20">
        <f t="shared" si="21"/>
        <v>1.8857445316874126</v>
      </c>
      <c r="BJ20">
        <f t="shared" si="22"/>
        <v>1.0852266122698378E-3</v>
      </c>
      <c r="BK20">
        <f t="shared" si="23"/>
        <v>-39.128068595160379</v>
      </c>
      <c r="BL20">
        <f t="shared" si="24"/>
        <v>-0.94143535730862349</v>
      </c>
      <c r="BM20">
        <f t="shared" si="25"/>
        <v>58.273391378367911</v>
      </c>
      <c r="BN20">
        <f t="shared" si="26"/>
        <v>417.66449377850455</v>
      </c>
      <c r="BO20">
        <f t="shared" si="27"/>
        <v>1.2283930179257372E-3</v>
      </c>
    </row>
    <row r="21" spans="1:67" x14ac:dyDescent="0.25">
      <c r="A21" s="1">
        <v>10</v>
      </c>
      <c r="B21" s="1" t="s">
        <v>96</v>
      </c>
      <c r="C21" s="1" t="s">
        <v>80</v>
      </c>
      <c r="D21" s="1" t="s">
        <v>81</v>
      </c>
      <c r="E21" s="1" t="s">
        <v>82</v>
      </c>
      <c r="F21" s="1" t="s">
        <v>83</v>
      </c>
      <c r="G21" s="1" t="s">
        <v>84</v>
      </c>
      <c r="H21" s="1" t="s">
        <v>85</v>
      </c>
      <c r="I21" s="1">
        <v>741.00003853440285</v>
      </c>
      <c r="J21" s="1">
        <v>1</v>
      </c>
      <c r="K21">
        <f t="shared" si="0"/>
        <v>0.5007310481732149</v>
      </c>
      <c r="L21">
        <f t="shared" si="1"/>
        <v>6.4555153630092912E-3</v>
      </c>
      <c r="M21">
        <f t="shared" si="2"/>
        <v>283.23508671111495</v>
      </c>
      <c r="N21">
        <f t="shared" si="3"/>
        <v>0.12753019060131238</v>
      </c>
      <c r="O21">
        <f t="shared" si="4"/>
        <v>1.8925781518562617</v>
      </c>
      <c r="P21">
        <f t="shared" si="5"/>
        <v>32.000047115879497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32.915748596191406</v>
      </c>
      <c r="V21" s="1">
        <v>31.889158248901367</v>
      </c>
      <c r="W21" s="1">
        <v>32.54583740234375</v>
      </c>
      <c r="X21" s="1">
        <v>419.36331176757813</v>
      </c>
      <c r="Y21" s="1">
        <v>418.69793701171875</v>
      </c>
      <c r="Z21" s="1">
        <v>28.846714019775391</v>
      </c>
      <c r="AA21" s="1">
        <v>28.995407104492188</v>
      </c>
      <c r="AB21" s="1">
        <v>57.032600402832031</v>
      </c>
      <c r="AC21" s="1">
        <v>57.326580047607422</v>
      </c>
      <c r="AD21" s="1">
        <v>499.6832275390625</v>
      </c>
      <c r="AE21" s="1">
        <v>17.810451507568359</v>
      </c>
      <c r="AF21" s="1">
        <v>11.281442642211914</v>
      </c>
      <c r="AG21" s="1">
        <v>99.412910461425781</v>
      </c>
      <c r="AH21" s="1">
        <v>-6.9909906387329102</v>
      </c>
      <c r="AI21" s="1">
        <v>-0.39467424154281616</v>
      </c>
      <c r="AJ21" s="1">
        <v>1.6625536605715752E-2</v>
      </c>
      <c r="AK21" s="1">
        <v>2.8923021629452705E-2</v>
      </c>
      <c r="AL21" s="1">
        <v>4.0184676647186279E-2</v>
      </c>
      <c r="AM21" s="1">
        <v>3.1485512852668762E-2</v>
      </c>
      <c r="AN21" s="1">
        <v>0.66666668653488159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86</v>
      </c>
      <c r="AV21">
        <f t="shared" si="8"/>
        <v>0.83280537923177067</v>
      </c>
      <c r="AW21">
        <f t="shared" si="9"/>
        <v>1.2753019060131237E-4</v>
      </c>
      <c r="AX21">
        <f t="shared" si="10"/>
        <v>305.03915824890134</v>
      </c>
      <c r="AY21">
        <f t="shared" si="11"/>
        <v>306.06574859619138</v>
      </c>
      <c r="AZ21">
        <f t="shared" si="12"/>
        <v>2.8496721775157994</v>
      </c>
      <c r="BA21">
        <f t="shared" si="13"/>
        <v>0.11088886697813187</v>
      </c>
      <c r="BB21">
        <f t="shared" si="14"/>
        <v>4.7750959621277325</v>
      </c>
      <c r="BC21">
        <f t="shared" si="15"/>
        <v>48.032956081499762</v>
      </c>
      <c r="BD21">
        <f t="shared" si="16"/>
        <v>19.037548977007575</v>
      </c>
      <c r="BE21">
        <f t="shared" si="17"/>
        <v>31.889158248901367</v>
      </c>
      <c r="BF21">
        <f t="shared" si="18"/>
        <v>4.7452074400894446</v>
      </c>
      <c r="BG21">
        <f t="shared" si="19"/>
        <v>6.440874811668002E-3</v>
      </c>
      <c r="BH21">
        <f t="shared" si="20"/>
        <v>2.8825178102714708</v>
      </c>
      <c r="BI21">
        <f t="shared" si="21"/>
        <v>1.8626896298179738</v>
      </c>
      <c r="BJ21">
        <f t="shared" si="22"/>
        <v>4.0268595641911424E-3</v>
      </c>
      <c r="BK21">
        <f t="shared" si="23"/>
        <v>28.157224314746237</v>
      </c>
      <c r="BL21">
        <f t="shared" si="24"/>
        <v>0.67646640136941394</v>
      </c>
      <c r="BM21">
        <f t="shared" si="25"/>
        <v>58.871509092303434</v>
      </c>
      <c r="BN21">
        <f t="shared" si="26"/>
        <v>418.45991345288462</v>
      </c>
      <c r="BO21">
        <f t="shared" si="27"/>
        <v>7.0445917297278079E-4</v>
      </c>
    </row>
    <row r="22" spans="1:67" x14ac:dyDescent="0.25">
      <c r="A22" s="1">
        <v>11</v>
      </c>
      <c r="B22" s="1" t="s">
        <v>97</v>
      </c>
      <c r="C22" s="1" t="s">
        <v>80</v>
      </c>
      <c r="D22" s="1" t="s">
        <v>81</v>
      </c>
      <c r="E22" s="1" t="s">
        <v>82</v>
      </c>
      <c r="F22" s="1" t="s">
        <v>83</v>
      </c>
      <c r="G22" s="1" t="s">
        <v>84</v>
      </c>
      <c r="H22" s="1" t="s">
        <v>85</v>
      </c>
      <c r="I22" s="1">
        <v>746.00003842264414</v>
      </c>
      <c r="J22" s="1">
        <v>1</v>
      </c>
      <c r="K22">
        <f t="shared" si="0"/>
        <v>0.24422161365547454</v>
      </c>
      <c r="L22">
        <f t="shared" si="1"/>
        <v>8.074393688644977E-3</v>
      </c>
      <c r="M22">
        <f t="shared" si="2"/>
        <v>358.5098037293285</v>
      </c>
      <c r="N22">
        <f t="shared" si="3"/>
        <v>0.15911515149999517</v>
      </c>
      <c r="O22">
        <f t="shared" si="4"/>
        <v>1.8888818572666803</v>
      </c>
      <c r="P22">
        <f t="shared" si="5"/>
        <v>32.008749549254517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32.912773132324219</v>
      </c>
      <c r="V22" s="1">
        <v>31.917945861816406</v>
      </c>
      <c r="W22" s="1">
        <v>32.538303375244141</v>
      </c>
      <c r="X22" s="1">
        <v>419.68743896484375</v>
      </c>
      <c r="Y22" s="1">
        <v>419.3140869140625</v>
      </c>
      <c r="Z22" s="1">
        <v>28.870519638061523</v>
      </c>
      <c r="AA22" s="1">
        <v>29.056020736694336</v>
      </c>
      <c r="AB22" s="1">
        <v>57.089672088623047</v>
      </c>
      <c r="AC22" s="1">
        <v>57.456485748291016</v>
      </c>
      <c r="AD22" s="1">
        <v>499.7012939453125</v>
      </c>
      <c r="AE22" s="1">
        <v>17.803203582763672</v>
      </c>
      <c r="AF22" s="1">
        <v>0.34787297248840332</v>
      </c>
      <c r="AG22" s="1">
        <v>99.413703918457031</v>
      </c>
      <c r="AH22" s="1">
        <v>-6.9909906387329102</v>
      </c>
      <c r="AI22" s="1">
        <v>-0.39467424154281616</v>
      </c>
      <c r="AJ22" s="1">
        <v>1.6625536605715752E-2</v>
      </c>
      <c r="AK22" s="1">
        <v>2.8923021629452705E-2</v>
      </c>
      <c r="AL22" s="1">
        <v>4.0184676647186279E-2</v>
      </c>
      <c r="AM22" s="1">
        <v>3.1485512852668762E-2</v>
      </c>
      <c r="AN22" s="1">
        <v>0.66666668653488159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86</v>
      </c>
      <c r="AV22">
        <f t="shared" si="8"/>
        <v>0.83283548990885414</v>
      </c>
      <c r="AW22">
        <f t="shared" si="9"/>
        <v>1.5911515149999518E-4</v>
      </c>
      <c r="AX22">
        <f t="shared" si="10"/>
        <v>305.06794586181638</v>
      </c>
      <c r="AY22">
        <f t="shared" si="11"/>
        <v>306.0627731323242</v>
      </c>
      <c r="AZ22">
        <f t="shared" si="12"/>
        <v>2.84851250957297</v>
      </c>
      <c r="BA22">
        <f t="shared" si="13"/>
        <v>9.0803687438112665E-2</v>
      </c>
      <c r="BB22">
        <f t="shared" si="14"/>
        <v>4.7774484998329587</v>
      </c>
      <c r="BC22">
        <f t="shared" si="15"/>
        <v>48.056236831811511</v>
      </c>
      <c r="BD22">
        <f t="shared" si="16"/>
        <v>19.000216095117175</v>
      </c>
      <c r="BE22">
        <f t="shared" si="17"/>
        <v>31.917945861816406</v>
      </c>
      <c r="BF22">
        <f t="shared" si="18"/>
        <v>4.7529510371086179</v>
      </c>
      <c r="BG22">
        <f t="shared" si="19"/>
        <v>8.0515024914137433E-3</v>
      </c>
      <c r="BH22">
        <f t="shared" si="20"/>
        <v>2.8885666425662784</v>
      </c>
      <c r="BI22">
        <f t="shared" si="21"/>
        <v>1.8643843945423395</v>
      </c>
      <c r="BJ22">
        <f t="shared" si="22"/>
        <v>5.0342406936284105E-3</v>
      </c>
      <c r="BK22">
        <f t="shared" si="23"/>
        <v>35.640787479811607</v>
      </c>
      <c r="BL22">
        <f t="shared" si="24"/>
        <v>0.85499107928325879</v>
      </c>
      <c r="BM22">
        <f t="shared" si="25"/>
        <v>58.993579898742297</v>
      </c>
      <c r="BN22">
        <f t="shared" si="26"/>
        <v>419.19799565541462</v>
      </c>
      <c r="BO22">
        <f t="shared" si="27"/>
        <v>3.4369217953100946E-4</v>
      </c>
    </row>
    <row r="23" spans="1:67" x14ac:dyDescent="0.25">
      <c r="A23" s="1">
        <v>12</v>
      </c>
      <c r="B23" s="1" t="s">
        <v>98</v>
      </c>
      <c r="C23" s="1" t="s">
        <v>80</v>
      </c>
      <c r="D23" s="1" t="s">
        <v>81</v>
      </c>
      <c r="E23" s="1" t="s">
        <v>82</v>
      </c>
      <c r="F23" s="1" t="s">
        <v>83</v>
      </c>
      <c r="G23" s="1" t="s">
        <v>84</v>
      </c>
      <c r="H23" s="1" t="s">
        <v>85</v>
      </c>
      <c r="I23" s="1">
        <v>751.50003829970956</v>
      </c>
      <c r="J23" s="1">
        <v>1</v>
      </c>
      <c r="K23">
        <f t="shared" si="0"/>
        <v>2.2722182971002515E-2</v>
      </c>
      <c r="L23">
        <f t="shared" si="1"/>
        <v>1.0333223970961871E-2</v>
      </c>
      <c r="M23">
        <f t="shared" si="2"/>
        <v>403.23284083398079</v>
      </c>
      <c r="N23">
        <f t="shared" si="3"/>
        <v>0.20202450975218064</v>
      </c>
      <c r="O23">
        <f t="shared" si="4"/>
        <v>1.8755048227876121</v>
      </c>
      <c r="P23">
        <f t="shared" si="5"/>
        <v>31.975900188689323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32.908409118652344</v>
      </c>
      <c r="V23" s="1">
        <v>31.905084609985352</v>
      </c>
      <c r="W23" s="1">
        <v>32.53973388671875</v>
      </c>
      <c r="X23" s="1">
        <v>419.80218505859375</v>
      </c>
      <c r="Y23" s="1">
        <v>419.673095703125</v>
      </c>
      <c r="Z23" s="1">
        <v>28.866264343261719</v>
      </c>
      <c r="AA23" s="1">
        <v>29.101787567138672</v>
      </c>
      <c r="AB23" s="1">
        <v>57.094318389892578</v>
      </c>
      <c r="AC23" s="1">
        <v>57.560157775878906</v>
      </c>
      <c r="AD23" s="1">
        <v>499.68380737304688</v>
      </c>
      <c r="AE23" s="1">
        <v>17.890899658203125</v>
      </c>
      <c r="AF23" s="1">
        <v>0.11405742168426514</v>
      </c>
      <c r="AG23" s="1">
        <v>99.412063598632813</v>
      </c>
      <c r="AH23" s="1">
        <v>-6.9909906387329102</v>
      </c>
      <c r="AI23" s="1">
        <v>-0.39467424154281616</v>
      </c>
      <c r="AJ23" s="1">
        <v>1.6625536605715752E-2</v>
      </c>
      <c r="AK23" s="1">
        <v>2.8923021629452705E-2</v>
      </c>
      <c r="AL23" s="1">
        <v>4.0184676647186279E-2</v>
      </c>
      <c r="AM23" s="1">
        <v>3.1485512852668762E-2</v>
      </c>
      <c r="AN23" s="1">
        <v>0.66666668653488159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86</v>
      </c>
      <c r="AV23">
        <f t="shared" si="8"/>
        <v>0.83280634562174471</v>
      </c>
      <c r="AW23">
        <f t="shared" si="9"/>
        <v>2.0202450975218065E-4</v>
      </c>
      <c r="AX23">
        <f t="shared" si="10"/>
        <v>305.05508460998533</v>
      </c>
      <c r="AY23">
        <f t="shared" si="11"/>
        <v>306.05840911865232</v>
      </c>
      <c r="AZ23">
        <f t="shared" si="12"/>
        <v>2.8625438813296569</v>
      </c>
      <c r="BA23">
        <f t="shared" si="13"/>
        <v>7.0815578703973162E-2</v>
      </c>
      <c r="BB23">
        <f t="shared" si="14"/>
        <v>4.7685735792459036</v>
      </c>
      <c r="BC23">
        <f t="shared" si="15"/>
        <v>47.967755689073982</v>
      </c>
      <c r="BD23">
        <f t="shared" si="16"/>
        <v>18.86596812193531</v>
      </c>
      <c r="BE23">
        <f t="shared" si="17"/>
        <v>31.905084609985352</v>
      </c>
      <c r="BF23">
        <f t="shared" si="18"/>
        <v>4.7494901228682469</v>
      </c>
      <c r="BG23">
        <f t="shared" si="19"/>
        <v>1.0295763257426448E-2</v>
      </c>
      <c r="BH23">
        <f t="shared" si="20"/>
        <v>2.8930687564582915</v>
      </c>
      <c r="BI23">
        <f t="shared" si="21"/>
        <v>1.8564213664099554</v>
      </c>
      <c r="BJ23">
        <f t="shared" si="22"/>
        <v>6.4382071941106239E-3</v>
      </c>
      <c r="BK23">
        <f t="shared" si="23"/>
        <v>40.08620881804508</v>
      </c>
      <c r="BL23">
        <f t="shared" si="24"/>
        <v>0.96082604523027615</v>
      </c>
      <c r="BM23">
        <f t="shared" si="25"/>
        <v>59.241441163563067</v>
      </c>
      <c r="BN23">
        <f t="shared" si="26"/>
        <v>419.66229466557206</v>
      </c>
      <c r="BO23">
        <f t="shared" si="27"/>
        <v>3.2075668524308577E-5</v>
      </c>
    </row>
    <row r="24" spans="1:67" x14ac:dyDescent="0.25">
      <c r="A24" s="1">
        <v>13</v>
      </c>
      <c r="B24" s="1" t="s">
        <v>99</v>
      </c>
      <c r="C24" s="1" t="s">
        <v>80</v>
      </c>
      <c r="D24" s="1" t="s">
        <v>81</v>
      </c>
      <c r="E24" s="1" t="s">
        <v>82</v>
      </c>
      <c r="F24" s="1" t="s">
        <v>83</v>
      </c>
      <c r="G24" s="1" t="s">
        <v>84</v>
      </c>
      <c r="H24" s="1" t="s">
        <v>85</v>
      </c>
      <c r="I24" s="1">
        <v>756.50003818795085</v>
      </c>
      <c r="J24" s="1">
        <v>1</v>
      </c>
      <c r="K24">
        <f t="shared" si="0"/>
        <v>-1.242732357055318E-2</v>
      </c>
      <c r="L24">
        <f t="shared" si="1"/>
        <v>1.1516046671490419E-2</v>
      </c>
      <c r="M24">
        <f t="shared" si="2"/>
        <v>408.6464252643234</v>
      </c>
      <c r="N24">
        <f t="shared" si="3"/>
        <v>0.22491641365355999</v>
      </c>
      <c r="O24">
        <f t="shared" si="4"/>
        <v>1.8743127571017091</v>
      </c>
      <c r="P24">
        <f t="shared" si="5"/>
        <v>31.979711683053853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32.907615661621094</v>
      </c>
      <c r="V24" s="1">
        <v>31.922855377197266</v>
      </c>
      <c r="W24" s="1">
        <v>32.545116424560547</v>
      </c>
      <c r="X24" s="1">
        <v>420.00299072265625</v>
      </c>
      <c r="Y24" s="1">
        <v>419.90451049804688</v>
      </c>
      <c r="Z24" s="1">
        <v>28.861827850341797</v>
      </c>
      <c r="AA24" s="1">
        <v>29.124029159545898</v>
      </c>
      <c r="AB24" s="1">
        <v>57.088287353515625</v>
      </c>
      <c r="AC24" s="1">
        <v>57.606918334960938</v>
      </c>
      <c r="AD24" s="1">
        <v>499.69073486328125</v>
      </c>
      <c r="AE24" s="1">
        <v>17.874956130981445</v>
      </c>
      <c r="AF24" s="1">
        <v>6.6152803599834442E-2</v>
      </c>
      <c r="AG24" s="1">
        <v>99.412406921386719</v>
      </c>
      <c r="AH24" s="1">
        <v>-6.9909906387329102</v>
      </c>
      <c r="AI24" s="1">
        <v>-0.39467424154281616</v>
      </c>
      <c r="AJ24" s="1">
        <v>1.6625536605715752E-2</v>
      </c>
      <c r="AK24" s="1">
        <v>2.8923021629452705E-2</v>
      </c>
      <c r="AL24" s="1">
        <v>4.0184676647186279E-2</v>
      </c>
      <c r="AM24" s="1">
        <v>3.1485512852668762E-2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86</v>
      </c>
      <c r="AV24">
        <f t="shared" si="8"/>
        <v>0.83281789143880203</v>
      </c>
      <c r="AW24">
        <f t="shared" si="9"/>
        <v>2.2491641365356E-4</v>
      </c>
      <c r="AX24">
        <f t="shared" si="10"/>
        <v>305.07285537719724</v>
      </c>
      <c r="AY24">
        <f t="shared" si="11"/>
        <v>306.05761566162107</v>
      </c>
      <c r="AZ24">
        <f t="shared" si="12"/>
        <v>2.8599929170312066</v>
      </c>
      <c r="BA24">
        <f t="shared" si="13"/>
        <v>5.6856305856587609E-2</v>
      </c>
      <c r="BB24">
        <f t="shared" si="14"/>
        <v>4.7696025951008183</v>
      </c>
      <c r="BC24">
        <f t="shared" si="15"/>
        <v>47.977941011653826</v>
      </c>
      <c r="BD24">
        <f t="shared" si="16"/>
        <v>18.853911852107927</v>
      </c>
      <c r="BE24">
        <f t="shared" si="17"/>
        <v>31.922855377197266</v>
      </c>
      <c r="BF24">
        <f t="shared" si="18"/>
        <v>4.7542727480419265</v>
      </c>
      <c r="BG24">
        <f t="shared" si="19"/>
        <v>1.1469538313404071E-2</v>
      </c>
      <c r="BH24">
        <f t="shared" si="20"/>
        <v>2.8952898379991092</v>
      </c>
      <c r="BI24">
        <f t="shared" si="21"/>
        <v>1.8589829100428172</v>
      </c>
      <c r="BJ24">
        <f t="shared" si="22"/>
        <v>7.1726254734728401E-3</v>
      </c>
      <c r="BK24">
        <f t="shared" si="23"/>
        <v>40.624524715346965</v>
      </c>
      <c r="BL24">
        <f t="shared" si="24"/>
        <v>0.97318893950348306</v>
      </c>
      <c r="BM24">
        <f t="shared" si="25"/>
        <v>59.292341031661678</v>
      </c>
      <c r="BN24">
        <f t="shared" si="26"/>
        <v>419.91041785249161</v>
      </c>
      <c r="BO24">
        <f t="shared" si="27"/>
        <v>-1.7547673883025438E-5</v>
      </c>
    </row>
    <row r="25" spans="1:67" x14ac:dyDescent="0.25">
      <c r="A25" s="1">
        <v>14</v>
      </c>
      <c r="B25" s="1" t="s">
        <v>100</v>
      </c>
      <c r="C25" s="1" t="s">
        <v>80</v>
      </c>
      <c r="D25" s="1" t="s">
        <v>81</v>
      </c>
      <c r="E25" s="1" t="s">
        <v>82</v>
      </c>
      <c r="F25" s="1" t="s">
        <v>83</v>
      </c>
      <c r="G25" s="1" t="s">
        <v>84</v>
      </c>
      <c r="H25" s="1" t="s">
        <v>85</v>
      </c>
      <c r="I25" s="1">
        <v>761.50003807619214</v>
      </c>
      <c r="J25" s="1">
        <v>1</v>
      </c>
      <c r="K25">
        <f t="shared" si="0"/>
        <v>-0.13191602603849625</v>
      </c>
      <c r="L25">
        <f t="shared" si="1"/>
        <v>1.1002836385973621E-2</v>
      </c>
      <c r="M25">
        <f t="shared" si="2"/>
        <v>425.99084277230452</v>
      </c>
      <c r="N25">
        <f t="shared" si="3"/>
        <v>0.21466151380965115</v>
      </c>
      <c r="O25">
        <f t="shared" si="4"/>
        <v>1.8719493155127909</v>
      </c>
      <c r="P25">
        <f t="shared" si="5"/>
        <v>31.975342114475513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32.907741546630859</v>
      </c>
      <c r="V25" s="1">
        <v>31.912120819091797</v>
      </c>
      <c r="W25" s="1">
        <v>32.549842834472656</v>
      </c>
      <c r="X25" s="1">
        <v>419.94189453125</v>
      </c>
      <c r="Y25" s="1">
        <v>419.99203491210938</v>
      </c>
      <c r="Z25" s="1">
        <v>28.885808944702148</v>
      </c>
      <c r="AA25" s="1">
        <v>29.136039733886719</v>
      </c>
      <c r="AB25" s="1">
        <v>57.135116577148438</v>
      </c>
      <c r="AC25" s="1">
        <v>57.63006591796875</v>
      </c>
      <c r="AD25" s="1">
        <v>499.71578979492188</v>
      </c>
      <c r="AE25" s="1">
        <v>17.749574661254883</v>
      </c>
      <c r="AF25" s="1">
        <v>0.23152977228164673</v>
      </c>
      <c r="AG25" s="1">
        <v>99.412055969238281</v>
      </c>
      <c r="AH25" s="1">
        <v>-6.9909906387329102</v>
      </c>
      <c r="AI25" s="1">
        <v>-0.39467424154281616</v>
      </c>
      <c r="AJ25" s="1">
        <v>1.6625536605715752E-2</v>
      </c>
      <c r="AK25" s="1">
        <v>2.8923021629452705E-2</v>
      </c>
      <c r="AL25" s="1">
        <v>4.0184676647186279E-2</v>
      </c>
      <c r="AM25" s="1">
        <v>3.1485512852668762E-2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86</v>
      </c>
      <c r="AV25">
        <f t="shared" si="8"/>
        <v>0.83285964965820292</v>
      </c>
      <c r="AW25">
        <f t="shared" si="9"/>
        <v>2.1466151380965115E-4</v>
      </c>
      <c r="AX25">
        <f t="shared" si="10"/>
        <v>305.06212081909177</v>
      </c>
      <c r="AY25">
        <f t="shared" si="11"/>
        <v>306.05774154663084</v>
      </c>
      <c r="AZ25">
        <f t="shared" si="12"/>
        <v>2.8399318823233557</v>
      </c>
      <c r="BA25">
        <f t="shared" si="13"/>
        <v>6.3221295383715057E-2</v>
      </c>
      <c r="BB25">
        <f t="shared" si="14"/>
        <v>4.7684229282598878</v>
      </c>
      <c r="BC25">
        <f t="shared" si="15"/>
        <v>47.966243950687549</v>
      </c>
      <c r="BD25">
        <f t="shared" si="16"/>
        <v>18.83020421680083</v>
      </c>
      <c r="BE25">
        <f t="shared" si="17"/>
        <v>31.912120819091797</v>
      </c>
      <c r="BF25">
        <f t="shared" si="18"/>
        <v>4.7513832682178494</v>
      </c>
      <c r="BG25">
        <f t="shared" si="19"/>
        <v>1.096037328998014E-2</v>
      </c>
      <c r="BH25">
        <f t="shared" si="20"/>
        <v>2.8964736127470969</v>
      </c>
      <c r="BI25">
        <f t="shared" si="21"/>
        <v>1.8549096554707525</v>
      </c>
      <c r="BJ25">
        <f t="shared" si="22"/>
        <v>6.8540357361551668E-3</v>
      </c>
      <c r="BK25">
        <f t="shared" si="23"/>
        <v>42.348625504063321</v>
      </c>
      <c r="BL25">
        <f t="shared" si="24"/>
        <v>1.014283146730272</v>
      </c>
      <c r="BM25">
        <f t="shared" si="25"/>
        <v>59.326286907151434</v>
      </c>
      <c r="BN25">
        <f t="shared" si="26"/>
        <v>420.05474147304562</v>
      </c>
      <c r="BO25">
        <f t="shared" si="27"/>
        <v>-1.863111455656138E-4</v>
      </c>
    </row>
    <row r="26" spans="1:67" x14ac:dyDescent="0.25">
      <c r="A26" s="1">
        <v>15</v>
      </c>
      <c r="B26" s="1" t="s">
        <v>101</v>
      </c>
      <c r="C26" s="1" t="s">
        <v>80</v>
      </c>
      <c r="D26" s="1" t="s">
        <v>81</v>
      </c>
      <c r="E26" s="1" t="s">
        <v>82</v>
      </c>
      <c r="F26" s="1" t="s">
        <v>83</v>
      </c>
      <c r="G26" s="1" t="s">
        <v>84</v>
      </c>
      <c r="H26" s="1" t="s">
        <v>85</v>
      </c>
      <c r="I26" s="1">
        <v>767.00003795325756</v>
      </c>
      <c r="J26" s="1">
        <v>1</v>
      </c>
      <c r="K26">
        <f t="shared" si="0"/>
        <v>-0.37503418378201553</v>
      </c>
      <c r="L26">
        <f t="shared" si="1"/>
        <v>1.2020658234889056E-2</v>
      </c>
      <c r="M26">
        <f t="shared" si="2"/>
        <v>456.40305646005311</v>
      </c>
      <c r="N26">
        <f t="shared" si="3"/>
        <v>0.23396160893410242</v>
      </c>
      <c r="O26">
        <f t="shared" si="4"/>
        <v>1.8681804827567188</v>
      </c>
      <c r="P26">
        <f t="shared" si="5"/>
        <v>31.967286992251797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32.907997131347656</v>
      </c>
      <c r="V26" s="1">
        <v>31.913637161254883</v>
      </c>
      <c r="W26" s="1">
        <v>32.550853729248047</v>
      </c>
      <c r="X26" s="1">
        <v>419.66677856445313</v>
      </c>
      <c r="Y26" s="1">
        <v>419.99911499023438</v>
      </c>
      <c r="Z26" s="1">
        <v>28.879236221313477</v>
      </c>
      <c r="AA26" s="1">
        <v>29.151979446411133</v>
      </c>
      <c r="AB26" s="1">
        <v>57.121490478515625</v>
      </c>
      <c r="AC26" s="1">
        <v>57.660964965820313</v>
      </c>
      <c r="AD26" s="1">
        <v>499.68133544921875</v>
      </c>
      <c r="AE26" s="1">
        <v>17.853937149047852</v>
      </c>
      <c r="AF26" s="1">
        <v>0.10835465043783188</v>
      </c>
      <c r="AG26" s="1">
        <v>99.412406921386719</v>
      </c>
      <c r="AH26" s="1">
        <v>-6.9909906387329102</v>
      </c>
      <c r="AI26" s="1">
        <v>-0.39467424154281616</v>
      </c>
      <c r="AJ26" s="1">
        <v>1.6625536605715752E-2</v>
      </c>
      <c r="AK26" s="1">
        <v>2.8923021629452705E-2</v>
      </c>
      <c r="AL26" s="1">
        <v>4.0184676647186279E-2</v>
      </c>
      <c r="AM26" s="1">
        <v>3.1485512852668762E-2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86</v>
      </c>
      <c r="AV26">
        <f t="shared" si="8"/>
        <v>0.83280222574869778</v>
      </c>
      <c r="AW26">
        <f t="shared" si="9"/>
        <v>2.3396160893410242E-4</v>
      </c>
      <c r="AX26">
        <f t="shared" si="10"/>
        <v>305.06363716125486</v>
      </c>
      <c r="AY26">
        <f t="shared" si="11"/>
        <v>306.05799713134763</v>
      </c>
      <c r="AZ26">
        <f t="shared" si="12"/>
        <v>2.8566298799970014</v>
      </c>
      <c r="BA26">
        <f t="shared" si="13"/>
        <v>5.364983099691488E-2</v>
      </c>
      <c r="BB26">
        <f t="shared" si="14"/>
        <v>4.7662489260472443</v>
      </c>
      <c r="BC26">
        <f t="shared" si="15"/>
        <v>47.944206097095055</v>
      </c>
      <c r="BD26">
        <f t="shared" si="16"/>
        <v>18.792226650683922</v>
      </c>
      <c r="BE26">
        <f t="shared" si="17"/>
        <v>31.913637161254883</v>
      </c>
      <c r="BF26">
        <f t="shared" si="18"/>
        <v>4.7517913375942991</v>
      </c>
      <c r="BG26">
        <f t="shared" si="19"/>
        <v>1.1969993727150768E-2</v>
      </c>
      <c r="BH26">
        <f t="shared" si="20"/>
        <v>2.8980684432905255</v>
      </c>
      <c r="BI26">
        <f t="shared" si="21"/>
        <v>1.8537228943037736</v>
      </c>
      <c r="BJ26">
        <f t="shared" si="22"/>
        <v>7.4857815315141334E-3</v>
      </c>
      <c r="BK26">
        <f t="shared" si="23"/>
        <v>45.372126368971443</v>
      </c>
      <c r="BL26">
        <f t="shared" si="24"/>
        <v>1.0866762337598381</v>
      </c>
      <c r="BM26">
        <f t="shared" si="25"/>
        <v>59.404282838734886</v>
      </c>
      <c r="BN26">
        <f t="shared" si="26"/>
        <v>420.17738827972562</v>
      </c>
      <c r="BO26">
        <f t="shared" si="27"/>
        <v>-5.3021979166449867E-4</v>
      </c>
    </row>
    <row r="27" spans="1:67" x14ac:dyDescent="0.25">
      <c r="A27" s="1">
        <v>16</v>
      </c>
      <c r="B27" s="1" t="s">
        <v>102</v>
      </c>
      <c r="C27" s="1" t="s">
        <v>80</v>
      </c>
      <c r="D27" s="1" t="s">
        <v>81</v>
      </c>
      <c r="E27" s="1" t="s">
        <v>82</v>
      </c>
      <c r="F27" s="1" t="s">
        <v>83</v>
      </c>
      <c r="G27" s="1" t="s">
        <v>84</v>
      </c>
      <c r="H27" s="1" t="s">
        <v>85</v>
      </c>
      <c r="I27" s="1">
        <v>772.00003784149885</v>
      </c>
      <c r="J27" s="1">
        <v>1</v>
      </c>
      <c r="K27">
        <f t="shared" si="0"/>
        <v>-0.32825078417817916</v>
      </c>
      <c r="L27">
        <f t="shared" si="1"/>
        <v>1.286416062986688E-2</v>
      </c>
      <c r="M27">
        <f t="shared" si="2"/>
        <v>447.39388126867266</v>
      </c>
      <c r="N27">
        <f t="shared" si="3"/>
        <v>0.24995316647056781</v>
      </c>
      <c r="O27">
        <f t="shared" si="4"/>
        <v>1.8655806848491396</v>
      </c>
      <c r="P27">
        <f t="shared" si="5"/>
        <v>31.961214081118918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32.907958984375</v>
      </c>
      <c r="V27" s="1">
        <v>31.915733337402344</v>
      </c>
      <c r="W27" s="1">
        <v>32.548751831054688</v>
      </c>
      <c r="X27" s="1">
        <v>419.67501831054688</v>
      </c>
      <c r="Y27" s="1">
        <v>419.94314575195313</v>
      </c>
      <c r="Z27" s="1">
        <v>28.869966506958008</v>
      </c>
      <c r="AA27" s="1">
        <v>29.161365509033203</v>
      </c>
      <c r="AB27" s="1">
        <v>57.103836059570313</v>
      </c>
      <c r="AC27" s="1">
        <v>57.680217742919922</v>
      </c>
      <c r="AD27" s="1">
        <v>499.6534423828125</v>
      </c>
      <c r="AE27" s="1">
        <v>17.891624450683594</v>
      </c>
      <c r="AF27" s="1">
        <v>7.9839872196316719E-3</v>
      </c>
      <c r="AG27" s="1">
        <v>99.413375854492188</v>
      </c>
      <c r="AH27" s="1">
        <v>-6.9909906387329102</v>
      </c>
      <c r="AI27" s="1">
        <v>-0.39467424154281616</v>
      </c>
      <c r="AJ27" s="1">
        <v>1.6625536605715752E-2</v>
      </c>
      <c r="AK27" s="1">
        <v>2.8923021629452705E-2</v>
      </c>
      <c r="AL27" s="1">
        <v>4.0184676647186279E-2</v>
      </c>
      <c r="AM27" s="1">
        <v>3.1485512852668762E-2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86</v>
      </c>
      <c r="AV27">
        <f t="shared" si="8"/>
        <v>0.83275573730468733</v>
      </c>
      <c r="AW27">
        <f t="shared" si="9"/>
        <v>2.4995316647056782E-4</v>
      </c>
      <c r="AX27">
        <f t="shared" si="10"/>
        <v>305.06573333740232</v>
      </c>
      <c r="AY27">
        <f t="shared" si="11"/>
        <v>306.05795898437498</v>
      </c>
      <c r="AZ27">
        <f t="shared" si="12"/>
        <v>2.8626598481239398</v>
      </c>
      <c r="BA27">
        <f t="shared" si="13"/>
        <v>4.5480743716573381E-2</v>
      </c>
      <c r="BB27">
        <f t="shared" si="14"/>
        <v>4.7646104746288822</v>
      </c>
      <c r="BC27">
        <f t="shared" si="15"/>
        <v>47.927257611718893</v>
      </c>
      <c r="BD27">
        <f t="shared" si="16"/>
        <v>18.76589210268569</v>
      </c>
      <c r="BE27">
        <f t="shared" si="17"/>
        <v>31.915733337402344</v>
      </c>
      <c r="BF27">
        <f t="shared" si="18"/>
        <v>4.7523554988369199</v>
      </c>
      <c r="BG27">
        <f t="shared" si="19"/>
        <v>1.2806153442192622E-2</v>
      </c>
      <c r="BH27">
        <f t="shared" si="20"/>
        <v>2.8990297897797426</v>
      </c>
      <c r="BI27">
        <f t="shared" si="21"/>
        <v>1.8533257090571773</v>
      </c>
      <c r="BJ27">
        <f t="shared" si="22"/>
        <v>8.0090373496107328E-3</v>
      </c>
      <c r="BK27">
        <f t="shared" si="23"/>
        <v>44.476936073562612</v>
      </c>
      <c r="BL27">
        <f t="shared" si="24"/>
        <v>1.065367742739475</v>
      </c>
      <c r="BM27">
        <f t="shared" si="25"/>
        <v>59.458985797252176</v>
      </c>
      <c r="BN27">
        <f t="shared" si="26"/>
        <v>420.09918045386593</v>
      </c>
      <c r="BO27">
        <f t="shared" si="27"/>
        <v>-4.6459168745106833E-4</v>
      </c>
    </row>
    <row r="28" spans="1:67" x14ac:dyDescent="0.25">
      <c r="A28" s="1">
        <v>17</v>
      </c>
      <c r="B28" s="1" t="s">
        <v>103</v>
      </c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>
        <v>777.00003772974014</v>
      </c>
      <c r="J28" s="1">
        <v>1</v>
      </c>
      <c r="K28">
        <f t="shared" si="0"/>
        <v>-0.33083851135980097</v>
      </c>
      <c r="L28">
        <f t="shared" si="1"/>
        <v>1.3919160499210869E-2</v>
      </c>
      <c r="M28">
        <f t="shared" si="2"/>
        <v>444.71148069320685</v>
      </c>
      <c r="N28">
        <f t="shared" si="3"/>
        <v>0.2696743335384934</v>
      </c>
      <c r="O28">
        <f t="shared" si="4"/>
        <v>1.8609419062709449</v>
      </c>
      <c r="P28">
        <f t="shared" si="5"/>
        <v>31.946714015912267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32.906036376953125</v>
      </c>
      <c r="V28" s="1">
        <v>31.910789489746094</v>
      </c>
      <c r="W28" s="1">
        <v>32.54754638671875</v>
      </c>
      <c r="X28" s="1">
        <v>419.71945190429688</v>
      </c>
      <c r="Y28" s="1">
        <v>419.98068237304688</v>
      </c>
      <c r="Z28" s="1">
        <v>28.85426139831543</v>
      </c>
      <c r="AA28" s="1">
        <v>29.16859245300293</v>
      </c>
      <c r="AB28" s="1">
        <v>57.079147338867188</v>
      </c>
      <c r="AC28" s="1">
        <v>57.700954437255859</v>
      </c>
      <c r="AD28" s="1">
        <v>499.7437744140625</v>
      </c>
      <c r="AE28" s="1">
        <v>17.79450798034668</v>
      </c>
      <c r="AF28" s="1">
        <v>2.1670520305633545E-2</v>
      </c>
      <c r="AG28" s="1">
        <v>99.413726806640625</v>
      </c>
      <c r="AH28" s="1">
        <v>-6.9909906387329102</v>
      </c>
      <c r="AI28" s="1">
        <v>-0.39467424154281616</v>
      </c>
      <c r="AJ28" s="1">
        <v>1.6625536605715752E-2</v>
      </c>
      <c r="AK28" s="1">
        <v>2.8923021629452705E-2</v>
      </c>
      <c r="AL28" s="1">
        <v>4.0184676647186279E-2</v>
      </c>
      <c r="AM28" s="1">
        <v>3.1485512852668762E-2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86</v>
      </c>
      <c r="AV28">
        <f t="shared" si="8"/>
        <v>0.83290629069010402</v>
      </c>
      <c r="AW28">
        <f t="shared" si="9"/>
        <v>2.6967433353849339E-4</v>
      </c>
      <c r="AX28">
        <f t="shared" si="10"/>
        <v>305.06078948974607</v>
      </c>
      <c r="AY28">
        <f t="shared" si="11"/>
        <v>306.0560363769531</v>
      </c>
      <c r="AZ28">
        <f t="shared" si="12"/>
        <v>2.8471212132173491</v>
      </c>
      <c r="BA28">
        <f t="shared" si="13"/>
        <v>3.5924526166173594E-2</v>
      </c>
      <c r="BB28">
        <f t="shared" si="14"/>
        <v>4.7607003877280176</v>
      </c>
      <c r="BC28">
        <f t="shared" si="15"/>
        <v>47.887756959233251</v>
      </c>
      <c r="BD28">
        <f t="shared" si="16"/>
        <v>18.719164506230321</v>
      </c>
      <c r="BE28">
        <f t="shared" si="17"/>
        <v>31.910789489746094</v>
      </c>
      <c r="BF28">
        <f t="shared" si="18"/>
        <v>4.7510250135908922</v>
      </c>
      <c r="BG28">
        <f t="shared" si="19"/>
        <v>1.3851273843758812E-2</v>
      </c>
      <c r="BH28">
        <f t="shared" si="20"/>
        <v>2.8997584814570727</v>
      </c>
      <c r="BI28">
        <f t="shared" si="21"/>
        <v>1.8512665321338195</v>
      </c>
      <c r="BJ28">
        <f t="shared" si="22"/>
        <v>8.6631198552829507E-3</v>
      </c>
      <c r="BK28">
        <f t="shared" si="23"/>
        <v>44.210425649411107</v>
      </c>
      <c r="BL28">
        <f t="shared" si="24"/>
        <v>1.0588855615463593</v>
      </c>
      <c r="BM28">
        <f t="shared" si="25"/>
        <v>59.542217425304443</v>
      </c>
      <c r="BN28">
        <f t="shared" si="26"/>
        <v>420.13794715652801</v>
      </c>
      <c r="BO28">
        <f t="shared" si="27"/>
        <v>-4.6886644516093304E-4</v>
      </c>
    </row>
    <row r="29" spans="1:67" x14ac:dyDescent="0.25">
      <c r="A29" s="1">
        <v>18</v>
      </c>
      <c r="B29" s="1" t="s">
        <v>104</v>
      </c>
      <c r="C29" s="1" t="s">
        <v>80</v>
      </c>
      <c r="D29" s="1" t="s">
        <v>81</v>
      </c>
      <c r="E29" s="1" t="s">
        <v>82</v>
      </c>
      <c r="F29" s="1" t="s">
        <v>83</v>
      </c>
      <c r="G29" s="1" t="s">
        <v>84</v>
      </c>
      <c r="H29" s="1" t="s">
        <v>85</v>
      </c>
      <c r="I29" s="1">
        <v>782.50003760680556</v>
      </c>
      <c r="J29" s="1">
        <v>1</v>
      </c>
      <c r="K29">
        <f t="shared" si="0"/>
        <v>-0.4581280642364764</v>
      </c>
      <c r="L29">
        <f t="shared" si="1"/>
        <v>1.3886730948869309E-2</v>
      </c>
      <c r="M29">
        <f t="shared" si="2"/>
        <v>459.26488709579218</v>
      </c>
      <c r="N29">
        <f t="shared" si="3"/>
        <v>0.26943975994056008</v>
      </c>
      <c r="O29">
        <f t="shared" si="4"/>
        <v>1.8636098703266777</v>
      </c>
      <c r="P29">
        <f t="shared" si="5"/>
        <v>31.957967799633543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32.905364990234375</v>
      </c>
      <c r="V29" s="1">
        <v>31.923576354980469</v>
      </c>
      <c r="W29" s="1">
        <v>32.547611236572266</v>
      </c>
      <c r="X29" s="1">
        <v>419.54977416992188</v>
      </c>
      <c r="Y29" s="1">
        <v>419.9639892578125</v>
      </c>
      <c r="Z29" s="1">
        <v>28.858211517333984</v>
      </c>
      <c r="AA29" s="1">
        <v>29.172294616699219</v>
      </c>
      <c r="AB29" s="1">
        <v>57.089084625244141</v>
      </c>
      <c r="AC29" s="1">
        <v>57.710418701171875</v>
      </c>
      <c r="AD29" s="1">
        <v>499.70135498046875</v>
      </c>
      <c r="AE29" s="1">
        <v>17.909019470214844</v>
      </c>
      <c r="AF29" s="1">
        <v>9.9227957427501678E-2</v>
      </c>
      <c r="AG29" s="1">
        <v>99.413673400878906</v>
      </c>
      <c r="AH29" s="1">
        <v>-6.9909906387329102</v>
      </c>
      <c r="AI29" s="1">
        <v>-0.39467424154281616</v>
      </c>
      <c r="AJ29" s="1">
        <v>1.6625536605715752E-2</v>
      </c>
      <c r="AK29" s="1">
        <v>2.8923021629452705E-2</v>
      </c>
      <c r="AL29" s="1">
        <v>4.0184676647186279E-2</v>
      </c>
      <c r="AM29" s="1">
        <v>3.1485512852668762E-2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86</v>
      </c>
      <c r="AV29">
        <f t="shared" si="8"/>
        <v>0.83283559163411447</v>
      </c>
      <c r="AW29">
        <f t="shared" si="9"/>
        <v>2.6943975994056009E-4</v>
      </c>
      <c r="AX29">
        <f t="shared" si="10"/>
        <v>305.07357635498045</v>
      </c>
      <c r="AY29">
        <f t="shared" si="11"/>
        <v>306.05536499023435</v>
      </c>
      <c r="AZ29">
        <f t="shared" si="12"/>
        <v>2.8654430511867304</v>
      </c>
      <c r="BA29">
        <f t="shared" si="13"/>
        <v>3.4391444653074699E-2</v>
      </c>
      <c r="BB29">
        <f t="shared" si="14"/>
        <v>4.7637348397054318</v>
      </c>
      <c r="BC29">
        <f t="shared" si="15"/>
        <v>47.918306171988974</v>
      </c>
      <c r="BD29">
        <f t="shared" si="16"/>
        <v>18.746011555289755</v>
      </c>
      <c r="BE29">
        <f t="shared" si="17"/>
        <v>31.923576354980469</v>
      </c>
      <c r="BF29">
        <f t="shared" si="18"/>
        <v>4.7544668723945369</v>
      </c>
      <c r="BG29">
        <f t="shared" si="19"/>
        <v>1.3819159488481766E-2</v>
      </c>
      <c r="BH29">
        <f t="shared" si="20"/>
        <v>2.9001249693787541</v>
      </c>
      <c r="BI29">
        <f t="shared" si="21"/>
        <v>1.8543419030157828</v>
      </c>
      <c r="BJ29">
        <f t="shared" si="22"/>
        <v>8.6430202421343832E-3</v>
      </c>
      <c r="BK29">
        <f t="shared" si="23"/>
        <v>45.65720949023261</v>
      </c>
      <c r="BL29">
        <f t="shared" si="24"/>
        <v>1.0935815899535453</v>
      </c>
      <c r="BM29">
        <f t="shared" si="25"/>
        <v>59.508841417134974</v>
      </c>
      <c r="BN29">
        <f t="shared" si="26"/>
        <v>420.181761398464</v>
      </c>
      <c r="BO29">
        <f t="shared" si="27"/>
        <v>-6.4883040693272599E-4</v>
      </c>
    </row>
    <row r="30" spans="1:67" x14ac:dyDescent="0.25">
      <c r="A30" s="1">
        <v>19</v>
      </c>
      <c r="B30" s="1" t="s">
        <v>105</v>
      </c>
      <c r="C30" s="1" t="s">
        <v>80</v>
      </c>
      <c r="D30" s="1" t="s">
        <v>81</v>
      </c>
      <c r="E30" s="1" t="s">
        <v>82</v>
      </c>
      <c r="F30" s="1" t="s">
        <v>83</v>
      </c>
      <c r="G30" s="1" t="s">
        <v>84</v>
      </c>
      <c r="H30" s="1" t="s">
        <v>85</v>
      </c>
      <c r="I30" s="1">
        <v>787.50003749504685</v>
      </c>
      <c r="J30" s="1">
        <v>1</v>
      </c>
      <c r="K30">
        <f t="shared" si="0"/>
        <v>-0.41886343603588994</v>
      </c>
      <c r="L30">
        <f t="shared" si="1"/>
        <v>1.3359252613845629E-2</v>
      </c>
      <c r="M30">
        <f t="shared" si="2"/>
        <v>456.65187472421599</v>
      </c>
      <c r="N30">
        <f t="shared" si="3"/>
        <v>0.25958994677310704</v>
      </c>
      <c r="O30">
        <f t="shared" si="4"/>
        <v>1.8659764930285991</v>
      </c>
      <c r="P30">
        <f t="shared" si="5"/>
        <v>31.968873054494377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32.905147552490234</v>
      </c>
      <c r="V30" s="1">
        <v>31.93071174621582</v>
      </c>
      <c r="W30" s="1">
        <v>32.547885894775391</v>
      </c>
      <c r="X30" s="1">
        <v>419.59371948242188</v>
      </c>
      <c r="Y30" s="1">
        <v>419.96578979492188</v>
      </c>
      <c r="Z30" s="1">
        <v>28.875753402709961</v>
      </c>
      <c r="AA30" s="1">
        <v>29.178380966186523</v>
      </c>
      <c r="AB30" s="1">
        <v>57.123905181884766</v>
      </c>
      <c r="AC30" s="1">
        <v>57.722579956054688</v>
      </c>
      <c r="AD30" s="1">
        <v>499.65481567382813</v>
      </c>
      <c r="AE30" s="1">
        <v>17.84886360168457</v>
      </c>
      <c r="AF30" s="1">
        <v>3.4217029809951782E-2</v>
      </c>
      <c r="AG30" s="1">
        <v>99.41265869140625</v>
      </c>
      <c r="AH30" s="1">
        <v>-6.9909906387329102</v>
      </c>
      <c r="AI30" s="1">
        <v>-0.39467424154281616</v>
      </c>
      <c r="AJ30" s="1">
        <v>1.6625536605715752E-2</v>
      </c>
      <c r="AK30" s="1">
        <v>2.8923021629452705E-2</v>
      </c>
      <c r="AL30" s="1">
        <v>4.0184676647186279E-2</v>
      </c>
      <c r="AM30" s="1">
        <v>3.1485512852668762E-2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86</v>
      </c>
      <c r="AV30">
        <f t="shared" si="8"/>
        <v>0.83275802612304672</v>
      </c>
      <c r="AW30">
        <f t="shared" si="9"/>
        <v>2.5958994677310703E-4</v>
      </c>
      <c r="AX30">
        <f t="shared" si="10"/>
        <v>305.0807117462158</v>
      </c>
      <c r="AY30">
        <f t="shared" si="11"/>
        <v>306.05514755249021</v>
      </c>
      <c r="AZ30">
        <f t="shared" si="12"/>
        <v>2.8558181124370208</v>
      </c>
      <c r="BA30">
        <f t="shared" si="13"/>
        <v>3.8161308278555774E-2</v>
      </c>
      <c r="BB30">
        <f t="shared" si="14"/>
        <v>4.7666769211879245</v>
      </c>
      <c r="BC30">
        <f t="shared" si="15"/>
        <v>47.948389912641787</v>
      </c>
      <c r="BD30">
        <f t="shared" si="16"/>
        <v>18.770008946455263</v>
      </c>
      <c r="BE30">
        <f t="shared" si="17"/>
        <v>31.93071174621582</v>
      </c>
      <c r="BF30">
        <f t="shared" si="18"/>
        <v>4.7563884593444037</v>
      </c>
      <c r="BG30">
        <f t="shared" si="19"/>
        <v>1.3296705415083567E-2</v>
      </c>
      <c r="BH30">
        <f t="shared" si="20"/>
        <v>2.9007004281593254</v>
      </c>
      <c r="BI30">
        <f t="shared" si="21"/>
        <v>1.8556880311850783</v>
      </c>
      <c r="BJ30">
        <f t="shared" si="22"/>
        <v>8.316037816175785E-3</v>
      </c>
      <c r="BK30">
        <f t="shared" si="23"/>
        <v>45.396976962749285</v>
      </c>
      <c r="BL30">
        <f t="shared" si="24"/>
        <v>1.0873549365704493</v>
      </c>
      <c r="BM30">
        <f t="shared" si="25"/>
        <v>59.474192335056401</v>
      </c>
      <c r="BN30">
        <f t="shared" si="26"/>
        <v>420.16489741182414</v>
      </c>
      <c r="BO30">
        <f t="shared" si="27"/>
        <v>-5.9289970938491022E-4</v>
      </c>
    </row>
    <row r="31" spans="1:67" x14ac:dyDescent="0.25">
      <c r="A31" s="1">
        <v>20</v>
      </c>
      <c r="B31" s="1" t="s">
        <v>106</v>
      </c>
      <c r="C31" s="1" t="s">
        <v>80</v>
      </c>
      <c r="D31" s="1" t="s">
        <v>81</v>
      </c>
      <c r="E31" s="1" t="s">
        <v>82</v>
      </c>
      <c r="F31" s="1" t="s">
        <v>83</v>
      </c>
      <c r="G31" s="1" t="s">
        <v>84</v>
      </c>
      <c r="H31" s="1" t="s">
        <v>85</v>
      </c>
      <c r="I31" s="1">
        <v>792.50003738328815</v>
      </c>
      <c r="J31" s="1">
        <v>1</v>
      </c>
      <c r="K31">
        <f t="shared" si="0"/>
        <v>-0.38496143812666334</v>
      </c>
      <c r="L31">
        <f t="shared" si="1"/>
        <v>1.3128995260232921E-2</v>
      </c>
      <c r="M31">
        <f t="shared" si="2"/>
        <v>453.48600037366487</v>
      </c>
      <c r="N31">
        <f t="shared" si="3"/>
        <v>0.25517953337644722</v>
      </c>
      <c r="O31">
        <f t="shared" si="4"/>
        <v>1.8662987289750204</v>
      </c>
      <c r="P31">
        <f t="shared" si="5"/>
        <v>31.971975629774462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32.904331207275391</v>
      </c>
      <c r="V31" s="1">
        <v>31.931825637817383</v>
      </c>
      <c r="W31" s="1">
        <v>32.548057556152344</v>
      </c>
      <c r="X31" s="1">
        <v>419.68838500976563</v>
      </c>
      <c r="Y31" s="1">
        <v>420.02194213867188</v>
      </c>
      <c r="Z31" s="1">
        <v>28.885797500610352</v>
      </c>
      <c r="AA31" s="1">
        <v>29.183273315429688</v>
      </c>
      <c r="AB31" s="1">
        <v>57.146965026855469</v>
      </c>
      <c r="AC31" s="1">
        <v>57.735485076904297</v>
      </c>
      <c r="AD31" s="1">
        <v>499.6693115234375</v>
      </c>
      <c r="AE31" s="1">
        <v>17.885101318359375</v>
      </c>
      <c r="AF31" s="1">
        <v>4.5622576028108597E-2</v>
      </c>
      <c r="AG31" s="1">
        <v>99.413642883300781</v>
      </c>
      <c r="AH31" s="1">
        <v>-6.9909906387329102</v>
      </c>
      <c r="AI31" s="1">
        <v>-0.39467424154281616</v>
      </c>
      <c r="AJ31" s="1">
        <v>1.6625536605715752E-2</v>
      </c>
      <c r="AK31" s="1">
        <v>2.8923021629452705E-2</v>
      </c>
      <c r="AL31" s="1">
        <v>4.0184676647186279E-2</v>
      </c>
      <c r="AM31" s="1">
        <v>3.1485512852668762E-2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86</v>
      </c>
      <c r="AV31">
        <f t="shared" si="8"/>
        <v>0.83278218587239572</v>
      </c>
      <c r="AW31">
        <f t="shared" si="9"/>
        <v>2.5517953337644725E-4</v>
      </c>
      <c r="AX31">
        <f t="shared" si="10"/>
        <v>305.08182563781736</v>
      </c>
      <c r="AY31">
        <f t="shared" si="11"/>
        <v>306.05433120727537</v>
      </c>
      <c r="AZ31">
        <f t="shared" si="12"/>
        <v>2.8616161469753933</v>
      </c>
      <c r="BA31">
        <f t="shared" si="13"/>
        <v>4.014999195708082E-2</v>
      </c>
      <c r="BB31">
        <f t="shared" si="14"/>
        <v>4.7675142405209083</v>
      </c>
      <c r="BC31">
        <f t="shared" si="15"/>
        <v>47.956337804836053</v>
      </c>
      <c r="BD31">
        <f t="shared" si="16"/>
        <v>18.773064489406366</v>
      </c>
      <c r="BE31">
        <f t="shared" si="17"/>
        <v>31.931825637817383</v>
      </c>
      <c r="BF31">
        <f t="shared" si="18"/>
        <v>4.7566884954304243</v>
      </c>
      <c r="BG31">
        <f t="shared" si="19"/>
        <v>1.3068580706662784E-2</v>
      </c>
      <c r="BH31">
        <f t="shared" si="20"/>
        <v>2.901215511545888</v>
      </c>
      <c r="BI31">
        <f t="shared" si="21"/>
        <v>1.8554729838845363</v>
      </c>
      <c r="BJ31">
        <f t="shared" si="22"/>
        <v>8.1732694110362471E-3</v>
      </c>
      <c r="BK31">
        <f t="shared" si="23"/>
        <v>45.08269529372393</v>
      </c>
      <c r="BL31">
        <f t="shared" si="24"/>
        <v>1.0796721668030016</v>
      </c>
      <c r="BM31">
        <f t="shared" si="25"/>
        <v>59.470771504751994</v>
      </c>
      <c r="BN31">
        <f t="shared" si="26"/>
        <v>420.20493436943349</v>
      </c>
      <c r="BO31">
        <f t="shared" si="27"/>
        <v>-5.4482829334992369E-4</v>
      </c>
    </row>
    <row r="32" spans="1:67" x14ac:dyDescent="0.25">
      <c r="A32" s="1">
        <v>21</v>
      </c>
      <c r="B32" s="1" t="s">
        <v>107</v>
      </c>
      <c r="C32" s="1" t="s">
        <v>80</v>
      </c>
      <c r="D32" s="1" t="s">
        <v>81</v>
      </c>
      <c r="E32" s="1" t="s">
        <v>82</v>
      </c>
      <c r="F32" s="1" t="s">
        <v>83</v>
      </c>
      <c r="G32" s="1" t="s">
        <v>84</v>
      </c>
      <c r="H32" s="1" t="s">
        <v>85</v>
      </c>
      <c r="I32" s="1">
        <v>798.00003726035357</v>
      </c>
      <c r="J32" s="1">
        <v>1</v>
      </c>
      <c r="K32">
        <f t="shared" si="0"/>
        <v>-0.37392679315257488</v>
      </c>
      <c r="L32">
        <f t="shared" si="1"/>
        <v>1.3640596331731789E-2</v>
      </c>
      <c r="M32">
        <f t="shared" si="2"/>
        <v>450.54929076615576</v>
      </c>
      <c r="N32">
        <f t="shared" si="3"/>
        <v>0.26505914948396814</v>
      </c>
      <c r="O32">
        <f t="shared" si="4"/>
        <v>1.8661666685713247</v>
      </c>
      <c r="P32">
        <f t="shared" si="5"/>
        <v>31.97248257479939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32.903846740722656</v>
      </c>
      <c r="V32" s="1">
        <v>31.938362121582031</v>
      </c>
      <c r="W32" s="1">
        <v>32.549240112304688</v>
      </c>
      <c r="X32" s="1">
        <v>419.78329467773438</v>
      </c>
      <c r="Y32" s="1">
        <v>420.09860229492188</v>
      </c>
      <c r="Z32" s="1">
        <v>28.877157211303711</v>
      </c>
      <c r="AA32" s="1">
        <v>29.1861572265625</v>
      </c>
      <c r="AB32" s="1">
        <v>57.131072998046875</v>
      </c>
      <c r="AC32" s="1">
        <v>57.742404937744141</v>
      </c>
      <c r="AD32" s="1">
        <v>499.65646362304688</v>
      </c>
      <c r="AE32" s="1">
        <v>17.799581527709961</v>
      </c>
      <c r="AF32" s="1">
        <v>7.0714719593524933E-2</v>
      </c>
      <c r="AG32" s="1">
        <v>99.413032531738281</v>
      </c>
      <c r="AH32" s="1">
        <v>-6.9909906387329102</v>
      </c>
      <c r="AI32" s="1">
        <v>-0.39467424154281616</v>
      </c>
      <c r="AJ32" s="1">
        <v>1.6625536605715752E-2</v>
      </c>
      <c r="AK32" s="1">
        <v>2.8923021629452705E-2</v>
      </c>
      <c r="AL32" s="1">
        <v>4.0184676647186279E-2</v>
      </c>
      <c r="AM32" s="1">
        <v>3.1485512852668762E-2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86</v>
      </c>
      <c r="AV32">
        <f t="shared" si="8"/>
        <v>0.83276077270507809</v>
      </c>
      <c r="AW32">
        <f t="shared" si="9"/>
        <v>2.6505914948396812E-4</v>
      </c>
      <c r="AX32">
        <f t="shared" si="10"/>
        <v>305.08836212158201</v>
      </c>
      <c r="AY32">
        <f t="shared" si="11"/>
        <v>306.05384674072263</v>
      </c>
      <c r="AZ32">
        <f t="shared" si="12"/>
        <v>2.8479329807773297</v>
      </c>
      <c r="BA32">
        <f t="shared" si="13"/>
        <v>3.4120453217359376E-2</v>
      </c>
      <c r="BB32">
        <f t="shared" si="14"/>
        <v>4.7676510664120109</v>
      </c>
      <c r="BC32">
        <f t="shared" si="15"/>
        <v>47.958008572869012</v>
      </c>
      <c r="BD32">
        <f t="shared" si="16"/>
        <v>18.771851346306512</v>
      </c>
      <c r="BE32">
        <f t="shared" si="17"/>
        <v>31.938362121582031</v>
      </c>
      <c r="BF32">
        <f t="shared" si="18"/>
        <v>4.7584494844572944</v>
      </c>
      <c r="BG32">
        <f t="shared" si="19"/>
        <v>1.3575393353351102E-2</v>
      </c>
      <c r="BH32">
        <f t="shared" si="20"/>
        <v>2.9014843978406861</v>
      </c>
      <c r="BI32">
        <f t="shared" si="21"/>
        <v>1.8569650866166083</v>
      </c>
      <c r="BJ32">
        <f t="shared" si="22"/>
        <v>8.4904549327159927E-3</v>
      </c>
      <c r="BK32">
        <f t="shared" si="23"/>
        <v>44.790471300087454</v>
      </c>
      <c r="BL32">
        <f t="shared" si="24"/>
        <v>1.0724846221931883</v>
      </c>
      <c r="BM32">
        <f t="shared" si="25"/>
        <v>59.481971822874783</v>
      </c>
      <c r="BN32">
        <f t="shared" si="26"/>
        <v>420.27634918394409</v>
      </c>
      <c r="BO32">
        <f t="shared" si="27"/>
        <v>-5.2922090470488691E-4</v>
      </c>
    </row>
    <row r="33" spans="1:67" x14ac:dyDescent="0.25">
      <c r="A33" s="1">
        <v>22</v>
      </c>
      <c r="B33" s="1" t="s">
        <v>108</v>
      </c>
      <c r="C33" s="1" t="s">
        <v>80</v>
      </c>
      <c r="D33" s="1" t="s">
        <v>81</v>
      </c>
      <c r="E33" s="1" t="s">
        <v>82</v>
      </c>
      <c r="F33" s="1" t="s">
        <v>83</v>
      </c>
      <c r="G33" s="1" t="s">
        <v>84</v>
      </c>
      <c r="H33" s="1" t="s">
        <v>85</v>
      </c>
      <c r="I33" s="1">
        <v>803.00003714859486</v>
      </c>
      <c r="J33" s="1">
        <v>1</v>
      </c>
      <c r="K33">
        <f t="shared" si="0"/>
        <v>-0.4358947111633677</v>
      </c>
      <c r="L33">
        <f t="shared" si="1"/>
        <v>1.3615031764810104E-2</v>
      </c>
      <c r="M33">
        <f t="shared" si="2"/>
        <v>457.83577014802626</v>
      </c>
      <c r="N33">
        <f t="shared" si="3"/>
        <v>0.26555329575618863</v>
      </c>
      <c r="O33">
        <f t="shared" si="4"/>
        <v>1.8730884480705829</v>
      </c>
      <c r="P33">
        <f t="shared" si="5"/>
        <v>31.995120950262848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32.902500152587891</v>
      </c>
      <c r="V33" s="1">
        <v>31.964956283569336</v>
      </c>
      <c r="W33" s="1">
        <v>32.549285888671875</v>
      </c>
      <c r="X33" s="1">
        <v>419.7669677734375</v>
      </c>
      <c r="Y33" s="1">
        <v>420.15640258789063</v>
      </c>
      <c r="Z33" s="1">
        <v>28.868450164794922</v>
      </c>
      <c r="AA33" s="1">
        <v>29.178014755249023</v>
      </c>
      <c r="AB33" s="1">
        <v>57.118206024169922</v>
      </c>
      <c r="AC33" s="1">
        <v>57.730701446533203</v>
      </c>
      <c r="AD33" s="1">
        <v>499.67919921875</v>
      </c>
      <c r="AE33" s="1">
        <v>17.879302978515625</v>
      </c>
      <c r="AF33" s="1">
        <v>5.930810421705246E-2</v>
      </c>
      <c r="AG33" s="1">
        <v>99.413078308105469</v>
      </c>
      <c r="AH33" s="1">
        <v>-6.9909906387329102</v>
      </c>
      <c r="AI33" s="1">
        <v>-0.39467424154281616</v>
      </c>
      <c r="AJ33" s="1">
        <v>1.6625536605715752E-2</v>
      </c>
      <c r="AK33" s="1">
        <v>2.8923021629452705E-2</v>
      </c>
      <c r="AL33" s="1">
        <v>4.0184676647186279E-2</v>
      </c>
      <c r="AM33" s="1">
        <v>3.1485512852668762E-2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86</v>
      </c>
      <c r="AV33">
        <f t="shared" si="8"/>
        <v>0.83279866536458313</v>
      </c>
      <c r="AW33">
        <f t="shared" si="9"/>
        <v>2.6555329575618866E-4</v>
      </c>
      <c r="AX33">
        <f t="shared" si="10"/>
        <v>305.11495628356931</v>
      </c>
      <c r="AY33">
        <f t="shared" si="11"/>
        <v>306.05250015258787</v>
      </c>
      <c r="AZ33">
        <f t="shared" si="12"/>
        <v>2.8606884126211298</v>
      </c>
      <c r="BA33">
        <f t="shared" si="13"/>
        <v>3.0164666693513777E-2</v>
      </c>
      <c r="BB33">
        <f t="shared" si="14"/>
        <v>4.7737647138092107</v>
      </c>
      <c r="BC33">
        <f t="shared" si="15"/>
        <v>48.019483905469109</v>
      </c>
      <c r="BD33">
        <f t="shared" si="16"/>
        <v>18.841469150220085</v>
      </c>
      <c r="BE33">
        <f t="shared" si="17"/>
        <v>31.964956283569336</v>
      </c>
      <c r="BF33">
        <f t="shared" si="18"/>
        <v>4.7656200505310364</v>
      </c>
      <c r="BG33">
        <f t="shared" si="19"/>
        <v>1.355007237620123E-2</v>
      </c>
      <c r="BH33">
        <f t="shared" si="20"/>
        <v>2.9006762657386278</v>
      </c>
      <c r="BI33">
        <f t="shared" si="21"/>
        <v>1.8649437847924086</v>
      </c>
      <c r="BJ33">
        <f t="shared" si="22"/>
        <v>8.4746075712301035E-3</v>
      </c>
      <c r="BK33">
        <f t="shared" si="23"/>
        <v>45.514863269977511</v>
      </c>
      <c r="BL33">
        <f t="shared" si="24"/>
        <v>1.0896793844579189</v>
      </c>
      <c r="BM33">
        <f t="shared" si="25"/>
        <v>59.38227931749276</v>
      </c>
      <c r="BN33">
        <f t="shared" si="26"/>
        <v>420.36360605731119</v>
      </c>
      <c r="BO33">
        <f t="shared" si="27"/>
        <v>-6.1576266637583088E-4</v>
      </c>
    </row>
    <row r="34" spans="1:67" x14ac:dyDescent="0.25">
      <c r="A34" s="1">
        <v>23</v>
      </c>
      <c r="B34" s="1" t="s">
        <v>109</v>
      </c>
      <c r="C34" s="1" t="s">
        <v>80</v>
      </c>
      <c r="D34" s="1" t="s">
        <v>81</v>
      </c>
      <c r="E34" s="1" t="s">
        <v>82</v>
      </c>
      <c r="F34" s="1" t="s">
        <v>83</v>
      </c>
      <c r="G34" s="1" t="s">
        <v>84</v>
      </c>
      <c r="H34" s="1" t="s">
        <v>85</v>
      </c>
      <c r="I34" s="1">
        <v>808.00003703683615</v>
      </c>
      <c r="J34" s="1">
        <v>1</v>
      </c>
      <c r="K34">
        <f t="shared" si="0"/>
        <v>-0.63519318276805758</v>
      </c>
      <c r="L34">
        <f t="shared" si="1"/>
        <v>1.4273350038508398E-2</v>
      </c>
      <c r="M34">
        <f t="shared" si="2"/>
        <v>477.73955113250844</v>
      </c>
      <c r="N34">
        <f t="shared" si="3"/>
        <v>0.27752127890379774</v>
      </c>
      <c r="O34">
        <f t="shared" si="4"/>
        <v>1.8676956969318561</v>
      </c>
      <c r="P34">
        <f t="shared" si="5"/>
        <v>31.977096330003661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32.904064178466797</v>
      </c>
      <c r="V34" s="1">
        <v>31.950632095336914</v>
      </c>
      <c r="W34" s="1">
        <v>32.554698944091797</v>
      </c>
      <c r="X34" s="1">
        <v>419.6353759765625</v>
      </c>
      <c r="Y34" s="1">
        <v>420.25802612304688</v>
      </c>
      <c r="Z34" s="1">
        <v>28.859760284423828</v>
      </c>
      <c r="AA34" s="1">
        <v>29.183261871337891</v>
      </c>
      <c r="AB34" s="1">
        <v>57.096042633056641</v>
      </c>
      <c r="AC34" s="1">
        <v>57.736053466796875</v>
      </c>
      <c r="AD34" s="1">
        <v>499.69888305664063</v>
      </c>
      <c r="AE34" s="1">
        <v>17.907569885253906</v>
      </c>
      <c r="AF34" s="1">
        <v>6.5011680126190186E-2</v>
      </c>
      <c r="AG34" s="1">
        <v>99.413177490234375</v>
      </c>
      <c r="AH34" s="1">
        <v>-6.9909906387329102</v>
      </c>
      <c r="AI34" s="1">
        <v>-0.39467424154281616</v>
      </c>
      <c r="AJ34" s="1">
        <v>1.6625536605715752E-2</v>
      </c>
      <c r="AK34" s="1">
        <v>2.8923021629452705E-2</v>
      </c>
      <c r="AL34" s="1">
        <v>4.0184676647186279E-2</v>
      </c>
      <c r="AM34" s="1">
        <v>3.1485512852668762E-2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86</v>
      </c>
      <c r="AV34">
        <f t="shared" si="8"/>
        <v>0.83283147176106764</v>
      </c>
      <c r="AW34">
        <f t="shared" si="9"/>
        <v>2.7752127890379776E-4</v>
      </c>
      <c r="AX34">
        <f t="shared" si="10"/>
        <v>305.10063209533689</v>
      </c>
      <c r="AY34">
        <f t="shared" si="11"/>
        <v>306.05406417846677</v>
      </c>
      <c r="AZ34">
        <f t="shared" si="12"/>
        <v>2.8652111175981645</v>
      </c>
      <c r="BA34">
        <f t="shared" si="13"/>
        <v>2.6464234666747015E-2</v>
      </c>
      <c r="BB34">
        <f t="shared" si="14"/>
        <v>4.7688964890911594</v>
      </c>
      <c r="BC34">
        <f t="shared" si="15"/>
        <v>47.970466385702444</v>
      </c>
      <c r="BD34">
        <f t="shared" si="16"/>
        <v>18.787204514364554</v>
      </c>
      <c r="BE34">
        <f t="shared" si="17"/>
        <v>31.950632095336914</v>
      </c>
      <c r="BF34">
        <f t="shared" si="18"/>
        <v>4.7617566613041502</v>
      </c>
      <c r="BG34">
        <f t="shared" si="19"/>
        <v>1.4201973371330888E-2</v>
      </c>
      <c r="BH34">
        <f t="shared" si="20"/>
        <v>2.9012007921593033</v>
      </c>
      <c r="BI34">
        <f t="shared" si="21"/>
        <v>1.8605558691448469</v>
      </c>
      <c r="BJ34">
        <f t="shared" si="22"/>
        <v>8.8826186263808553E-3</v>
      </c>
      <c r="BK34">
        <f t="shared" si="23"/>
        <v>47.493606790840964</v>
      </c>
      <c r="BL34">
        <f t="shared" si="24"/>
        <v>1.1367767453241491</v>
      </c>
      <c r="BM34">
        <f t="shared" si="25"/>
        <v>59.468149619478275</v>
      </c>
      <c r="BN34">
        <f t="shared" si="26"/>
        <v>420.55996654088437</v>
      </c>
      <c r="BO34">
        <f t="shared" si="27"/>
        <v>-8.9817781613436842E-4</v>
      </c>
    </row>
    <row r="35" spans="1:67" x14ac:dyDescent="0.25">
      <c r="A35" s="1">
        <v>24</v>
      </c>
      <c r="B35" s="1" t="s">
        <v>110</v>
      </c>
      <c r="C35" s="1" t="s">
        <v>80</v>
      </c>
      <c r="D35" s="1" t="s">
        <v>81</v>
      </c>
      <c r="E35" s="1" t="s">
        <v>82</v>
      </c>
      <c r="F35" s="1" t="s">
        <v>83</v>
      </c>
      <c r="G35" s="1" t="s">
        <v>84</v>
      </c>
      <c r="H35" s="1" t="s">
        <v>85</v>
      </c>
      <c r="I35" s="1">
        <v>813.50003691390157</v>
      </c>
      <c r="J35" s="1">
        <v>1</v>
      </c>
      <c r="K35">
        <f t="shared" si="0"/>
        <v>-0.50054526795241838</v>
      </c>
      <c r="L35">
        <f t="shared" si="1"/>
        <v>1.4121278133462126E-2</v>
      </c>
      <c r="M35">
        <f t="shared" si="2"/>
        <v>463.38369387680928</v>
      </c>
      <c r="N35">
        <f t="shared" si="3"/>
        <v>0.27420482364805043</v>
      </c>
      <c r="O35">
        <f t="shared" si="4"/>
        <v>1.8651955548361272</v>
      </c>
      <c r="P35">
        <f t="shared" si="5"/>
        <v>31.969946322922052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32.903987884521484</v>
      </c>
      <c r="V35" s="1">
        <v>31.940460205078125</v>
      </c>
      <c r="W35" s="1">
        <v>32.557712554931641</v>
      </c>
      <c r="X35" s="1">
        <v>419.75018310546875</v>
      </c>
      <c r="Y35" s="1">
        <v>420.21282958984375</v>
      </c>
      <c r="Z35" s="1">
        <v>28.868885040283203</v>
      </c>
      <c r="AA35" s="1">
        <v>29.188507080078125</v>
      </c>
      <c r="AB35" s="1">
        <v>57.115299224853516</v>
      </c>
      <c r="AC35" s="1">
        <v>57.747650146484375</v>
      </c>
      <c r="AD35" s="1">
        <v>499.71746826171875</v>
      </c>
      <c r="AE35" s="1">
        <v>17.898147583007813</v>
      </c>
      <c r="AF35" s="1">
        <v>0.1300218254327774</v>
      </c>
      <c r="AG35" s="1">
        <v>99.414848327636719</v>
      </c>
      <c r="AH35" s="1">
        <v>-6.9909906387329102</v>
      </c>
      <c r="AI35" s="1">
        <v>-0.39467424154281616</v>
      </c>
      <c r="AJ35" s="1">
        <v>1.6625536605715752E-2</v>
      </c>
      <c r="AK35" s="1">
        <v>2.8923021629452705E-2</v>
      </c>
      <c r="AL35" s="1">
        <v>4.0184676647186279E-2</v>
      </c>
      <c r="AM35" s="1">
        <v>3.1485512852668762E-2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86</v>
      </c>
      <c r="AV35">
        <f t="shared" si="8"/>
        <v>0.83286244710286439</v>
      </c>
      <c r="AW35">
        <f t="shared" si="9"/>
        <v>2.7420482364805043E-4</v>
      </c>
      <c r="AX35">
        <f t="shared" si="10"/>
        <v>305.0904602050781</v>
      </c>
      <c r="AY35">
        <f t="shared" si="11"/>
        <v>306.05398788452146</v>
      </c>
      <c r="AZ35">
        <f t="shared" si="12"/>
        <v>2.8637035492724863</v>
      </c>
      <c r="BA35">
        <f t="shared" si="13"/>
        <v>2.948611784392597E-2</v>
      </c>
      <c r="BB35">
        <f t="shared" si="14"/>
        <v>4.7669665591122445</v>
      </c>
      <c r="BC35">
        <f t="shared" si="15"/>
        <v>47.95024726489531</v>
      </c>
      <c r="BD35">
        <f t="shared" si="16"/>
        <v>18.761740184817185</v>
      </c>
      <c r="BE35">
        <f t="shared" si="17"/>
        <v>31.940460205078125</v>
      </c>
      <c r="BF35">
        <f t="shared" si="18"/>
        <v>4.7590148478203229</v>
      </c>
      <c r="BG35">
        <f t="shared" si="19"/>
        <v>1.4051410572010453E-2</v>
      </c>
      <c r="BH35">
        <f t="shared" si="20"/>
        <v>2.9017710042761173</v>
      </c>
      <c r="BI35">
        <f t="shared" si="21"/>
        <v>1.8572438435442056</v>
      </c>
      <c r="BJ35">
        <f t="shared" si="22"/>
        <v>8.788382159408574E-3</v>
      </c>
      <c r="BK35">
        <f t="shared" si="23"/>
        <v>46.067219644263041</v>
      </c>
      <c r="BL35">
        <f t="shared" si="24"/>
        <v>1.1027357121130814</v>
      </c>
      <c r="BM35">
        <f t="shared" si="25"/>
        <v>59.504176744492533</v>
      </c>
      <c r="BN35">
        <f t="shared" si="26"/>
        <v>420.45076483765848</v>
      </c>
      <c r="BO35">
        <f t="shared" si="27"/>
        <v>-7.0839528866977505E-4</v>
      </c>
    </row>
    <row r="36" spans="1:67" x14ac:dyDescent="0.25">
      <c r="A36" s="1">
        <v>25</v>
      </c>
      <c r="B36" s="1" t="s">
        <v>111</v>
      </c>
      <c r="C36" s="1" t="s">
        <v>80</v>
      </c>
      <c r="D36" s="1" t="s">
        <v>81</v>
      </c>
      <c r="E36" s="1" t="s">
        <v>82</v>
      </c>
      <c r="F36" s="1" t="s">
        <v>83</v>
      </c>
      <c r="G36" s="1" t="s">
        <v>84</v>
      </c>
      <c r="H36" s="1" t="s">
        <v>85</v>
      </c>
      <c r="I36" s="1">
        <v>818.50003680214286</v>
      </c>
      <c r="J36" s="1">
        <v>1</v>
      </c>
      <c r="K36">
        <f t="shared" si="0"/>
        <v>-0.65878111429622443</v>
      </c>
      <c r="L36">
        <f t="shared" si="1"/>
        <v>1.29954647207842E-2</v>
      </c>
      <c r="M36">
        <f t="shared" si="2"/>
        <v>487.51541640300047</v>
      </c>
      <c r="N36">
        <f t="shared" si="3"/>
        <v>0.25282386810516694</v>
      </c>
      <c r="O36">
        <f t="shared" si="4"/>
        <v>1.867957220913393</v>
      </c>
      <c r="P36">
        <f t="shared" si="5"/>
        <v>31.977897141064492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32.904865264892578</v>
      </c>
      <c r="V36" s="1">
        <v>31.937290191650391</v>
      </c>
      <c r="W36" s="1">
        <v>32.548072814941406</v>
      </c>
      <c r="X36" s="1">
        <v>419.60916137695313</v>
      </c>
      <c r="Y36" s="1">
        <v>420.2725830078125</v>
      </c>
      <c r="Z36" s="1">
        <v>28.888111114501953</v>
      </c>
      <c r="AA36" s="1">
        <v>29.182819366455078</v>
      </c>
      <c r="AB36" s="1">
        <v>57.149528503417969</v>
      </c>
      <c r="AC36" s="1">
        <v>57.732551574707031</v>
      </c>
      <c r="AD36" s="1">
        <v>499.70590209960938</v>
      </c>
      <c r="AE36" s="1">
        <v>17.86625862121582</v>
      </c>
      <c r="AF36" s="1">
        <v>9.3525394797325134E-2</v>
      </c>
      <c r="AG36" s="1">
        <v>99.413131713867188</v>
      </c>
      <c r="AH36" s="1">
        <v>-6.9909906387329102</v>
      </c>
      <c r="AI36" s="1">
        <v>-0.39467424154281616</v>
      </c>
      <c r="AJ36" s="1">
        <v>1.6625536605715752E-2</v>
      </c>
      <c r="AK36" s="1">
        <v>2.8923021629452705E-2</v>
      </c>
      <c r="AL36" s="1">
        <v>4.0184676647186279E-2</v>
      </c>
      <c r="AM36" s="1">
        <v>3.1485512852668762E-2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86</v>
      </c>
      <c r="AV36">
        <f t="shared" si="8"/>
        <v>0.8328431701660155</v>
      </c>
      <c r="AW36">
        <f t="shared" si="9"/>
        <v>2.5282386810516696E-4</v>
      </c>
      <c r="AX36">
        <f t="shared" si="10"/>
        <v>305.08729019165037</v>
      </c>
      <c r="AY36">
        <f t="shared" si="11"/>
        <v>306.05486526489256</v>
      </c>
      <c r="AZ36">
        <f t="shared" si="12"/>
        <v>2.8586013154998113</v>
      </c>
      <c r="BA36">
        <f t="shared" si="13"/>
        <v>4.0606949414103123E-2</v>
      </c>
      <c r="BB36">
        <f t="shared" si="14"/>
        <v>4.769112686372786</v>
      </c>
      <c r="BC36">
        <f t="shared" si="15"/>
        <v>47.972663210121361</v>
      </c>
      <c r="BD36">
        <f t="shared" si="16"/>
        <v>18.789843843666283</v>
      </c>
      <c r="BE36">
        <f t="shared" si="17"/>
        <v>31.937290191650391</v>
      </c>
      <c r="BF36">
        <f t="shared" si="18"/>
        <v>4.7581606577444671</v>
      </c>
      <c r="BG36">
        <f t="shared" si="19"/>
        <v>1.2936270059095579E-2</v>
      </c>
      <c r="BH36">
        <f t="shared" si="20"/>
        <v>2.901155465459393</v>
      </c>
      <c r="BI36">
        <f t="shared" si="21"/>
        <v>1.8570051922850741</v>
      </c>
      <c r="BJ36">
        <f t="shared" si="22"/>
        <v>8.0904663012000624E-3</v>
      </c>
      <c r="BK36">
        <f t="shared" si="23"/>
        <v>48.465434303412295</v>
      </c>
      <c r="BL36">
        <f t="shared" si="24"/>
        <v>1.1599981443327652</v>
      </c>
      <c r="BM36">
        <f t="shared" si="25"/>
        <v>59.4461184883301</v>
      </c>
      <c r="BN36">
        <f t="shared" si="26"/>
        <v>420.58573599860381</v>
      </c>
      <c r="BO36">
        <f t="shared" si="27"/>
        <v>-9.3112953736637161E-4</v>
      </c>
    </row>
    <row r="37" spans="1:67" x14ac:dyDescent="0.25">
      <c r="A37" s="1">
        <v>26</v>
      </c>
      <c r="B37" s="1" t="s">
        <v>112</v>
      </c>
      <c r="C37" s="1" t="s">
        <v>80</v>
      </c>
      <c r="D37" s="1" t="s">
        <v>81</v>
      </c>
      <c r="E37" s="1" t="s">
        <v>82</v>
      </c>
      <c r="F37" s="1" t="s">
        <v>83</v>
      </c>
      <c r="G37" s="1" t="s">
        <v>84</v>
      </c>
      <c r="H37" s="1" t="s">
        <v>85</v>
      </c>
      <c r="I37" s="1">
        <v>823.50003669038415</v>
      </c>
      <c r="J37" s="1">
        <v>1</v>
      </c>
      <c r="K37">
        <f t="shared" si="0"/>
        <v>-0.69887558076953771</v>
      </c>
      <c r="L37">
        <f t="shared" si="1"/>
        <v>1.2559407837172156E-2</v>
      </c>
      <c r="M37">
        <f t="shared" si="2"/>
        <v>495.36719930691839</v>
      </c>
      <c r="N37">
        <f t="shared" si="3"/>
        <v>0.24463678549388673</v>
      </c>
      <c r="O37">
        <f t="shared" si="4"/>
        <v>1.8699563764695166</v>
      </c>
      <c r="P37">
        <f t="shared" si="5"/>
        <v>31.983140623261832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32.900947570800781</v>
      </c>
      <c r="V37" s="1">
        <v>31.93928337097168</v>
      </c>
      <c r="W37" s="1">
        <v>32.536960601806641</v>
      </c>
      <c r="X37" s="1">
        <v>419.60443115234375</v>
      </c>
      <c r="Y37" s="1">
        <v>420.32003784179688</v>
      </c>
      <c r="Z37" s="1">
        <v>28.891395568847656</v>
      </c>
      <c r="AA37" s="1">
        <v>29.176532745361328</v>
      </c>
      <c r="AB37" s="1">
        <v>57.169441223144531</v>
      </c>
      <c r="AC37" s="1">
        <v>57.733661651611328</v>
      </c>
      <c r="AD37" s="1">
        <v>499.75762939453125</v>
      </c>
      <c r="AE37" s="1">
        <v>17.868432998657227</v>
      </c>
      <c r="AF37" s="1">
        <v>0.22697392106056213</v>
      </c>
      <c r="AG37" s="1">
        <v>99.414558410644531</v>
      </c>
      <c r="AH37" s="1">
        <v>-6.9909906387329102</v>
      </c>
      <c r="AI37" s="1">
        <v>-0.39467424154281616</v>
      </c>
      <c r="AJ37" s="1">
        <v>1.6625536605715752E-2</v>
      </c>
      <c r="AK37" s="1">
        <v>2.8923021629452705E-2</v>
      </c>
      <c r="AL37" s="1">
        <v>4.0184676647186279E-2</v>
      </c>
      <c r="AM37" s="1">
        <v>3.1485512852668762E-2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86</v>
      </c>
      <c r="AV37">
        <f t="shared" si="8"/>
        <v>0.83292938232421865</v>
      </c>
      <c r="AW37">
        <f t="shared" si="9"/>
        <v>2.4463678549388674E-4</v>
      </c>
      <c r="AX37">
        <f t="shared" si="10"/>
        <v>305.08928337097166</v>
      </c>
      <c r="AY37">
        <f t="shared" si="11"/>
        <v>306.05094757080076</v>
      </c>
      <c r="AZ37">
        <f t="shared" si="12"/>
        <v>2.8589492158826602</v>
      </c>
      <c r="BA37">
        <f t="shared" si="13"/>
        <v>4.3857252290153526E-2</v>
      </c>
      <c r="BB37">
        <f t="shared" si="14"/>
        <v>4.7705284953033233</v>
      </c>
      <c r="BC37">
        <f t="shared" si="15"/>
        <v>47.986216219942818</v>
      </c>
      <c r="BD37">
        <f t="shared" si="16"/>
        <v>18.80968347458149</v>
      </c>
      <c r="BE37">
        <f t="shared" si="17"/>
        <v>31.93928337097168</v>
      </c>
      <c r="BF37">
        <f t="shared" si="18"/>
        <v>4.7586977231693899</v>
      </c>
      <c r="BG37">
        <f t="shared" si="19"/>
        <v>1.2504110575722909E-2</v>
      </c>
      <c r="BH37">
        <f t="shared" si="20"/>
        <v>2.9005721188338067</v>
      </c>
      <c r="BI37">
        <f t="shared" si="21"/>
        <v>1.8581256043355832</v>
      </c>
      <c r="BJ37">
        <f t="shared" si="22"/>
        <v>7.8200184817831947E-3</v>
      </c>
      <c r="BK37">
        <f t="shared" si="23"/>
        <v>49.246711370215031</v>
      </c>
      <c r="BL37">
        <f t="shared" si="24"/>
        <v>1.1785476653705678</v>
      </c>
      <c r="BM37">
        <f t="shared" si="25"/>
        <v>59.408407351096692</v>
      </c>
      <c r="BN37">
        <f t="shared" si="26"/>
        <v>420.65224982170889</v>
      </c>
      <c r="BO37">
        <f t="shared" si="27"/>
        <v>-9.8701683415906155E-4</v>
      </c>
    </row>
    <row r="38" spans="1:67" x14ac:dyDescent="0.25">
      <c r="A38" s="1">
        <v>27</v>
      </c>
      <c r="B38" s="1" t="s">
        <v>113</v>
      </c>
      <c r="C38" s="1" t="s">
        <v>80</v>
      </c>
      <c r="D38" s="1" t="s">
        <v>81</v>
      </c>
      <c r="E38" s="1" t="s">
        <v>82</v>
      </c>
      <c r="F38" s="1" t="s">
        <v>83</v>
      </c>
      <c r="G38" s="1" t="s">
        <v>84</v>
      </c>
      <c r="H38" s="1" t="s">
        <v>85</v>
      </c>
      <c r="I38" s="1">
        <v>829.00003656744957</v>
      </c>
      <c r="J38" s="1">
        <v>1</v>
      </c>
      <c r="K38">
        <f t="shared" si="0"/>
        <v>-0.84068339286662874</v>
      </c>
      <c r="L38">
        <f t="shared" si="1"/>
        <v>1.367515782341968E-2</v>
      </c>
      <c r="M38">
        <f t="shared" si="2"/>
        <v>504.72279860640037</v>
      </c>
      <c r="N38">
        <f t="shared" si="3"/>
        <v>0.2654617924061789</v>
      </c>
      <c r="O38">
        <f t="shared" si="4"/>
        <v>1.8643507654034925</v>
      </c>
      <c r="P38">
        <f t="shared" si="5"/>
        <v>31.962907568023763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32.898941040039063</v>
      </c>
      <c r="V38" s="1">
        <v>31.928094863891602</v>
      </c>
      <c r="W38" s="1">
        <v>32.534862518310547</v>
      </c>
      <c r="X38" s="1">
        <v>419.50723266601563</v>
      </c>
      <c r="Y38" s="1">
        <v>420.38262939453125</v>
      </c>
      <c r="Z38" s="1">
        <v>28.868736267089844</v>
      </c>
      <c r="AA38" s="1">
        <v>29.178169250488281</v>
      </c>
      <c r="AB38" s="1">
        <v>57.130687713623047</v>
      </c>
      <c r="AC38" s="1">
        <v>57.743049621582031</v>
      </c>
      <c r="AD38" s="1">
        <v>499.71939086914063</v>
      </c>
      <c r="AE38" s="1">
        <v>17.888002395629883</v>
      </c>
      <c r="AF38" s="1">
        <v>0.1094951331615448</v>
      </c>
      <c r="AG38" s="1">
        <v>99.413932800292969</v>
      </c>
      <c r="AH38" s="1">
        <v>-6.9909906387329102</v>
      </c>
      <c r="AI38" s="1">
        <v>-0.39467424154281616</v>
      </c>
      <c r="AJ38" s="1">
        <v>1.6625536605715752E-2</v>
      </c>
      <c r="AK38" s="1">
        <v>2.8923021629452705E-2</v>
      </c>
      <c r="AL38" s="1">
        <v>4.0184676647186279E-2</v>
      </c>
      <c r="AM38" s="1">
        <v>3.1485512852668762E-2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86</v>
      </c>
      <c r="AV38">
        <f t="shared" si="8"/>
        <v>0.8328656514485675</v>
      </c>
      <c r="AW38">
        <f t="shared" si="9"/>
        <v>2.6546179240617891E-4</v>
      </c>
      <c r="AX38">
        <f t="shared" si="10"/>
        <v>305.07809486389158</v>
      </c>
      <c r="AY38">
        <f t="shared" si="11"/>
        <v>306.04894104003904</v>
      </c>
      <c r="AZ38">
        <f t="shared" si="12"/>
        <v>2.8620803193282995</v>
      </c>
      <c r="BA38">
        <f t="shared" si="13"/>
        <v>3.4812704132162031E-2</v>
      </c>
      <c r="BB38">
        <f t="shared" si="14"/>
        <v>4.7650673225071092</v>
      </c>
      <c r="BC38">
        <f t="shared" si="15"/>
        <v>47.931584520244101</v>
      </c>
      <c r="BD38">
        <f t="shared" si="16"/>
        <v>18.75341526975582</v>
      </c>
      <c r="BE38">
        <f t="shared" si="17"/>
        <v>31.928094863891602</v>
      </c>
      <c r="BF38">
        <f t="shared" si="18"/>
        <v>4.7556836448673661</v>
      </c>
      <c r="BG38">
        <f t="shared" si="19"/>
        <v>1.360962480758382E-2</v>
      </c>
      <c r="BH38">
        <f t="shared" si="20"/>
        <v>2.9007165571036166</v>
      </c>
      <c r="BI38">
        <f t="shared" si="21"/>
        <v>1.8549670877637494</v>
      </c>
      <c r="BJ38">
        <f t="shared" si="22"/>
        <v>8.5118790611187628E-3</v>
      </c>
      <c r="BK38">
        <f t="shared" si="23"/>
        <v>50.176478383432496</v>
      </c>
      <c r="BL38">
        <f t="shared" si="24"/>
        <v>1.200627150872867</v>
      </c>
      <c r="BM38">
        <f t="shared" si="25"/>
        <v>59.500665280211138</v>
      </c>
      <c r="BN38">
        <f t="shared" si="26"/>
        <v>420.7822500167253</v>
      </c>
      <c r="BO38">
        <f t="shared" si="27"/>
        <v>-1.1887673770364902E-3</v>
      </c>
    </row>
    <row r="39" spans="1:67" x14ac:dyDescent="0.25">
      <c r="A39" s="1">
        <v>28</v>
      </c>
      <c r="B39" s="1" t="s">
        <v>114</v>
      </c>
      <c r="C39" s="1" t="s">
        <v>80</v>
      </c>
      <c r="D39" s="1" t="s">
        <v>81</v>
      </c>
      <c r="E39" s="1" t="s">
        <v>82</v>
      </c>
      <c r="F39" s="1" t="s">
        <v>83</v>
      </c>
      <c r="G39" s="1" t="s">
        <v>84</v>
      </c>
      <c r="H39" s="1" t="s">
        <v>85</v>
      </c>
      <c r="I39" s="1">
        <v>834.00003645569086</v>
      </c>
      <c r="J39" s="1">
        <v>1</v>
      </c>
      <c r="K39">
        <f t="shared" si="0"/>
        <v>-0.58733457022879965</v>
      </c>
      <c r="L39">
        <f t="shared" si="1"/>
        <v>1.320955164235911E-2</v>
      </c>
      <c r="M39">
        <f t="shared" si="2"/>
        <v>477.89000514551464</v>
      </c>
      <c r="N39">
        <f t="shared" si="3"/>
        <v>0.2566895259241202</v>
      </c>
      <c r="O39">
        <f t="shared" si="4"/>
        <v>1.8660082884737452</v>
      </c>
      <c r="P39">
        <f t="shared" si="5"/>
        <v>31.966234020409392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32.898155212402344</v>
      </c>
      <c r="V39" s="1">
        <v>31.927135467529297</v>
      </c>
      <c r="W39" s="1">
        <v>32.542747497558594</v>
      </c>
      <c r="X39" s="1">
        <v>419.91195678710938</v>
      </c>
      <c r="Y39" s="1">
        <v>420.48760986328125</v>
      </c>
      <c r="Z39" s="1">
        <v>28.870853424072266</v>
      </c>
      <c r="AA39" s="1">
        <v>29.170089721679688</v>
      </c>
      <c r="AB39" s="1">
        <v>57.138256072998047</v>
      </c>
      <c r="AC39" s="1">
        <v>57.730472564697266</v>
      </c>
      <c r="AD39" s="1">
        <v>499.67575073242188</v>
      </c>
      <c r="AE39" s="1">
        <v>17.835819244384766</v>
      </c>
      <c r="AF39" s="1">
        <v>0.11405588686466217</v>
      </c>
      <c r="AG39" s="1">
        <v>99.415412902832031</v>
      </c>
      <c r="AH39" s="1">
        <v>-6.9909906387329102</v>
      </c>
      <c r="AI39" s="1">
        <v>-0.39467424154281616</v>
      </c>
      <c r="AJ39" s="1">
        <v>1.6625536605715752E-2</v>
      </c>
      <c r="AK39" s="1">
        <v>2.8923021629452705E-2</v>
      </c>
      <c r="AL39" s="1">
        <v>4.0184676647186279E-2</v>
      </c>
      <c r="AM39" s="1">
        <v>3.1485512852668762E-2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86</v>
      </c>
      <c r="AV39">
        <f t="shared" si="8"/>
        <v>0.83279291788736964</v>
      </c>
      <c r="AW39">
        <f t="shared" si="9"/>
        <v>2.5668952592412022E-4</v>
      </c>
      <c r="AX39">
        <f t="shared" si="10"/>
        <v>305.07713546752927</v>
      </c>
      <c r="AY39">
        <f t="shared" si="11"/>
        <v>306.04815521240232</v>
      </c>
      <c r="AZ39">
        <f t="shared" si="12"/>
        <v>2.8537310153157023</v>
      </c>
      <c r="BA39">
        <f t="shared" si="13"/>
        <v>3.9098552880094228E-2</v>
      </c>
      <c r="BB39">
        <f t="shared" si="14"/>
        <v>4.7659648025671881</v>
      </c>
      <c r="BC39">
        <f t="shared" si="15"/>
        <v>47.939898486620081</v>
      </c>
      <c r="BD39">
        <f t="shared" si="16"/>
        <v>18.769808764940393</v>
      </c>
      <c r="BE39">
        <f t="shared" si="17"/>
        <v>31.927135467529297</v>
      </c>
      <c r="BF39">
        <f t="shared" si="18"/>
        <v>4.7554252699189377</v>
      </c>
      <c r="BG39">
        <f t="shared" si="19"/>
        <v>1.3148395162474767E-2</v>
      </c>
      <c r="BH39">
        <f t="shared" si="20"/>
        <v>2.8999565140934429</v>
      </c>
      <c r="BI39">
        <f t="shared" si="21"/>
        <v>1.8554687558254948</v>
      </c>
      <c r="BJ39">
        <f t="shared" si="22"/>
        <v>8.223219708153413E-3</v>
      </c>
      <c r="BK39">
        <f t="shared" si="23"/>
        <v>47.509632183677859</v>
      </c>
      <c r="BL39">
        <f t="shared" si="24"/>
        <v>1.1365138803992283</v>
      </c>
      <c r="BM39">
        <f t="shared" si="25"/>
        <v>59.465673559380996</v>
      </c>
      <c r="BN39">
        <f t="shared" si="26"/>
        <v>420.76680058880584</v>
      </c>
      <c r="BO39">
        <f t="shared" si="27"/>
        <v>-8.3006182461379087E-4</v>
      </c>
    </row>
    <row r="40" spans="1:67" x14ac:dyDescent="0.25">
      <c r="A40" s="1">
        <v>29</v>
      </c>
      <c r="B40" s="1" t="s">
        <v>115</v>
      </c>
      <c r="C40" s="1" t="s">
        <v>80</v>
      </c>
      <c r="D40" s="1" t="s">
        <v>81</v>
      </c>
      <c r="E40" s="1" t="s">
        <v>82</v>
      </c>
      <c r="F40" s="1" t="s">
        <v>83</v>
      </c>
      <c r="G40" s="1" t="s">
        <v>84</v>
      </c>
      <c r="H40" s="1" t="s">
        <v>85</v>
      </c>
      <c r="I40" s="1">
        <v>839.00003634393215</v>
      </c>
      <c r="J40" s="1">
        <v>1</v>
      </c>
      <c r="K40">
        <f t="shared" si="0"/>
        <v>-0.63535697579970696</v>
      </c>
      <c r="L40">
        <f t="shared" si="1"/>
        <v>1.5207931539548806E-2</v>
      </c>
      <c r="M40">
        <f t="shared" si="2"/>
        <v>473.87884375802741</v>
      </c>
      <c r="N40">
        <f t="shared" si="3"/>
        <v>0.29474671606165714</v>
      </c>
      <c r="O40">
        <f t="shared" si="4"/>
        <v>1.8624317745162715</v>
      </c>
      <c r="P40">
        <f t="shared" si="5"/>
        <v>31.953390082281437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32.898513793945313</v>
      </c>
      <c r="V40" s="1">
        <v>31.934211730957031</v>
      </c>
      <c r="W40" s="1">
        <v>32.550045013427734</v>
      </c>
      <c r="X40" s="1">
        <v>420.04684448242188</v>
      </c>
      <c r="Y40" s="1">
        <v>420.660888671875</v>
      </c>
      <c r="Z40" s="1">
        <v>28.827848434448242</v>
      </c>
      <c r="AA40" s="1">
        <v>29.171451568603516</v>
      </c>
      <c r="AB40" s="1">
        <v>57.051528930664063</v>
      </c>
      <c r="AC40" s="1">
        <v>57.731536865234375</v>
      </c>
      <c r="AD40" s="1">
        <v>499.6727294921875</v>
      </c>
      <c r="AE40" s="1">
        <v>17.784360885620117</v>
      </c>
      <c r="AF40" s="1">
        <v>9.9228329956531525E-2</v>
      </c>
      <c r="AG40" s="1">
        <v>99.41461181640625</v>
      </c>
      <c r="AH40" s="1">
        <v>-6.9909906387329102</v>
      </c>
      <c r="AI40" s="1">
        <v>-0.39467424154281616</v>
      </c>
      <c r="AJ40" s="1">
        <v>1.6625536605715752E-2</v>
      </c>
      <c r="AK40" s="1">
        <v>2.8923021629452705E-2</v>
      </c>
      <c r="AL40" s="1">
        <v>4.0184676647186279E-2</v>
      </c>
      <c r="AM40" s="1">
        <v>3.1485512852668762E-2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86</v>
      </c>
      <c r="AV40">
        <f t="shared" si="8"/>
        <v>0.8327878824869791</v>
      </c>
      <c r="AW40">
        <f t="shared" si="9"/>
        <v>2.9474671606165715E-4</v>
      </c>
      <c r="AX40">
        <f t="shared" si="10"/>
        <v>305.08421173095701</v>
      </c>
      <c r="AY40">
        <f t="shared" si="11"/>
        <v>306.04851379394529</v>
      </c>
      <c r="AZ40">
        <f t="shared" si="12"/>
        <v>2.845497678097388</v>
      </c>
      <c r="BA40">
        <f t="shared" si="13"/>
        <v>1.9178351324404663E-2</v>
      </c>
      <c r="BB40">
        <f t="shared" si="14"/>
        <v>4.7625003083300852</v>
      </c>
      <c r="BC40">
        <f t="shared" si="15"/>
        <v>47.905435844030897</v>
      </c>
      <c r="BD40">
        <f t="shared" si="16"/>
        <v>18.733984275427382</v>
      </c>
      <c r="BE40">
        <f t="shared" si="17"/>
        <v>31.934211730957031</v>
      </c>
      <c r="BF40">
        <f t="shared" si="18"/>
        <v>4.757331265170099</v>
      </c>
      <c r="BG40">
        <f t="shared" si="19"/>
        <v>1.5126928269540684E-2</v>
      </c>
      <c r="BH40">
        <f t="shared" si="20"/>
        <v>2.9000685338138137</v>
      </c>
      <c r="BI40">
        <f t="shared" si="21"/>
        <v>1.8572627313562853</v>
      </c>
      <c r="BJ40">
        <f t="shared" si="22"/>
        <v>9.4615745893350551E-3</v>
      </c>
      <c r="BK40">
        <f t="shared" si="23"/>
        <v>47.110481300211724</v>
      </c>
      <c r="BL40">
        <f t="shared" si="24"/>
        <v>1.1265103472161959</v>
      </c>
      <c r="BM40">
        <f t="shared" si="25"/>
        <v>59.542966926292593</v>
      </c>
      <c r="BN40">
        <f t="shared" si="26"/>
        <v>420.9629069490752</v>
      </c>
      <c r="BO40">
        <f t="shared" si="27"/>
        <v>-8.9867869049582889E-4</v>
      </c>
    </row>
    <row r="41" spans="1:67" x14ac:dyDescent="0.25">
      <c r="A41" s="1">
        <v>30</v>
      </c>
      <c r="B41" s="1" t="s">
        <v>116</v>
      </c>
      <c r="C41" s="1" t="s">
        <v>80</v>
      </c>
      <c r="D41" s="1" t="s">
        <v>81</v>
      </c>
      <c r="E41" s="1" t="s">
        <v>82</v>
      </c>
      <c r="F41" s="1" t="s">
        <v>83</v>
      </c>
      <c r="G41" s="1" t="s">
        <v>84</v>
      </c>
      <c r="H41" s="1" t="s">
        <v>85</v>
      </c>
      <c r="I41" s="1">
        <v>844.50003622099757</v>
      </c>
      <c r="J41" s="1">
        <v>1</v>
      </c>
      <c r="K41">
        <f t="shared" si="0"/>
        <v>-1.0993258592581601</v>
      </c>
      <c r="L41">
        <f t="shared" si="1"/>
        <v>1.2428103604666731E-2</v>
      </c>
      <c r="M41">
        <f t="shared" si="2"/>
        <v>547.49507446557789</v>
      </c>
      <c r="N41">
        <f t="shared" si="3"/>
        <v>0.24230366976468734</v>
      </c>
      <c r="O41">
        <f t="shared" si="4"/>
        <v>1.8716145862295761</v>
      </c>
      <c r="P41">
        <f t="shared" si="5"/>
        <v>31.98292003638899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32.898639678955078</v>
      </c>
      <c r="V41" s="1">
        <v>31.937955856323242</v>
      </c>
      <c r="W41" s="1">
        <v>32.550262451171875</v>
      </c>
      <c r="X41" s="1">
        <v>419.395263671875</v>
      </c>
      <c r="Y41" s="1">
        <v>420.593017578125</v>
      </c>
      <c r="Z41" s="1">
        <v>28.876871109008789</v>
      </c>
      <c r="AA41" s="1">
        <v>29.159358978271484</v>
      </c>
      <c r="AB41" s="1">
        <v>57.147907257080078</v>
      </c>
      <c r="AC41" s="1">
        <v>57.706958770751953</v>
      </c>
      <c r="AD41" s="1">
        <v>499.64251708984375</v>
      </c>
      <c r="AE41" s="1">
        <v>17.916267395019531</v>
      </c>
      <c r="AF41" s="1">
        <v>5.5887613445520401E-2</v>
      </c>
      <c r="AG41" s="1">
        <v>99.414199829101563</v>
      </c>
      <c r="AH41" s="1">
        <v>-6.9909906387329102</v>
      </c>
      <c r="AI41" s="1">
        <v>-0.39467424154281616</v>
      </c>
      <c r="AJ41" s="1">
        <v>1.6625536605715752E-2</v>
      </c>
      <c r="AK41" s="1">
        <v>2.8923021629452705E-2</v>
      </c>
      <c r="AL41" s="1">
        <v>4.0184676647186279E-2</v>
      </c>
      <c r="AM41" s="1">
        <v>3.1485512852668762E-2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86</v>
      </c>
      <c r="AV41">
        <f t="shared" si="8"/>
        <v>0.83273752848307281</v>
      </c>
      <c r="AW41">
        <f t="shared" si="9"/>
        <v>2.4230366976468734E-4</v>
      </c>
      <c r="AX41">
        <f t="shared" si="10"/>
        <v>305.08795585632322</v>
      </c>
      <c r="AY41">
        <f t="shared" si="11"/>
        <v>306.04863967895506</v>
      </c>
      <c r="AZ41">
        <f t="shared" si="12"/>
        <v>2.8666027191295598</v>
      </c>
      <c r="BA41">
        <f t="shared" si="13"/>
        <v>4.4964180065747483E-2</v>
      </c>
      <c r="BB41">
        <f t="shared" si="14"/>
        <v>4.7704689265839644</v>
      </c>
      <c r="BC41">
        <f t="shared" si="15"/>
        <v>47.985790106289251</v>
      </c>
      <c r="BD41">
        <f t="shared" si="16"/>
        <v>18.826431128017767</v>
      </c>
      <c r="BE41">
        <f t="shared" si="17"/>
        <v>31.937955856323242</v>
      </c>
      <c r="BF41">
        <f t="shared" si="18"/>
        <v>4.7583400163091598</v>
      </c>
      <c r="BG41">
        <f t="shared" si="19"/>
        <v>1.2373954033918319E-2</v>
      </c>
      <c r="BH41">
        <f t="shared" si="20"/>
        <v>2.8988543403543883</v>
      </c>
      <c r="BI41">
        <f t="shared" si="21"/>
        <v>1.8594856759547715</v>
      </c>
      <c r="BJ41">
        <f t="shared" si="22"/>
        <v>7.7385681104465654E-3</v>
      </c>
      <c r="BK41">
        <f t="shared" si="23"/>
        <v>54.428784738369806</v>
      </c>
      <c r="BL41">
        <f t="shared" si="24"/>
        <v>1.3017217395052947</v>
      </c>
      <c r="BM41">
        <f t="shared" si="25"/>
        <v>59.370406552983802</v>
      </c>
      <c r="BN41">
        <f t="shared" si="26"/>
        <v>421.11558444170106</v>
      </c>
      <c r="BO41">
        <f t="shared" si="27"/>
        <v>-1.5498695752353662E-3</v>
      </c>
    </row>
    <row r="42" spans="1:67" x14ac:dyDescent="0.25">
      <c r="A42" s="1">
        <v>31</v>
      </c>
      <c r="B42" s="1" t="s">
        <v>117</v>
      </c>
      <c r="C42" s="1" t="s">
        <v>80</v>
      </c>
      <c r="D42" s="1" t="s">
        <v>81</v>
      </c>
      <c r="E42" s="1" t="s">
        <v>82</v>
      </c>
      <c r="F42" s="1" t="s">
        <v>83</v>
      </c>
      <c r="G42" s="1" t="s">
        <v>84</v>
      </c>
      <c r="H42" s="1" t="s">
        <v>85</v>
      </c>
      <c r="I42" s="1">
        <v>849.50003610923886</v>
      </c>
      <c r="J42" s="1">
        <v>1</v>
      </c>
      <c r="K42">
        <f t="shared" si="0"/>
        <v>-1.0312607319013958</v>
      </c>
      <c r="L42">
        <f t="shared" si="1"/>
        <v>1.2770749072275964E-2</v>
      </c>
      <c r="M42">
        <f t="shared" si="2"/>
        <v>535.05727199121543</v>
      </c>
      <c r="N42">
        <f t="shared" si="3"/>
        <v>0.24899137875838609</v>
      </c>
      <c r="O42">
        <f t="shared" si="4"/>
        <v>1.8719062734691971</v>
      </c>
      <c r="P42">
        <f t="shared" si="5"/>
        <v>31.983010634928526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32.900192260742188</v>
      </c>
      <c r="V42" s="1">
        <v>31.941844940185547</v>
      </c>
      <c r="W42" s="1">
        <v>32.548171997070313</v>
      </c>
      <c r="X42" s="1">
        <v>419.20321655273438</v>
      </c>
      <c r="Y42" s="1">
        <v>420.31585693359375</v>
      </c>
      <c r="Z42" s="1">
        <v>28.866268157958984</v>
      </c>
      <c r="AA42" s="1">
        <v>29.156532287597656</v>
      </c>
      <c r="AB42" s="1">
        <v>57.122211456298828</v>
      </c>
      <c r="AC42" s="1">
        <v>57.696601867675781</v>
      </c>
      <c r="AD42" s="1">
        <v>499.67935180664063</v>
      </c>
      <c r="AE42" s="1">
        <v>17.829296112060547</v>
      </c>
      <c r="AF42" s="1">
        <v>0.13344660401344299</v>
      </c>
      <c r="AG42" s="1">
        <v>99.4146728515625</v>
      </c>
      <c r="AH42" s="1">
        <v>-6.9909906387329102</v>
      </c>
      <c r="AI42" s="1">
        <v>-0.39467424154281616</v>
      </c>
      <c r="AJ42" s="1">
        <v>1.6625536605715752E-2</v>
      </c>
      <c r="AK42" s="1">
        <v>2.8923021629452705E-2</v>
      </c>
      <c r="AL42" s="1">
        <v>4.0184676647186279E-2</v>
      </c>
      <c r="AM42" s="1">
        <v>3.1485512852668762E-2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86</v>
      </c>
      <c r="AV42">
        <f t="shared" si="8"/>
        <v>0.83279891967773434</v>
      </c>
      <c r="AW42">
        <f t="shared" si="9"/>
        <v>2.4899137875838609E-4</v>
      </c>
      <c r="AX42">
        <f t="shared" si="10"/>
        <v>305.09184494018552</v>
      </c>
      <c r="AY42">
        <f t="shared" si="11"/>
        <v>306.05019226074216</v>
      </c>
      <c r="AZ42">
        <f t="shared" si="12"/>
        <v>2.8526873141671558</v>
      </c>
      <c r="BA42">
        <f t="shared" si="13"/>
        <v>4.1165694742979604E-2</v>
      </c>
      <c r="BB42">
        <f t="shared" si="14"/>
        <v>4.7704933923267374</v>
      </c>
      <c r="BC42">
        <f t="shared" si="15"/>
        <v>47.985807884210722</v>
      </c>
      <c r="BD42">
        <f t="shared" si="16"/>
        <v>18.829275596613066</v>
      </c>
      <c r="BE42">
        <f t="shared" si="17"/>
        <v>31.941844940185547</v>
      </c>
      <c r="BF42">
        <f t="shared" si="18"/>
        <v>4.7593880196738274</v>
      </c>
      <c r="BG42">
        <f t="shared" si="19"/>
        <v>1.2713579378562639E-2</v>
      </c>
      <c r="BH42">
        <f t="shared" si="20"/>
        <v>2.8985871188575403</v>
      </c>
      <c r="BI42">
        <f t="shared" si="21"/>
        <v>1.8608009008162871</v>
      </c>
      <c r="BJ42">
        <f t="shared" si="22"/>
        <v>7.9511037504931392E-3</v>
      </c>
      <c r="BK42">
        <f t="shared" si="23"/>
        <v>53.192543651856177</v>
      </c>
      <c r="BL42">
        <f t="shared" si="24"/>
        <v>1.2729885469815854</v>
      </c>
      <c r="BM42">
        <f t="shared" si="25"/>
        <v>59.369223016705732</v>
      </c>
      <c r="BN42">
        <f t="shared" si="26"/>
        <v>420.80606889546146</v>
      </c>
      <c r="BO42">
        <f t="shared" si="27"/>
        <v>-1.4549492725076398E-3</v>
      </c>
    </row>
    <row r="43" spans="1:67" x14ac:dyDescent="0.25">
      <c r="A43" s="1">
        <v>32</v>
      </c>
      <c r="B43" s="1" t="s">
        <v>118</v>
      </c>
      <c r="C43" s="1" t="s">
        <v>80</v>
      </c>
      <c r="D43" s="1" t="s">
        <v>81</v>
      </c>
      <c r="E43" s="1" t="s">
        <v>82</v>
      </c>
      <c r="F43" s="1" t="s">
        <v>83</v>
      </c>
      <c r="G43" s="1" t="s">
        <v>84</v>
      </c>
      <c r="H43" s="1" t="s">
        <v>85</v>
      </c>
      <c r="I43" s="1">
        <v>854.50003599748015</v>
      </c>
      <c r="J43" s="1">
        <v>1</v>
      </c>
      <c r="K43">
        <f t="shared" si="0"/>
        <v>-0.9812440847313938</v>
      </c>
      <c r="L43">
        <f t="shared" si="1"/>
        <v>1.2574955905094738E-2</v>
      </c>
      <c r="M43">
        <f t="shared" si="2"/>
        <v>530.62293233906883</v>
      </c>
      <c r="N43">
        <f t="shared" si="3"/>
        <v>0.24519690940862185</v>
      </c>
      <c r="O43">
        <f t="shared" si="4"/>
        <v>1.8719529253382508</v>
      </c>
      <c r="P43">
        <f t="shared" si="5"/>
        <v>31.982803123228464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32.900344848632813</v>
      </c>
      <c r="V43" s="1">
        <v>31.939502716064453</v>
      </c>
      <c r="W43" s="1">
        <v>32.547801971435547</v>
      </c>
      <c r="X43" s="1">
        <v>419.1324462890625</v>
      </c>
      <c r="Y43" s="1">
        <v>420.18698120117188</v>
      </c>
      <c r="Z43" s="1">
        <v>28.869678497314453</v>
      </c>
      <c r="AA43" s="1">
        <v>29.155519485473633</v>
      </c>
      <c r="AB43" s="1">
        <v>57.128429412841797</v>
      </c>
      <c r="AC43" s="1">
        <v>57.694065093994141</v>
      </c>
      <c r="AD43" s="1">
        <v>499.67935180664063</v>
      </c>
      <c r="AE43" s="1">
        <v>17.77711296081543</v>
      </c>
      <c r="AF43" s="1">
        <v>0.17450709640979767</v>
      </c>
      <c r="AG43" s="1">
        <v>99.414604187011719</v>
      </c>
      <c r="AH43" s="1">
        <v>-6.9909906387329102</v>
      </c>
      <c r="AI43" s="1">
        <v>-0.39467424154281616</v>
      </c>
      <c r="AJ43" s="1">
        <v>1.6625536605715752E-2</v>
      </c>
      <c r="AK43" s="1">
        <v>2.8923021629452705E-2</v>
      </c>
      <c r="AL43" s="1">
        <v>4.0184676647186279E-2</v>
      </c>
      <c r="AM43" s="1">
        <v>3.1485512852668762E-2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86</v>
      </c>
      <c r="AV43">
        <f t="shared" si="8"/>
        <v>0.83279891967773434</v>
      </c>
      <c r="AW43">
        <f t="shared" si="9"/>
        <v>2.4519690940862185E-4</v>
      </c>
      <c r="AX43">
        <f t="shared" si="10"/>
        <v>305.08950271606443</v>
      </c>
      <c r="AY43">
        <f t="shared" si="11"/>
        <v>306.05034484863279</v>
      </c>
      <c r="AZ43">
        <f t="shared" si="12"/>
        <v>2.8443380101545586</v>
      </c>
      <c r="BA43">
        <f t="shared" si="13"/>
        <v>4.3300407164013052E-2</v>
      </c>
      <c r="BB43">
        <f t="shared" si="14"/>
        <v>4.7704373548533194</v>
      </c>
      <c r="BC43">
        <f t="shared" si="15"/>
        <v>47.98527735300852</v>
      </c>
      <c r="BD43">
        <f t="shared" si="16"/>
        <v>18.829757867534887</v>
      </c>
      <c r="BE43">
        <f t="shared" si="17"/>
        <v>31.939502716064453</v>
      </c>
      <c r="BF43">
        <f t="shared" si="18"/>
        <v>4.7587568292863427</v>
      </c>
      <c r="BG43">
        <f t="shared" si="19"/>
        <v>1.2519521949244628E-2</v>
      </c>
      <c r="BH43">
        <f t="shared" si="20"/>
        <v>2.8984844295150687</v>
      </c>
      <c r="BI43">
        <f t="shared" si="21"/>
        <v>1.860272399771274</v>
      </c>
      <c r="BJ43">
        <f t="shared" si="22"/>
        <v>7.8296628018726909E-3</v>
      </c>
      <c r="BK43">
        <f t="shared" si="23"/>
        <v>52.751668791040032</v>
      </c>
      <c r="BL43">
        <f t="shared" si="24"/>
        <v>1.262825732539828</v>
      </c>
      <c r="BM43">
        <f t="shared" si="25"/>
        <v>59.364976841181495</v>
      </c>
      <c r="BN43">
        <f t="shared" si="26"/>
        <v>420.6534176444178</v>
      </c>
      <c r="BO43">
        <f t="shared" si="27"/>
        <v>-1.3847868559305533E-3</v>
      </c>
    </row>
    <row r="44" spans="1:67" x14ac:dyDescent="0.25">
      <c r="A44" s="1">
        <v>33</v>
      </c>
      <c r="B44" s="1" t="s">
        <v>119</v>
      </c>
      <c r="C44" s="1" t="s">
        <v>80</v>
      </c>
      <c r="D44" s="1" t="s">
        <v>81</v>
      </c>
      <c r="E44" s="1" t="s">
        <v>82</v>
      </c>
      <c r="F44" s="1" t="s">
        <v>83</v>
      </c>
      <c r="G44" s="1" t="s">
        <v>84</v>
      </c>
      <c r="H44" s="1" t="s">
        <v>85</v>
      </c>
      <c r="I44" s="1">
        <v>860.00003587454557</v>
      </c>
      <c r="J44" s="1">
        <v>1</v>
      </c>
      <c r="K44">
        <f t="shared" si="0"/>
        <v>-0.84956516380930713</v>
      </c>
      <c r="L44">
        <f t="shared" si="1"/>
        <v>1.293818427843324E-2</v>
      </c>
      <c r="M44">
        <f t="shared" si="2"/>
        <v>510.92828897869055</v>
      </c>
      <c r="N44">
        <f t="shared" si="3"/>
        <v>0.25212846764520508</v>
      </c>
      <c r="O44">
        <f t="shared" si="4"/>
        <v>1.8711001051138152</v>
      </c>
      <c r="P44">
        <f t="shared" si="5"/>
        <v>31.97827510364009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32.899303436279297</v>
      </c>
      <c r="V44" s="1">
        <v>31.938220977783203</v>
      </c>
      <c r="W44" s="1">
        <v>32.547340393066406</v>
      </c>
      <c r="X44" s="1">
        <v>419.13400268554688</v>
      </c>
      <c r="Y44" s="1">
        <v>420.0269775390625</v>
      </c>
      <c r="Z44" s="1">
        <v>28.857671737670898</v>
      </c>
      <c r="AA44" s="1">
        <v>29.151596069335938</v>
      </c>
      <c r="AB44" s="1">
        <v>57.108409881591797</v>
      </c>
      <c r="AC44" s="1">
        <v>57.690078735351563</v>
      </c>
      <c r="AD44" s="1">
        <v>499.67660522460938</v>
      </c>
      <c r="AE44" s="1">
        <v>17.868432998657227</v>
      </c>
      <c r="AF44" s="1">
        <v>0.14485277235507965</v>
      </c>
      <c r="AG44" s="1">
        <v>99.415298461914063</v>
      </c>
      <c r="AH44" s="1">
        <v>-6.9909906387329102</v>
      </c>
      <c r="AI44" s="1">
        <v>-0.39467424154281616</v>
      </c>
      <c r="AJ44" s="1">
        <v>1.6625536605715752E-2</v>
      </c>
      <c r="AK44" s="1">
        <v>2.8923021629452705E-2</v>
      </c>
      <c r="AL44" s="1">
        <v>4.0184676647186279E-2</v>
      </c>
      <c r="AM44" s="1">
        <v>3.1485512852668762E-2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86</v>
      </c>
      <c r="AV44">
        <f t="shared" si="8"/>
        <v>0.83279434204101555</v>
      </c>
      <c r="AW44">
        <f t="shared" si="9"/>
        <v>2.5212846764520507E-4</v>
      </c>
      <c r="AX44">
        <f t="shared" si="10"/>
        <v>305.08822097778318</v>
      </c>
      <c r="AY44">
        <f t="shared" si="11"/>
        <v>306.04930343627927</v>
      </c>
      <c r="AZ44">
        <f t="shared" si="12"/>
        <v>2.8589492158826602</v>
      </c>
      <c r="BA44">
        <f t="shared" si="13"/>
        <v>4.005412585688823E-2</v>
      </c>
      <c r="BB44">
        <f t="shared" si="14"/>
        <v>4.7692147289880085</v>
      </c>
      <c r="BC44">
        <f t="shared" si="15"/>
        <v>47.972644077662672</v>
      </c>
      <c r="BD44">
        <f t="shared" si="16"/>
        <v>18.821048008326734</v>
      </c>
      <c r="BE44">
        <f t="shared" si="17"/>
        <v>31.938220977783203</v>
      </c>
      <c r="BF44">
        <f t="shared" si="18"/>
        <v>4.7584114530211483</v>
      </c>
      <c r="BG44">
        <f t="shared" si="19"/>
        <v>1.2879509116319084E-2</v>
      </c>
      <c r="BH44">
        <f t="shared" si="20"/>
        <v>2.8981146238741933</v>
      </c>
      <c r="BI44">
        <f t="shared" si="21"/>
        <v>1.860296829146955</v>
      </c>
      <c r="BJ44">
        <f t="shared" si="22"/>
        <v>8.05494431066512E-3</v>
      </c>
      <c r="BK44">
        <f t="shared" si="23"/>
        <v>50.794088341451598</v>
      </c>
      <c r="BL44">
        <f t="shared" si="24"/>
        <v>1.2164177929051574</v>
      </c>
      <c r="BM44">
        <f t="shared" si="25"/>
        <v>59.378599171553134</v>
      </c>
      <c r="BN44">
        <f t="shared" si="26"/>
        <v>420.43082012978886</v>
      </c>
      <c r="BO44">
        <f t="shared" si="27"/>
        <v>-1.1998642087270106E-3</v>
      </c>
    </row>
    <row r="45" spans="1:67" x14ac:dyDescent="0.25">
      <c r="A45" s="1">
        <v>34</v>
      </c>
      <c r="B45" s="1" t="s">
        <v>120</v>
      </c>
      <c r="C45" s="1" t="s">
        <v>80</v>
      </c>
      <c r="D45" s="1" t="s">
        <v>81</v>
      </c>
      <c r="E45" s="1" t="s">
        <v>82</v>
      </c>
      <c r="F45" s="1" t="s">
        <v>83</v>
      </c>
      <c r="G45" s="1" t="s">
        <v>84</v>
      </c>
      <c r="H45" s="1" t="s">
        <v>85</v>
      </c>
      <c r="I45" s="1">
        <v>865.00003576278687</v>
      </c>
      <c r="J45" s="1">
        <v>1</v>
      </c>
      <c r="K45">
        <f t="shared" si="0"/>
        <v>-0.90824457268094583</v>
      </c>
      <c r="L45">
        <f t="shared" si="1"/>
        <v>1.3179337596317928E-2</v>
      </c>
      <c r="M45">
        <f t="shared" si="2"/>
        <v>516.02603001543878</v>
      </c>
      <c r="N45">
        <f t="shared" si="3"/>
        <v>0.25700224846097758</v>
      </c>
      <c r="O45">
        <f t="shared" si="4"/>
        <v>1.8725187132721137</v>
      </c>
      <c r="P45">
        <f t="shared" si="5"/>
        <v>31.979316609234942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32.899658203125</v>
      </c>
      <c r="V45" s="1">
        <v>31.942028045654297</v>
      </c>
      <c r="W45" s="1">
        <v>32.547664642333984</v>
      </c>
      <c r="X45" s="1">
        <v>419.02420043945313</v>
      </c>
      <c r="Y45" s="1">
        <v>419.98513793945313</v>
      </c>
      <c r="Z45" s="1">
        <v>28.840839385986328</v>
      </c>
      <c r="AA45" s="1">
        <v>29.140432357788086</v>
      </c>
      <c r="AB45" s="1">
        <v>57.073421478271484</v>
      </c>
      <c r="AC45" s="1">
        <v>57.666290283203125</v>
      </c>
      <c r="AD45" s="1">
        <v>499.70416259765625</v>
      </c>
      <c r="AE45" s="1">
        <v>17.940910339355469</v>
      </c>
      <c r="AF45" s="1">
        <v>7.8699879348278046E-2</v>
      </c>
      <c r="AG45" s="1">
        <v>99.414352416992188</v>
      </c>
      <c r="AH45" s="1">
        <v>-6.9909906387329102</v>
      </c>
      <c r="AI45" s="1">
        <v>-0.39467424154281616</v>
      </c>
      <c r="AJ45" s="1">
        <v>1.6625536605715752E-2</v>
      </c>
      <c r="AK45" s="1">
        <v>2.8923021629452705E-2</v>
      </c>
      <c r="AL45" s="1">
        <v>4.0184676647186279E-2</v>
      </c>
      <c r="AM45" s="1">
        <v>3.1485512852668762E-2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86</v>
      </c>
      <c r="AV45">
        <f t="shared" si="8"/>
        <v>0.8328402709960937</v>
      </c>
      <c r="AW45">
        <f t="shared" si="9"/>
        <v>2.5700224846097759E-4</v>
      </c>
      <c r="AX45">
        <f t="shared" si="10"/>
        <v>305.09202804565427</v>
      </c>
      <c r="AY45">
        <f t="shared" si="11"/>
        <v>306.04965820312498</v>
      </c>
      <c r="AZ45">
        <f t="shared" si="12"/>
        <v>2.8705455901351797</v>
      </c>
      <c r="BA45">
        <f t="shared" si="13"/>
        <v>3.7288563580646278E-2</v>
      </c>
      <c r="BB45">
        <f t="shared" si="14"/>
        <v>4.7694959252727811</v>
      </c>
      <c r="BC45">
        <f t="shared" si="15"/>
        <v>47.975929122056677</v>
      </c>
      <c r="BD45">
        <f t="shared" si="16"/>
        <v>18.835496764268591</v>
      </c>
      <c r="BE45">
        <f t="shared" si="17"/>
        <v>31.942028045654297</v>
      </c>
      <c r="BF45">
        <f t="shared" si="18"/>
        <v>4.7594373666192507</v>
      </c>
      <c r="BG45">
        <f t="shared" si="19"/>
        <v>1.311845991675642E-2</v>
      </c>
      <c r="BH45">
        <f t="shared" si="20"/>
        <v>2.8969772120006674</v>
      </c>
      <c r="BI45">
        <f t="shared" si="21"/>
        <v>1.8624601546185833</v>
      </c>
      <c r="BJ45">
        <f t="shared" si="22"/>
        <v>8.2044852799058442E-3</v>
      </c>
      <c r="BK45">
        <f t="shared" si="23"/>
        <v>51.300393604296218</v>
      </c>
      <c r="BL45">
        <f t="shared" si="24"/>
        <v>1.2286768825849055</v>
      </c>
      <c r="BM45">
        <f t="shared" si="25"/>
        <v>59.353800367318165</v>
      </c>
      <c r="BN45">
        <f t="shared" si="26"/>
        <v>420.41687391082939</v>
      </c>
      <c r="BO45">
        <f t="shared" si="27"/>
        <v>-1.2822455614148092E-3</v>
      </c>
    </row>
    <row r="46" spans="1:67" x14ac:dyDescent="0.25">
      <c r="A46" s="1">
        <v>35</v>
      </c>
      <c r="B46" s="1" t="s">
        <v>121</v>
      </c>
      <c r="C46" s="1" t="s">
        <v>80</v>
      </c>
      <c r="D46" s="1" t="s">
        <v>81</v>
      </c>
      <c r="E46" s="1" t="s">
        <v>82</v>
      </c>
      <c r="F46" s="1" t="s">
        <v>83</v>
      </c>
      <c r="G46" s="1" t="s">
        <v>84</v>
      </c>
      <c r="H46" s="1" t="s">
        <v>85</v>
      </c>
      <c r="I46" s="1">
        <v>870.00003565102816</v>
      </c>
      <c r="J46" s="1">
        <v>1</v>
      </c>
      <c r="K46">
        <f t="shared" si="0"/>
        <v>-0.6583360698742472</v>
      </c>
      <c r="L46">
        <f t="shared" si="1"/>
        <v>1.1395273193545837E-2</v>
      </c>
      <c r="M46">
        <f t="shared" si="2"/>
        <v>498.36713865478674</v>
      </c>
      <c r="N46">
        <f t="shared" si="3"/>
        <v>0.22251487312540774</v>
      </c>
      <c r="O46">
        <f t="shared" si="4"/>
        <v>1.873881724462779</v>
      </c>
      <c r="P46">
        <f t="shared" si="5"/>
        <v>31.981429891584973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32.898761749267578</v>
      </c>
      <c r="V46" s="1">
        <v>31.924751281738281</v>
      </c>
      <c r="W46" s="1">
        <v>32.548103332519531</v>
      </c>
      <c r="X46" s="1">
        <v>419.3306884765625</v>
      </c>
      <c r="Y46" s="1">
        <v>420.00894165039063</v>
      </c>
      <c r="Z46" s="1">
        <v>28.873315811157227</v>
      </c>
      <c r="AA46" s="1">
        <v>29.132707595825195</v>
      </c>
      <c r="AB46" s="1">
        <v>57.140083312988281</v>
      </c>
      <c r="AC46" s="1">
        <v>57.653419494628906</v>
      </c>
      <c r="AD46" s="1">
        <v>499.70529174804688</v>
      </c>
      <c r="AE46" s="1">
        <v>17.943082809448242</v>
      </c>
      <c r="AF46" s="1">
        <v>0.10493148863315582</v>
      </c>
      <c r="AG46" s="1">
        <v>99.41351318359375</v>
      </c>
      <c r="AH46" s="1">
        <v>-6.9909906387329102</v>
      </c>
      <c r="AI46" s="1">
        <v>-0.39467424154281616</v>
      </c>
      <c r="AJ46" s="1">
        <v>1.6625536605715752E-2</v>
      </c>
      <c r="AK46" s="1">
        <v>2.8923021629452705E-2</v>
      </c>
      <c r="AL46" s="1">
        <v>4.0184676647186279E-2</v>
      </c>
      <c r="AM46" s="1">
        <v>3.1485512852668762E-2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86</v>
      </c>
      <c r="AV46">
        <f t="shared" si="8"/>
        <v>0.83284215291341135</v>
      </c>
      <c r="AW46">
        <f t="shared" si="9"/>
        <v>2.2251487312540774E-4</v>
      </c>
      <c r="AX46">
        <f t="shared" si="10"/>
        <v>305.07475128173826</v>
      </c>
      <c r="AY46">
        <f t="shared" si="11"/>
        <v>306.04876174926756</v>
      </c>
      <c r="AZ46">
        <f t="shared" si="12"/>
        <v>2.8708931853422541</v>
      </c>
      <c r="BA46">
        <f t="shared" si="13"/>
        <v>5.6678609846691985E-2</v>
      </c>
      <c r="BB46">
        <f t="shared" si="14"/>
        <v>4.7700665351141289</v>
      </c>
      <c r="BC46">
        <f t="shared" si="15"/>
        <v>47.982073888737034</v>
      </c>
      <c r="BD46">
        <f t="shared" si="16"/>
        <v>18.849366292911839</v>
      </c>
      <c r="BE46">
        <f t="shared" si="17"/>
        <v>31.924751281738281</v>
      </c>
      <c r="BF46">
        <f t="shared" si="18"/>
        <v>4.7547832379771116</v>
      </c>
      <c r="BG46">
        <f t="shared" si="19"/>
        <v>1.1349733295638221E-2</v>
      </c>
      <c r="BH46">
        <f t="shared" si="20"/>
        <v>2.8961848106513499</v>
      </c>
      <c r="BI46">
        <f t="shared" si="21"/>
        <v>1.8585984273257616</v>
      </c>
      <c r="BJ46">
        <f t="shared" si="22"/>
        <v>7.0976607762910579E-3</v>
      </c>
      <c r="BK46">
        <f t="shared" si="23"/>
        <v>49.544428108927541</v>
      </c>
      <c r="BL46">
        <f t="shared" si="24"/>
        <v>1.1865631638614502</v>
      </c>
      <c r="BM46">
        <f t="shared" si="25"/>
        <v>59.303666064636928</v>
      </c>
      <c r="BN46">
        <f t="shared" si="26"/>
        <v>420.32188308837817</v>
      </c>
      <c r="BO46">
        <f t="shared" si="27"/>
        <v>-9.2885343392694125E-4</v>
      </c>
    </row>
    <row r="47" spans="1:67" x14ac:dyDescent="0.25">
      <c r="A47" s="1">
        <v>36</v>
      </c>
      <c r="B47" s="1" t="s">
        <v>122</v>
      </c>
      <c r="C47" s="1" t="s">
        <v>80</v>
      </c>
      <c r="D47" s="1" t="s">
        <v>81</v>
      </c>
      <c r="E47" s="1" t="s">
        <v>82</v>
      </c>
      <c r="F47" s="1" t="s">
        <v>83</v>
      </c>
      <c r="G47" s="1" t="s">
        <v>84</v>
      </c>
      <c r="H47" s="1" t="s">
        <v>85</v>
      </c>
      <c r="I47" s="1">
        <v>875.00003553926945</v>
      </c>
      <c r="J47" s="1">
        <v>1</v>
      </c>
      <c r="K47">
        <f t="shared" si="0"/>
        <v>-0.54364604209987932</v>
      </c>
      <c r="L47">
        <f t="shared" si="1"/>
        <v>1.1993832008941352E-2</v>
      </c>
      <c r="M47">
        <f t="shared" si="2"/>
        <v>478.83270893531176</v>
      </c>
      <c r="N47">
        <f t="shared" si="3"/>
        <v>0.23414316572349544</v>
      </c>
      <c r="O47">
        <f t="shared" si="4"/>
        <v>1.8738269000218257</v>
      </c>
      <c r="P47">
        <f t="shared" si="5"/>
        <v>31.980042517039482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32.897872924804688</v>
      </c>
      <c r="V47" s="1">
        <v>31.930181503295898</v>
      </c>
      <c r="W47" s="1">
        <v>32.548419952392578</v>
      </c>
      <c r="X47" s="1">
        <v>419.60287475585938</v>
      </c>
      <c r="Y47" s="1">
        <v>420.13754272460938</v>
      </c>
      <c r="Z47" s="1">
        <v>28.856185913085938</v>
      </c>
      <c r="AA47" s="1">
        <v>29.129146575927734</v>
      </c>
      <c r="AB47" s="1">
        <v>57.109718322753906</v>
      </c>
      <c r="AC47" s="1">
        <v>57.649940490722656</v>
      </c>
      <c r="AD47" s="1">
        <v>499.6824951171875</v>
      </c>
      <c r="AE47" s="1">
        <v>17.848865509033203</v>
      </c>
      <c r="AF47" s="1">
        <v>3.8778390735387802E-2</v>
      </c>
      <c r="AG47" s="1">
        <v>99.414688110351563</v>
      </c>
      <c r="AH47" s="1">
        <v>-6.9909906387329102</v>
      </c>
      <c r="AI47" s="1">
        <v>-0.39467424154281616</v>
      </c>
      <c r="AJ47" s="1">
        <v>1.6625536605715752E-2</v>
      </c>
      <c r="AK47" s="1">
        <v>2.8923021629452705E-2</v>
      </c>
      <c r="AL47" s="1">
        <v>4.0184676647186279E-2</v>
      </c>
      <c r="AM47" s="1">
        <v>3.1485512852668762E-2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86</v>
      </c>
      <c r="AV47">
        <f t="shared" si="8"/>
        <v>0.83280415852864575</v>
      </c>
      <c r="AW47">
        <f t="shared" si="9"/>
        <v>2.3414316572349544E-4</v>
      </c>
      <c r="AX47">
        <f t="shared" si="10"/>
        <v>305.08018150329588</v>
      </c>
      <c r="AY47">
        <f t="shared" si="11"/>
        <v>306.04787292480466</v>
      </c>
      <c r="AZ47">
        <f t="shared" si="12"/>
        <v>2.8558184176127952</v>
      </c>
      <c r="BA47">
        <f t="shared" si="13"/>
        <v>4.9861013743583656E-2</v>
      </c>
      <c r="BB47">
        <f t="shared" si="14"/>
        <v>4.7696919217883966</v>
      </c>
      <c r="BC47">
        <f t="shared" si="15"/>
        <v>47.977738626449025</v>
      </c>
      <c r="BD47">
        <f t="shared" si="16"/>
        <v>18.84859205052129</v>
      </c>
      <c r="BE47">
        <f t="shared" si="17"/>
        <v>31.930181503295898</v>
      </c>
      <c r="BF47">
        <f t="shared" si="18"/>
        <v>4.7562456397356714</v>
      </c>
      <c r="BG47">
        <f t="shared" si="19"/>
        <v>1.194339290807072E-2</v>
      </c>
      <c r="BH47">
        <f t="shared" si="20"/>
        <v>2.8958650217665709</v>
      </c>
      <c r="BI47">
        <f t="shared" si="21"/>
        <v>1.8603806179691005</v>
      </c>
      <c r="BJ47">
        <f t="shared" si="22"/>
        <v>7.4691358777086445E-3</v>
      </c>
      <c r="BK47">
        <f t="shared" si="23"/>
        <v>47.603004415838768</v>
      </c>
      <c r="BL47">
        <f t="shared" si="24"/>
        <v>1.1397046448885806</v>
      </c>
      <c r="BM47">
        <f t="shared" si="25"/>
        <v>59.310369118705061</v>
      </c>
      <c r="BN47">
        <f t="shared" si="26"/>
        <v>420.39596601623225</v>
      </c>
      <c r="BO47">
        <f t="shared" si="27"/>
        <v>-7.6698755538538916E-4</v>
      </c>
    </row>
    <row r="48" spans="1:67" x14ac:dyDescent="0.25">
      <c r="A48" s="1">
        <v>37</v>
      </c>
      <c r="B48" s="1" t="s">
        <v>123</v>
      </c>
      <c r="C48" s="1" t="s">
        <v>80</v>
      </c>
      <c r="D48" s="1" t="s">
        <v>81</v>
      </c>
      <c r="E48" s="1" t="s">
        <v>82</v>
      </c>
      <c r="F48" s="1" t="s">
        <v>83</v>
      </c>
      <c r="G48" s="1" t="s">
        <v>84</v>
      </c>
      <c r="H48" s="1" t="s">
        <v>85</v>
      </c>
      <c r="I48" s="1">
        <v>880.50003541633487</v>
      </c>
      <c r="J48" s="1">
        <v>1</v>
      </c>
      <c r="K48">
        <f t="shared" si="0"/>
        <v>-0.68417753648016744</v>
      </c>
      <c r="L48">
        <f t="shared" si="1"/>
        <v>1.1822649105839892E-2</v>
      </c>
      <c r="M48">
        <f t="shared" si="2"/>
        <v>498.82681921737753</v>
      </c>
      <c r="N48">
        <f t="shared" si="3"/>
        <v>0.23116312900985367</v>
      </c>
      <c r="O48">
        <f t="shared" si="4"/>
        <v>1.8766325830849597</v>
      </c>
      <c r="P48">
        <f t="shared" si="5"/>
        <v>31.990734029171712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32.898540496826172</v>
      </c>
      <c r="V48" s="1">
        <v>31.940952301025391</v>
      </c>
      <c r="W48" s="1">
        <v>32.548191070556641</v>
      </c>
      <c r="X48" s="1">
        <v>419.62860107421875</v>
      </c>
      <c r="Y48" s="1">
        <v>420.33346557617188</v>
      </c>
      <c r="Z48" s="1">
        <v>28.860330581665039</v>
      </c>
      <c r="AA48" s="1">
        <v>29.129817962646484</v>
      </c>
      <c r="AB48" s="1">
        <v>57.116073608398438</v>
      </c>
      <c r="AC48" s="1">
        <v>57.649402618408203</v>
      </c>
      <c r="AD48" s="1">
        <v>499.6806640625</v>
      </c>
      <c r="AE48" s="1">
        <v>17.756095886230469</v>
      </c>
      <c r="AF48" s="1">
        <v>8.4401436150074005E-2</v>
      </c>
      <c r="AG48" s="1">
        <v>99.415206909179688</v>
      </c>
      <c r="AH48" s="1">
        <v>-6.9909906387329102</v>
      </c>
      <c r="AI48" s="1">
        <v>-0.39467424154281616</v>
      </c>
      <c r="AJ48" s="1">
        <v>1.6625536605715752E-2</v>
      </c>
      <c r="AK48" s="1">
        <v>2.8923021629452705E-2</v>
      </c>
      <c r="AL48" s="1">
        <v>4.0184676647186279E-2</v>
      </c>
      <c r="AM48" s="1">
        <v>3.1485512852668762E-2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86</v>
      </c>
      <c r="AV48">
        <f t="shared" si="8"/>
        <v>0.83280110677083319</v>
      </c>
      <c r="AW48">
        <f t="shared" si="9"/>
        <v>2.3116312900985366E-4</v>
      </c>
      <c r="AX48">
        <f t="shared" si="10"/>
        <v>305.09095230102537</v>
      </c>
      <c r="AY48">
        <f t="shared" si="11"/>
        <v>306.04854049682615</v>
      </c>
      <c r="AZ48">
        <f t="shared" si="12"/>
        <v>2.8409752782961277</v>
      </c>
      <c r="BA48">
        <f t="shared" si="13"/>
        <v>4.9781728146320217E-2</v>
      </c>
      <c r="BB48">
        <f t="shared" si="14"/>
        <v>4.7725794630681992</v>
      </c>
      <c r="BC48">
        <f t="shared" si="15"/>
        <v>48.00653352186017</v>
      </c>
      <c r="BD48">
        <f t="shared" si="16"/>
        <v>18.876715559213686</v>
      </c>
      <c r="BE48">
        <f t="shared" si="17"/>
        <v>31.940952301025391</v>
      </c>
      <c r="BF48">
        <f t="shared" si="18"/>
        <v>4.75914745969345</v>
      </c>
      <c r="BG48">
        <f t="shared" si="19"/>
        <v>1.177363658036336E-2</v>
      </c>
      <c r="BH48">
        <f t="shared" si="20"/>
        <v>2.8959468799832395</v>
      </c>
      <c r="BI48">
        <f t="shared" si="21"/>
        <v>1.8632005797102105</v>
      </c>
      <c r="BJ48">
        <f t="shared" si="22"/>
        <v>7.3629106914542743E-3</v>
      </c>
      <c r="BK48">
        <f t="shared" si="23"/>
        <v>49.590971444343559</v>
      </c>
      <c r="BL48">
        <f t="shared" si="24"/>
        <v>1.1867406715608784</v>
      </c>
      <c r="BM48">
        <f t="shared" si="25"/>
        <v>59.271030959890901</v>
      </c>
      <c r="BN48">
        <f t="shared" si="26"/>
        <v>420.65869080976086</v>
      </c>
      <c r="BO48">
        <f t="shared" si="27"/>
        <v>-9.6400975024945169E-4</v>
      </c>
    </row>
    <row r="49" spans="1:67" x14ac:dyDescent="0.25">
      <c r="A49" s="1">
        <v>38</v>
      </c>
      <c r="B49" s="1" t="s">
        <v>124</v>
      </c>
      <c r="C49" s="1" t="s">
        <v>80</v>
      </c>
      <c r="D49" s="1" t="s">
        <v>81</v>
      </c>
      <c r="E49" s="1" t="s">
        <v>82</v>
      </c>
      <c r="F49" s="1" t="s">
        <v>83</v>
      </c>
      <c r="G49" s="1" t="s">
        <v>84</v>
      </c>
      <c r="H49" s="1" t="s">
        <v>85</v>
      </c>
      <c r="I49" s="1">
        <v>885.50003530457616</v>
      </c>
      <c r="J49" s="1">
        <v>1</v>
      </c>
      <c r="K49">
        <f t="shared" si="0"/>
        <v>-0.84704825882020784</v>
      </c>
      <c r="L49">
        <f t="shared" si="1"/>
        <v>1.1756733784785037E-2</v>
      </c>
      <c r="M49">
        <f t="shared" si="2"/>
        <v>521.25692076145117</v>
      </c>
      <c r="N49">
        <f t="shared" si="3"/>
        <v>0.22970605640302486</v>
      </c>
      <c r="O49">
        <f t="shared" si="4"/>
        <v>1.8752594318838862</v>
      </c>
      <c r="P49">
        <f t="shared" si="5"/>
        <v>31.981900995886321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32.898387908935547</v>
      </c>
      <c r="V49" s="1">
        <v>31.929759979248047</v>
      </c>
      <c r="W49" s="1">
        <v>32.552722930908203</v>
      </c>
      <c r="X49" s="1">
        <v>419.4404296875</v>
      </c>
      <c r="Y49" s="1">
        <v>420.341552734375</v>
      </c>
      <c r="Z49" s="1">
        <v>28.85169792175293</v>
      </c>
      <c r="AA49" s="1">
        <v>29.119476318359375</v>
      </c>
      <c r="AB49" s="1">
        <v>57.099784851074219</v>
      </c>
      <c r="AC49" s="1">
        <v>57.629741668701172</v>
      </c>
      <c r="AD49" s="1">
        <v>499.70529174804688</v>
      </c>
      <c r="AE49" s="1">
        <v>17.819149017333984</v>
      </c>
      <c r="AF49" s="1">
        <v>0.22697263956069946</v>
      </c>
      <c r="AG49" s="1">
        <v>99.415740966796875</v>
      </c>
      <c r="AH49" s="1">
        <v>-6.9909906387329102</v>
      </c>
      <c r="AI49" s="1">
        <v>-0.39467424154281616</v>
      </c>
      <c r="AJ49" s="1">
        <v>1.6625536605715752E-2</v>
      </c>
      <c r="AK49" s="1">
        <v>2.8923021629452705E-2</v>
      </c>
      <c r="AL49" s="1">
        <v>4.0184676647186279E-2</v>
      </c>
      <c r="AM49" s="1">
        <v>3.1485512852668762E-2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86</v>
      </c>
      <c r="AV49">
        <f t="shared" si="8"/>
        <v>0.83284215291341135</v>
      </c>
      <c r="AW49">
        <f t="shared" si="9"/>
        <v>2.2970605640302484E-4</v>
      </c>
      <c r="AX49">
        <f t="shared" si="10"/>
        <v>305.07975997924802</v>
      </c>
      <c r="AY49">
        <f t="shared" si="11"/>
        <v>306.04838790893552</v>
      </c>
      <c r="AZ49">
        <f t="shared" si="12"/>
        <v>2.8510637790471947</v>
      </c>
      <c r="BA49">
        <f t="shared" si="13"/>
        <v>5.2141016638272079E-2</v>
      </c>
      <c r="BB49">
        <f t="shared" si="14"/>
        <v>4.7701937466386779</v>
      </c>
      <c r="BC49">
        <f t="shared" si="15"/>
        <v>47.982278261466057</v>
      </c>
      <c r="BD49">
        <f t="shared" si="16"/>
        <v>18.862801943106682</v>
      </c>
      <c r="BE49">
        <f t="shared" si="17"/>
        <v>31.929759979248047</v>
      </c>
      <c r="BF49">
        <f t="shared" si="18"/>
        <v>4.756132105947823</v>
      </c>
      <c r="BG49">
        <f t="shared" si="19"/>
        <v>1.1708265138763801E-2</v>
      </c>
      <c r="BH49">
        <f t="shared" si="20"/>
        <v>2.8949343147547917</v>
      </c>
      <c r="BI49">
        <f t="shared" si="21"/>
        <v>1.8611977911930313</v>
      </c>
      <c r="BJ49">
        <f t="shared" si="22"/>
        <v>7.3220049357699338E-3</v>
      </c>
      <c r="BK49">
        <f t="shared" si="23"/>
        <v>51.821143011570598</v>
      </c>
      <c r="BL49">
        <f t="shared" si="24"/>
        <v>1.2400794481787702</v>
      </c>
      <c r="BM49">
        <f t="shared" si="25"/>
        <v>59.280269348992363</v>
      </c>
      <c r="BN49">
        <f t="shared" si="26"/>
        <v>420.74419890901146</v>
      </c>
      <c r="BO49">
        <f t="shared" si="27"/>
        <v>-1.1934388891079123E-3</v>
      </c>
    </row>
    <row r="50" spans="1:67" x14ac:dyDescent="0.25">
      <c r="A50" s="1">
        <v>39</v>
      </c>
      <c r="B50" s="1" t="s">
        <v>125</v>
      </c>
      <c r="C50" s="1" t="s">
        <v>80</v>
      </c>
      <c r="D50" s="1" t="s">
        <v>81</v>
      </c>
      <c r="E50" s="1" t="s">
        <v>82</v>
      </c>
      <c r="F50" s="1" t="s">
        <v>83</v>
      </c>
      <c r="G50" s="1" t="s">
        <v>84</v>
      </c>
      <c r="H50" s="1" t="s">
        <v>85</v>
      </c>
      <c r="I50" s="1">
        <v>891.00003518164158</v>
      </c>
      <c r="J50" s="1">
        <v>1</v>
      </c>
      <c r="K50">
        <f t="shared" si="0"/>
        <v>-0.95810376204789627</v>
      </c>
      <c r="L50">
        <f t="shared" si="1"/>
        <v>1.2267090819700295E-2</v>
      </c>
      <c r="M50">
        <f t="shared" si="2"/>
        <v>530.89168006573686</v>
      </c>
      <c r="N50">
        <f t="shared" si="3"/>
        <v>0.23977579889471526</v>
      </c>
      <c r="O50">
        <f t="shared" si="4"/>
        <v>1.8763705774673292</v>
      </c>
      <c r="P50">
        <f t="shared" si="5"/>
        <v>31.983469311065139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32.899806976318359</v>
      </c>
      <c r="V50" s="1">
        <v>31.937093734741211</v>
      </c>
      <c r="W50" s="1">
        <v>32.555809020996094</v>
      </c>
      <c r="X50" s="1">
        <v>419.36474609375</v>
      </c>
      <c r="Y50" s="1">
        <v>420.39404296875</v>
      </c>
      <c r="Z50" s="1">
        <v>28.833000183105469</v>
      </c>
      <c r="AA50" s="1">
        <v>29.112499237060547</v>
      </c>
      <c r="AB50" s="1">
        <v>57.058345794677734</v>
      </c>
      <c r="AC50" s="1">
        <v>57.611454010009766</v>
      </c>
      <c r="AD50" s="1">
        <v>499.7412109375</v>
      </c>
      <c r="AE50" s="1">
        <v>17.846689224243164</v>
      </c>
      <c r="AF50" s="1">
        <v>0.10150928795337677</v>
      </c>
      <c r="AG50" s="1">
        <v>99.415946960449219</v>
      </c>
      <c r="AH50" s="1">
        <v>-6.9909906387329102</v>
      </c>
      <c r="AI50" s="1">
        <v>-0.39467424154281616</v>
      </c>
      <c r="AJ50" s="1">
        <v>1.6625536605715752E-2</v>
      </c>
      <c r="AK50" s="1">
        <v>2.8923021629452705E-2</v>
      </c>
      <c r="AL50" s="1">
        <v>4.0184676647186279E-2</v>
      </c>
      <c r="AM50" s="1">
        <v>3.1485512852668762E-2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86</v>
      </c>
      <c r="AV50">
        <f t="shared" si="8"/>
        <v>0.83290201822916654</v>
      </c>
      <c r="AW50">
        <f t="shared" si="9"/>
        <v>2.3977579889471526E-4</v>
      </c>
      <c r="AX50">
        <f t="shared" si="10"/>
        <v>305.08709373474119</v>
      </c>
      <c r="AY50">
        <f t="shared" si="11"/>
        <v>306.04980697631834</v>
      </c>
      <c r="AZ50">
        <f t="shared" si="12"/>
        <v>2.855470212054172</v>
      </c>
      <c r="BA50">
        <f t="shared" si="13"/>
        <v>4.6375576323929281E-2</v>
      </c>
      <c r="BB50">
        <f t="shared" si="14"/>
        <v>4.7706172575050587</v>
      </c>
      <c r="BC50">
        <f t="shared" si="15"/>
        <v>47.986438829607081</v>
      </c>
      <c r="BD50">
        <f t="shared" si="16"/>
        <v>18.873939592546535</v>
      </c>
      <c r="BE50">
        <f t="shared" si="17"/>
        <v>31.937093734741211</v>
      </c>
      <c r="BF50">
        <f t="shared" si="18"/>
        <v>4.7581077249662789</v>
      </c>
      <c r="BG50">
        <f t="shared" si="19"/>
        <v>1.2214332255853975E-2</v>
      </c>
      <c r="BH50">
        <f t="shared" si="20"/>
        <v>2.8942466800377296</v>
      </c>
      <c r="BI50">
        <f t="shared" si="21"/>
        <v>1.8638610449285493</v>
      </c>
      <c r="BJ50">
        <f t="shared" si="22"/>
        <v>7.6386802208103233E-3</v>
      </c>
      <c r="BK50">
        <f t="shared" si="23"/>
        <v>52.77909910715907</v>
      </c>
      <c r="BL50">
        <f t="shared" si="24"/>
        <v>1.2628430134658228</v>
      </c>
      <c r="BM50">
        <f t="shared" si="25"/>
        <v>59.267108084497856</v>
      </c>
      <c r="BN50">
        <f t="shared" si="26"/>
        <v>420.84947961084958</v>
      </c>
      <c r="BO50">
        <f t="shared" si="27"/>
        <v>-1.3492719362267873E-3</v>
      </c>
    </row>
    <row r="51" spans="1:67" x14ac:dyDescent="0.25">
      <c r="A51" s="1">
        <v>40</v>
      </c>
      <c r="B51" s="1" t="s">
        <v>126</v>
      </c>
      <c r="C51" s="1" t="s">
        <v>80</v>
      </c>
      <c r="D51" s="1" t="s">
        <v>81</v>
      </c>
      <c r="E51" s="1" t="s">
        <v>82</v>
      </c>
      <c r="F51" s="1" t="s">
        <v>83</v>
      </c>
      <c r="G51" s="1" t="s">
        <v>84</v>
      </c>
      <c r="H51" s="1" t="s">
        <v>85</v>
      </c>
      <c r="I51" s="1">
        <v>896.00003506988287</v>
      </c>
      <c r="J51" s="1">
        <v>1</v>
      </c>
      <c r="K51">
        <f t="shared" si="0"/>
        <v>-0.96913106951380279</v>
      </c>
      <c r="L51">
        <f t="shared" si="1"/>
        <v>1.0717853567814215E-2</v>
      </c>
      <c r="M51">
        <f t="shared" si="2"/>
        <v>550.04794048935821</v>
      </c>
      <c r="N51">
        <f t="shared" si="3"/>
        <v>0.21035440110136058</v>
      </c>
      <c r="O51">
        <f t="shared" si="4"/>
        <v>1.8829912581008341</v>
      </c>
      <c r="P51">
        <f t="shared" si="5"/>
        <v>32.004266005990935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32.899002075195313</v>
      </c>
      <c r="V51" s="1">
        <v>31.944330215454102</v>
      </c>
      <c r="W51" s="1">
        <v>32.548648834228516</v>
      </c>
      <c r="X51" s="1">
        <v>419.1307373046875</v>
      </c>
      <c r="Y51" s="1">
        <v>420.18817138671875</v>
      </c>
      <c r="Z51" s="1">
        <v>28.85746955871582</v>
      </c>
      <c r="AA51" s="1">
        <v>29.10267448425293</v>
      </c>
      <c r="AB51" s="1">
        <v>57.108863830566406</v>
      </c>
      <c r="AC51" s="1">
        <v>57.594123840332031</v>
      </c>
      <c r="AD51" s="1">
        <v>499.7432861328125</v>
      </c>
      <c r="AE51" s="1">
        <v>17.878580093383789</v>
      </c>
      <c r="AF51" s="1">
        <v>0.10607248544692993</v>
      </c>
      <c r="AG51" s="1">
        <v>99.415092468261719</v>
      </c>
      <c r="AH51" s="1">
        <v>-6.9909906387329102</v>
      </c>
      <c r="AI51" s="1">
        <v>-0.39467424154281616</v>
      </c>
      <c r="AJ51" s="1">
        <v>1.6625536605715752E-2</v>
      </c>
      <c r="AK51" s="1">
        <v>2.8923021629452705E-2</v>
      </c>
      <c r="AL51" s="1">
        <v>4.0184676647186279E-2</v>
      </c>
      <c r="AM51" s="1">
        <v>3.1485512852668762E-2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86</v>
      </c>
      <c r="AV51">
        <f t="shared" si="8"/>
        <v>0.83290547688802075</v>
      </c>
      <c r="AW51">
        <f t="shared" si="9"/>
        <v>2.1035440110136059E-4</v>
      </c>
      <c r="AX51">
        <f t="shared" si="10"/>
        <v>305.09433021545408</v>
      </c>
      <c r="AY51">
        <f t="shared" si="11"/>
        <v>306.04900207519529</v>
      </c>
      <c r="AZ51">
        <f t="shared" si="12"/>
        <v>2.8605727510026213</v>
      </c>
      <c r="BA51">
        <f t="shared" si="13"/>
        <v>5.993579053683256E-2</v>
      </c>
      <c r="BB51">
        <f t="shared" si="14"/>
        <v>4.77623633302656</v>
      </c>
      <c r="BC51">
        <f t="shared" si="15"/>
        <v>48.043372635310618</v>
      </c>
      <c r="BD51">
        <f t="shared" si="16"/>
        <v>18.940698151057688</v>
      </c>
      <c r="BE51">
        <f t="shared" si="17"/>
        <v>31.944330215454102</v>
      </c>
      <c r="BF51">
        <f t="shared" si="18"/>
        <v>4.7600578396593027</v>
      </c>
      <c r="BG51">
        <f t="shared" si="19"/>
        <v>1.0677557617931866E-2</v>
      </c>
      <c r="BH51">
        <f t="shared" si="20"/>
        <v>2.8932450749257259</v>
      </c>
      <c r="BI51">
        <f t="shared" si="21"/>
        <v>1.8668127647335768</v>
      </c>
      <c r="BJ51">
        <f t="shared" si="22"/>
        <v>6.6770821893897573E-3</v>
      </c>
      <c r="BK51">
        <f t="shared" si="23"/>
        <v>54.683066865726467</v>
      </c>
      <c r="BL51">
        <f t="shared" si="24"/>
        <v>1.3090514630006647</v>
      </c>
      <c r="BM51">
        <f t="shared" si="25"/>
        <v>59.148284710757437</v>
      </c>
      <c r="BN51">
        <f t="shared" si="26"/>
        <v>420.64884988265777</v>
      </c>
      <c r="BO51">
        <f t="shared" si="27"/>
        <v>-1.3627147783153016E-3</v>
      </c>
    </row>
    <row r="52" spans="1:67" x14ac:dyDescent="0.25">
      <c r="A52" s="1">
        <v>41</v>
      </c>
      <c r="B52" s="1" t="s">
        <v>127</v>
      </c>
      <c r="C52" s="1" t="s">
        <v>80</v>
      </c>
      <c r="D52" s="1" t="s">
        <v>81</v>
      </c>
      <c r="E52" s="1" t="s">
        <v>82</v>
      </c>
      <c r="F52" s="1" t="s">
        <v>83</v>
      </c>
      <c r="G52" s="1" t="s">
        <v>84</v>
      </c>
      <c r="H52" s="1" t="s">
        <v>85</v>
      </c>
      <c r="I52" s="1">
        <v>901.00003495812416</v>
      </c>
      <c r="J52" s="1">
        <v>1</v>
      </c>
      <c r="K52">
        <f t="shared" si="0"/>
        <v>-0.98493706164567107</v>
      </c>
      <c r="L52">
        <f t="shared" si="1"/>
        <v>1.1416598639040649E-2</v>
      </c>
      <c r="M52">
        <f t="shared" si="2"/>
        <v>543.32066562564239</v>
      </c>
      <c r="N52">
        <f t="shared" si="3"/>
        <v>0.22396575478899236</v>
      </c>
      <c r="O52">
        <f t="shared" si="4"/>
        <v>1.8826545290622385</v>
      </c>
      <c r="P52">
        <f t="shared" si="5"/>
        <v>32.000886435163743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32.897914886474609</v>
      </c>
      <c r="V52" s="1">
        <v>31.94841194152832</v>
      </c>
      <c r="W52" s="1">
        <v>32.538188934326172</v>
      </c>
      <c r="X52" s="1">
        <v>418.91030883789063</v>
      </c>
      <c r="Y52" s="1">
        <v>419.9798583984375</v>
      </c>
      <c r="Z52" s="1">
        <v>28.835077285766602</v>
      </c>
      <c r="AA52" s="1">
        <v>29.096138000488281</v>
      </c>
      <c r="AB52" s="1">
        <v>57.069477081298828</v>
      </c>
      <c r="AC52" s="1">
        <v>57.586158752441406</v>
      </c>
      <c r="AD52" s="1">
        <v>499.76699829101563</v>
      </c>
      <c r="AE52" s="1">
        <v>17.885826110839844</v>
      </c>
      <c r="AF52" s="1">
        <v>0.11747816205024719</v>
      </c>
      <c r="AG52" s="1">
        <v>99.4176025390625</v>
      </c>
      <c r="AH52" s="1">
        <v>-6.9909906387329102</v>
      </c>
      <c r="AI52" s="1">
        <v>-0.39467424154281616</v>
      </c>
      <c r="AJ52" s="1">
        <v>1.6625536605715752E-2</v>
      </c>
      <c r="AK52" s="1">
        <v>2.8923021629452705E-2</v>
      </c>
      <c r="AL52" s="1">
        <v>4.0184676647186279E-2</v>
      </c>
      <c r="AM52" s="1">
        <v>3.1485512852668762E-2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86</v>
      </c>
      <c r="AV52">
        <f t="shared" si="8"/>
        <v>0.83294499715169257</v>
      </c>
      <c r="AW52">
        <f t="shared" si="9"/>
        <v>2.2396575478899236E-4</v>
      </c>
      <c r="AX52">
        <f t="shared" si="10"/>
        <v>305.0984119415283</v>
      </c>
      <c r="AY52">
        <f t="shared" si="11"/>
        <v>306.04791488647459</v>
      </c>
      <c r="AZ52">
        <f t="shared" si="12"/>
        <v>2.8617321137696763</v>
      </c>
      <c r="BA52">
        <f t="shared" si="13"/>
        <v>5.2474493635423149E-2</v>
      </c>
      <c r="BB52">
        <f t="shared" si="14"/>
        <v>4.775322812216495</v>
      </c>
      <c r="BC52">
        <f t="shared" si="15"/>
        <v>48.032970925246431</v>
      </c>
      <c r="BD52">
        <f t="shared" si="16"/>
        <v>18.93683292475815</v>
      </c>
      <c r="BE52">
        <f t="shared" si="17"/>
        <v>31.94841194152832</v>
      </c>
      <c r="BF52">
        <f t="shared" si="18"/>
        <v>4.7611581058163921</v>
      </c>
      <c r="BG52">
        <f t="shared" si="19"/>
        <v>1.1370888474127736E-2</v>
      </c>
      <c r="BH52">
        <f t="shared" si="20"/>
        <v>2.8926682831542565</v>
      </c>
      <c r="BI52">
        <f t="shared" si="21"/>
        <v>1.8684898226621356</v>
      </c>
      <c r="BJ52">
        <f t="shared" si="22"/>
        <v>7.1108979816728243E-3</v>
      </c>
      <c r="BK52">
        <f t="shared" si="23"/>
        <v>54.015637986428992</v>
      </c>
      <c r="BL52">
        <f t="shared" si="24"/>
        <v>1.2936826725394786</v>
      </c>
      <c r="BM52">
        <f t="shared" si="25"/>
        <v>59.158147223814197</v>
      </c>
      <c r="BN52">
        <f t="shared" si="26"/>
        <v>420.44805030604107</v>
      </c>
      <c r="BO52">
        <f t="shared" si="27"/>
        <v>-1.3858323675567865E-3</v>
      </c>
    </row>
    <row r="53" spans="1:67" x14ac:dyDescent="0.25">
      <c r="A53" s="1">
        <v>42</v>
      </c>
      <c r="B53" s="1" t="s">
        <v>128</v>
      </c>
      <c r="C53" s="1" t="s">
        <v>80</v>
      </c>
      <c r="D53" s="1" t="s">
        <v>81</v>
      </c>
      <c r="E53" s="1" t="s">
        <v>82</v>
      </c>
      <c r="F53" s="1" t="s">
        <v>83</v>
      </c>
      <c r="G53" s="1" t="s">
        <v>84</v>
      </c>
      <c r="H53" s="1" t="s">
        <v>85</v>
      </c>
      <c r="I53" s="1">
        <v>906.50003483518958</v>
      </c>
      <c r="J53" s="1">
        <v>1</v>
      </c>
      <c r="K53">
        <f t="shared" si="0"/>
        <v>-0.85208115401583462</v>
      </c>
      <c r="L53">
        <f t="shared" si="1"/>
        <v>1.083027488105418E-2</v>
      </c>
      <c r="M53">
        <f t="shared" si="2"/>
        <v>531.22926955916023</v>
      </c>
      <c r="N53">
        <f t="shared" si="3"/>
        <v>0.21269708792840564</v>
      </c>
      <c r="O53">
        <f t="shared" si="4"/>
        <v>1.8843215863425522</v>
      </c>
      <c r="P53">
        <f t="shared" si="5"/>
        <v>32.004741871129148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32.896224975585938</v>
      </c>
      <c r="V53" s="1">
        <v>31.946775436401367</v>
      </c>
      <c r="W53" s="1">
        <v>32.537448883056641</v>
      </c>
      <c r="X53" s="1">
        <v>419.01376342773438</v>
      </c>
      <c r="Y53" s="1">
        <v>419.92959594726563</v>
      </c>
      <c r="Z53" s="1">
        <v>28.842063903808594</v>
      </c>
      <c r="AA53" s="1">
        <v>29.090015411376953</v>
      </c>
      <c r="AB53" s="1">
        <v>57.088409423828125</v>
      </c>
      <c r="AC53" s="1">
        <v>57.579189300537109</v>
      </c>
      <c r="AD53" s="1">
        <v>499.718017578125</v>
      </c>
      <c r="AE53" s="1">
        <v>17.832918167114258</v>
      </c>
      <c r="AF53" s="1">
        <v>9.1246619820594788E-2</v>
      </c>
      <c r="AG53" s="1">
        <v>99.417045593261719</v>
      </c>
      <c r="AH53" s="1">
        <v>-6.9909906387329102</v>
      </c>
      <c r="AI53" s="1">
        <v>-0.39467424154281616</v>
      </c>
      <c r="AJ53" s="1">
        <v>1.6625536605715752E-2</v>
      </c>
      <c r="AK53" s="1">
        <v>2.8923021629452705E-2</v>
      </c>
      <c r="AL53" s="1">
        <v>4.0184676647186279E-2</v>
      </c>
      <c r="AM53" s="1">
        <v>3.1485512852668762E-2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86</v>
      </c>
      <c r="AV53">
        <f t="shared" si="8"/>
        <v>0.83286336263020821</v>
      </c>
      <c r="AW53">
        <f t="shared" si="9"/>
        <v>2.1269708792840563E-4</v>
      </c>
      <c r="AX53">
        <f t="shared" si="10"/>
        <v>305.09677543640134</v>
      </c>
      <c r="AY53">
        <f t="shared" si="11"/>
        <v>306.04622497558591</v>
      </c>
      <c r="AZ53">
        <f t="shared" si="12"/>
        <v>2.8532668429627961</v>
      </c>
      <c r="BA53">
        <f t="shared" si="13"/>
        <v>5.7966434727778016E-2</v>
      </c>
      <c r="BB53">
        <f t="shared" si="14"/>
        <v>4.7763649748041006</v>
      </c>
      <c r="BC53">
        <f t="shared" si="15"/>
        <v>48.04372274695551</v>
      </c>
      <c r="BD53">
        <f t="shared" si="16"/>
        <v>18.953707335578557</v>
      </c>
      <c r="BE53">
        <f t="shared" si="17"/>
        <v>31.946775436401367</v>
      </c>
      <c r="BF53">
        <f t="shared" si="18"/>
        <v>4.760716944480949</v>
      </c>
      <c r="BG53">
        <f t="shared" si="19"/>
        <v>1.0789130778699384E-2</v>
      </c>
      <c r="BH53">
        <f t="shared" si="20"/>
        <v>2.8920433884615484</v>
      </c>
      <c r="BI53">
        <f t="shared" si="21"/>
        <v>1.8686735560194006</v>
      </c>
      <c r="BJ53">
        <f t="shared" si="22"/>
        <v>6.7468912461422668E-3</v>
      </c>
      <c r="BK53">
        <f t="shared" si="23"/>
        <v>52.813244512238157</v>
      </c>
      <c r="BL53">
        <f t="shared" si="24"/>
        <v>1.2650436518074604</v>
      </c>
      <c r="BM53">
        <f t="shared" si="25"/>
        <v>59.122397859401964</v>
      </c>
      <c r="BN53">
        <f t="shared" si="26"/>
        <v>420.33463451923808</v>
      </c>
      <c r="BO53">
        <f t="shared" si="27"/>
        <v>-1.1984994064037056E-3</v>
      </c>
    </row>
    <row r="54" spans="1:67" x14ac:dyDescent="0.25">
      <c r="A54" s="1">
        <v>43</v>
      </c>
      <c r="B54" s="1" t="s">
        <v>129</v>
      </c>
      <c r="C54" s="1" t="s">
        <v>80</v>
      </c>
      <c r="D54" s="1" t="s">
        <v>81</v>
      </c>
      <c r="E54" s="1" t="s">
        <v>82</v>
      </c>
      <c r="F54" s="1" t="s">
        <v>83</v>
      </c>
      <c r="G54" s="1" t="s">
        <v>84</v>
      </c>
      <c r="H54" s="1" t="s">
        <v>85</v>
      </c>
      <c r="I54" s="1">
        <v>911.50003472343087</v>
      </c>
      <c r="J54" s="1">
        <v>1</v>
      </c>
      <c r="K54">
        <f t="shared" si="0"/>
        <v>-1.0213995477509734</v>
      </c>
      <c r="L54">
        <f t="shared" si="1"/>
        <v>1.1546093237111917E-2</v>
      </c>
      <c r="M54">
        <f t="shared" si="2"/>
        <v>547.31807276578695</v>
      </c>
      <c r="N54">
        <f t="shared" si="3"/>
        <v>0.2173159486250785</v>
      </c>
      <c r="O54">
        <f t="shared" si="4"/>
        <v>1.8070888106317904</v>
      </c>
      <c r="P54">
        <f t="shared" si="5"/>
        <v>31.713041903511424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32.895092010498047</v>
      </c>
      <c r="V54" s="1">
        <v>31.611310958862305</v>
      </c>
      <c r="W54" s="1">
        <v>32.542827606201172</v>
      </c>
      <c r="X54" s="1">
        <v>418.78244018554688</v>
      </c>
      <c r="Y54" s="1">
        <v>419.89926147460938</v>
      </c>
      <c r="Z54" s="1">
        <v>28.825967788696289</v>
      </c>
      <c r="AA54" s="1">
        <v>29.079309463500977</v>
      </c>
      <c r="AB54" s="1">
        <v>57.060272216796875</v>
      </c>
      <c r="AC54" s="1">
        <v>57.561756134033203</v>
      </c>
      <c r="AD54" s="1">
        <v>499.71221923828125</v>
      </c>
      <c r="AE54" s="1">
        <v>17.838718414306641</v>
      </c>
      <c r="AF54" s="1">
        <v>3.6498039960861206E-2</v>
      </c>
      <c r="AG54" s="1">
        <v>99.417205810546875</v>
      </c>
      <c r="AH54" s="1">
        <v>-6.9909906387329102</v>
      </c>
      <c r="AI54" s="1">
        <v>-0.39467424154281616</v>
      </c>
      <c r="AJ54" s="1">
        <v>1.6625536605715752E-2</v>
      </c>
      <c r="AK54" s="1">
        <v>2.8923021629452705E-2</v>
      </c>
      <c r="AL54" s="1">
        <v>4.0184676647186279E-2</v>
      </c>
      <c r="AM54" s="1">
        <v>3.1485512852668762E-2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86</v>
      </c>
      <c r="AV54">
        <f t="shared" si="8"/>
        <v>0.83285369873046855</v>
      </c>
      <c r="AW54">
        <f t="shared" si="9"/>
        <v>2.1731594862507849E-4</v>
      </c>
      <c r="AX54">
        <f t="shared" si="10"/>
        <v>304.76131095886228</v>
      </c>
      <c r="AY54">
        <f t="shared" si="11"/>
        <v>306.04509201049802</v>
      </c>
      <c r="AZ54">
        <f t="shared" si="12"/>
        <v>2.854194882492834</v>
      </c>
      <c r="BA54">
        <f t="shared" si="13"/>
        <v>0.10173094464911984</v>
      </c>
      <c r="BB54">
        <f t="shared" si="14"/>
        <v>4.6980725043932505</v>
      </c>
      <c r="BC54">
        <f t="shared" si="15"/>
        <v>47.256131029734156</v>
      </c>
      <c r="BD54">
        <f t="shared" si="16"/>
        <v>18.17682156623318</v>
      </c>
      <c r="BE54">
        <f t="shared" si="17"/>
        <v>31.611310958862305</v>
      </c>
      <c r="BF54">
        <f t="shared" si="18"/>
        <v>4.6710318993186961</v>
      </c>
      <c r="BG54">
        <f t="shared" si="19"/>
        <v>1.1499342364735779E-2</v>
      </c>
      <c r="BH54">
        <f t="shared" si="20"/>
        <v>2.8909836937614601</v>
      </c>
      <c r="BI54">
        <f t="shared" si="21"/>
        <v>1.780048205557236</v>
      </c>
      <c r="BJ54">
        <f t="shared" si="22"/>
        <v>7.1912746807729919E-3</v>
      </c>
      <c r="BK54">
        <f t="shared" si="23"/>
        <v>54.412833483988116</v>
      </c>
      <c r="BL54">
        <f t="shared" si="24"/>
        <v>1.3034509059237351</v>
      </c>
      <c r="BM54">
        <f t="shared" si="25"/>
        <v>60.171093986835977</v>
      </c>
      <c r="BN54">
        <f t="shared" si="26"/>
        <v>420.38478590181279</v>
      </c>
      <c r="BO54">
        <f t="shared" si="27"/>
        <v>-1.461963663932172E-3</v>
      </c>
    </row>
    <row r="55" spans="1:67" x14ac:dyDescent="0.25">
      <c r="A55" s="1">
        <v>44</v>
      </c>
      <c r="B55" s="1" t="s">
        <v>130</v>
      </c>
      <c r="C55" s="1" t="s">
        <v>80</v>
      </c>
      <c r="D55" s="1" t="s">
        <v>81</v>
      </c>
      <c r="E55" s="1" t="s">
        <v>82</v>
      </c>
      <c r="F55" s="1" t="s">
        <v>83</v>
      </c>
      <c r="G55" s="1" t="s">
        <v>84</v>
      </c>
      <c r="H55" s="1" t="s">
        <v>85</v>
      </c>
      <c r="I55" s="1">
        <v>916.50003461167216</v>
      </c>
      <c r="J55" s="1">
        <v>1</v>
      </c>
      <c r="K55">
        <f t="shared" si="0"/>
        <v>-0.81537541676998393</v>
      </c>
      <c r="L55">
        <f t="shared" si="1"/>
        <v>1.0189713605168769E-2</v>
      </c>
      <c r="M55">
        <f t="shared" si="2"/>
        <v>533.34759836658759</v>
      </c>
      <c r="N55">
        <f t="shared" si="3"/>
        <v>0.20016701516873775</v>
      </c>
      <c r="O55">
        <f t="shared" si="4"/>
        <v>1.8844168422009964</v>
      </c>
      <c r="P55">
        <f t="shared" si="5"/>
        <v>32.000104609958676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32.895889282226563</v>
      </c>
      <c r="V55" s="1">
        <v>31.934110641479492</v>
      </c>
      <c r="W55" s="1">
        <v>32.549697875976563</v>
      </c>
      <c r="X55" s="1">
        <v>419.07232666015625</v>
      </c>
      <c r="Y55" s="1">
        <v>419.950439453125</v>
      </c>
      <c r="Z55" s="1">
        <v>28.842758178710938</v>
      </c>
      <c r="AA55" s="1">
        <v>29.076116561889648</v>
      </c>
      <c r="AB55" s="1">
        <v>57.091514587402344</v>
      </c>
      <c r="AC55" s="1">
        <v>57.553428649902344</v>
      </c>
      <c r="AD55" s="1">
        <v>499.69561767578125</v>
      </c>
      <c r="AE55" s="1">
        <v>17.890899658203125</v>
      </c>
      <c r="AF55" s="1">
        <v>0.173366978764534</v>
      </c>
      <c r="AG55" s="1">
        <v>99.418182373046875</v>
      </c>
      <c r="AH55" s="1">
        <v>-6.9909906387329102</v>
      </c>
      <c r="AI55" s="1">
        <v>-0.39467424154281616</v>
      </c>
      <c r="AJ55" s="1">
        <v>1.6625536605715752E-2</v>
      </c>
      <c r="AK55" s="1">
        <v>2.8923021629452705E-2</v>
      </c>
      <c r="AL55" s="1">
        <v>4.0184676647186279E-2</v>
      </c>
      <c r="AM55" s="1">
        <v>3.1485512852668762E-2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86</v>
      </c>
      <c r="AV55">
        <f t="shared" si="8"/>
        <v>0.83282602945963535</v>
      </c>
      <c r="AW55">
        <f t="shared" si="9"/>
        <v>2.0016701516873775E-4</v>
      </c>
      <c r="AX55">
        <f t="shared" si="10"/>
        <v>305.08411064147947</v>
      </c>
      <c r="AY55">
        <f t="shared" si="11"/>
        <v>306.04588928222654</v>
      </c>
      <c r="AZ55">
        <f t="shared" si="12"/>
        <v>2.8625438813296569</v>
      </c>
      <c r="BA55">
        <f t="shared" si="13"/>
        <v>6.5993968479182763E-2</v>
      </c>
      <c r="BB55">
        <f t="shared" si="14"/>
        <v>4.77511150125091</v>
      </c>
      <c r="BC55">
        <f t="shared" si="15"/>
        <v>48.030565307795086</v>
      </c>
      <c r="BD55">
        <f t="shared" si="16"/>
        <v>18.954448745905438</v>
      </c>
      <c r="BE55">
        <f t="shared" si="17"/>
        <v>31.934110641479492</v>
      </c>
      <c r="BF55">
        <f t="shared" si="18"/>
        <v>4.7573040319846127</v>
      </c>
      <c r="BG55">
        <f t="shared" si="19"/>
        <v>1.0153284359198307E-2</v>
      </c>
      <c r="BH55">
        <f t="shared" si="20"/>
        <v>2.8906946590499136</v>
      </c>
      <c r="BI55">
        <f t="shared" si="21"/>
        <v>1.8666093729346991</v>
      </c>
      <c r="BJ55">
        <f t="shared" si="22"/>
        <v>6.3490656403580852E-3</v>
      </c>
      <c r="BK55">
        <f t="shared" si="23"/>
        <v>53.024448802635959</v>
      </c>
      <c r="BL55">
        <f t="shared" si="24"/>
        <v>1.2700250988215003</v>
      </c>
      <c r="BM55">
        <f t="shared" si="25"/>
        <v>59.100986087457983</v>
      </c>
      <c r="BN55">
        <f t="shared" si="26"/>
        <v>420.33802987555538</v>
      </c>
      <c r="BO55">
        <f t="shared" si="27"/>
        <v>-1.1464461394760064E-3</v>
      </c>
    </row>
    <row r="56" spans="1:67" x14ac:dyDescent="0.25">
      <c r="A56" s="1">
        <v>45</v>
      </c>
      <c r="B56" s="1" t="s">
        <v>131</v>
      </c>
      <c r="C56" s="1" t="s">
        <v>80</v>
      </c>
      <c r="D56" s="1" t="s">
        <v>81</v>
      </c>
      <c r="E56" s="1" t="s">
        <v>82</v>
      </c>
      <c r="F56" s="1" t="s">
        <v>83</v>
      </c>
      <c r="G56" s="1" t="s">
        <v>84</v>
      </c>
      <c r="H56" s="1" t="s">
        <v>85</v>
      </c>
      <c r="I56" s="1">
        <v>922.00003448873758</v>
      </c>
      <c r="J56" s="1">
        <v>1</v>
      </c>
      <c r="K56">
        <f t="shared" si="0"/>
        <v>-1.1246764838436838</v>
      </c>
      <c r="L56">
        <f t="shared" si="1"/>
        <v>1.0721493060329376E-2</v>
      </c>
      <c r="M56">
        <f t="shared" si="2"/>
        <v>573.35721344516503</v>
      </c>
      <c r="N56">
        <f t="shared" si="3"/>
        <v>0.20040567330539302</v>
      </c>
      <c r="O56">
        <f t="shared" si="4"/>
        <v>1.794284051816629</v>
      </c>
      <c r="P56">
        <f t="shared" si="5"/>
        <v>31.661190536760035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32.896495819091797</v>
      </c>
      <c r="V56" s="1">
        <v>31.541122436523438</v>
      </c>
      <c r="W56" s="1">
        <v>32.549903869628906</v>
      </c>
      <c r="X56" s="1">
        <v>418.62692260742188</v>
      </c>
      <c r="Y56" s="1">
        <v>419.87628173828125</v>
      </c>
      <c r="Z56" s="1">
        <v>28.835319519042969</v>
      </c>
      <c r="AA56" s="1">
        <v>29.068950653076172</v>
      </c>
      <c r="AB56" s="1">
        <v>57.074981689453125</v>
      </c>
      <c r="AC56" s="1">
        <v>57.537418365478516</v>
      </c>
      <c r="AD56" s="1">
        <v>499.71102905273438</v>
      </c>
      <c r="AE56" s="1">
        <v>17.885826110839844</v>
      </c>
      <c r="AF56" s="1">
        <v>7.9839527606964111E-3</v>
      </c>
      <c r="AG56" s="1">
        <v>99.418418884277344</v>
      </c>
      <c r="AH56" s="1">
        <v>-6.9909906387329102</v>
      </c>
      <c r="AI56" s="1">
        <v>-0.39467424154281616</v>
      </c>
      <c r="AJ56" s="1">
        <v>1.6625536605715752E-2</v>
      </c>
      <c r="AK56" s="1">
        <v>2.8923021629452705E-2</v>
      </c>
      <c r="AL56" s="1">
        <v>4.0184676647186279E-2</v>
      </c>
      <c r="AM56" s="1">
        <v>3.1485512852668762E-2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86</v>
      </c>
      <c r="AV56">
        <f t="shared" si="8"/>
        <v>0.83285171508789047</v>
      </c>
      <c r="AW56">
        <f t="shared" si="9"/>
        <v>2.0040567330539301E-4</v>
      </c>
      <c r="AX56">
        <f t="shared" si="10"/>
        <v>304.69112243652341</v>
      </c>
      <c r="AY56">
        <f t="shared" si="11"/>
        <v>306.04649581909177</v>
      </c>
      <c r="AZ56">
        <f t="shared" si="12"/>
        <v>2.8617321137696763</v>
      </c>
      <c r="BA56">
        <f t="shared" si="13"/>
        <v>0.12006810023659618</v>
      </c>
      <c r="BB56">
        <f t="shared" si="14"/>
        <v>4.6842731643705431</v>
      </c>
      <c r="BC56">
        <f t="shared" si="15"/>
        <v>47.116753786066731</v>
      </c>
      <c r="BD56">
        <f t="shared" si="16"/>
        <v>18.047803132990559</v>
      </c>
      <c r="BE56">
        <f t="shared" si="17"/>
        <v>31.541122436523438</v>
      </c>
      <c r="BF56">
        <f t="shared" si="18"/>
        <v>4.6524545297532747</v>
      </c>
      <c r="BG56">
        <f t="shared" si="19"/>
        <v>1.0681169790456612E-2</v>
      </c>
      <c r="BH56">
        <f t="shared" si="20"/>
        <v>2.8899891125539141</v>
      </c>
      <c r="BI56">
        <f t="shared" si="21"/>
        <v>1.7624654171993606</v>
      </c>
      <c r="BJ56">
        <f t="shared" si="22"/>
        <v>6.6793422398924033E-3</v>
      </c>
      <c r="BK56">
        <f t="shared" si="23"/>
        <v>57.002267616613437</v>
      </c>
      <c r="BL56">
        <f t="shared" si="24"/>
        <v>1.3655384654533833</v>
      </c>
      <c r="BM56">
        <f t="shared" si="25"/>
        <v>60.328430554946131</v>
      </c>
      <c r="BN56">
        <f t="shared" si="26"/>
        <v>420.41089907467006</v>
      </c>
      <c r="BO56">
        <f t="shared" si="27"/>
        <v>-1.6138964832187591E-3</v>
      </c>
    </row>
    <row r="57" spans="1:67" x14ac:dyDescent="0.25">
      <c r="A57" s="1">
        <v>46</v>
      </c>
      <c r="B57" s="1" t="s">
        <v>132</v>
      </c>
      <c r="C57" s="1" t="s">
        <v>80</v>
      </c>
      <c r="D57" s="1" t="s">
        <v>81</v>
      </c>
      <c r="E57" s="1" t="s">
        <v>82</v>
      </c>
      <c r="F57" s="1" t="s">
        <v>83</v>
      </c>
      <c r="G57" s="1" t="s">
        <v>84</v>
      </c>
      <c r="H57" s="1" t="s">
        <v>85</v>
      </c>
      <c r="I57" s="1">
        <v>927.00003437697887</v>
      </c>
      <c r="J57" s="1">
        <v>1</v>
      </c>
      <c r="K57">
        <f t="shared" si="0"/>
        <v>-1.0562459802442423</v>
      </c>
      <c r="L57">
        <f t="shared" si="1"/>
        <v>1.0180215767327151E-2</v>
      </c>
      <c r="M57">
        <f t="shared" si="2"/>
        <v>571.38484754531692</v>
      </c>
      <c r="N57">
        <f t="shared" si="3"/>
        <v>0.19003170955054427</v>
      </c>
      <c r="O57">
        <f t="shared" si="4"/>
        <v>1.7915832117613331</v>
      </c>
      <c r="P57">
        <f t="shared" si="5"/>
        <v>31.646649879103819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32.896251678466797</v>
      </c>
      <c r="V57" s="1">
        <v>31.518487930297852</v>
      </c>
      <c r="W57" s="1">
        <v>32.54864501953125</v>
      </c>
      <c r="X57" s="1">
        <v>418.54116821289063</v>
      </c>
      <c r="Y57" s="1">
        <v>419.71359252929688</v>
      </c>
      <c r="Z57" s="1">
        <v>28.835563659667969</v>
      </c>
      <c r="AA57" s="1">
        <v>29.057096481323242</v>
      </c>
      <c r="AB57" s="1">
        <v>57.076560974121094</v>
      </c>
      <c r="AC57" s="1">
        <v>57.515060424804688</v>
      </c>
      <c r="AD57" s="1">
        <v>499.72714233398438</v>
      </c>
      <c r="AE57" s="1">
        <v>17.808277130126953</v>
      </c>
      <c r="AF57" s="1">
        <v>2.9654519632458687E-2</v>
      </c>
      <c r="AG57" s="1">
        <v>99.418968200683594</v>
      </c>
      <c r="AH57" s="1">
        <v>-6.9909906387329102</v>
      </c>
      <c r="AI57" s="1">
        <v>-0.39467424154281616</v>
      </c>
      <c r="AJ57" s="1">
        <v>1.6625536605715752E-2</v>
      </c>
      <c r="AK57" s="1">
        <v>2.8923021629452705E-2</v>
      </c>
      <c r="AL57" s="1">
        <v>4.0184676647186279E-2</v>
      </c>
      <c r="AM57" s="1">
        <v>3.1485512852668762E-2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86</v>
      </c>
      <c r="AV57">
        <f t="shared" si="8"/>
        <v>0.83287857055664061</v>
      </c>
      <c r="AW57">
        <f t="shared" si="9"/>
        <v>1.9003170955054428E-4</v>
      </c>
      <c r="AX57">
        <f t="shared" si="10"/>
        <v>304.66848793029783</v>
      </c>
      <c r="AY57">
        <f t="shared" si="11"/>
        <v>306.04625167846677</v>
      </c>
      <c r="AZ57">
        <f t="shared" si="12"/>
        <v>2.8493242771329506</v>
      </c>
      <c r="BA57">
        <f t="shared" si="13"/>
        <v>0.1281619488059671</v>
      </c>
      <c r="BB57">
        <f t="shared" si="14"/>
        <v>4.6804097628422037</v>
      </c>
      <c r="BC57">
        <f t="shared" si="15"/>
        <v>47.07763365029593</v>
      </c>
      <c r="BD57">
        <f t="shared" si="16"/>
        <v>18.020537168972687</v>
      </c>
      <c r="BE57">
        <f t="shared" si="17"/>
        <v>31.518487930297852</v>
      </c>
      <c r="BF57">
        <f t="shared" si="18"/>
        <v>4.6464774052292954</v>
      </c>
      <c r="BG57">
        <f t="shared" si="19"/>
        <v>1.0143854279978977E-2</v>
      </c>
      <c r="BH57">
        <f t="shared" si="20"/>
        <v>2.8888265510808706</v>
      </c>
      <c r="BI57">
        <f t="shared" si="21"/>
        <v>1.7576508541484248</v>
      </c>
      <c r="BJ57">
        <f t="shared" si="22"/>
        <v>6.3431657811000262E-3</v>
      </c>
      <c r="BK57">
        <f t="shared" si="23"/>
        <v>56.806491988460309</v>
      </c>
      <c r="BL57">
        <f t="shared" si="24"/>
        <v>1.3613684610546253</v>
      </c>
      <c r="BM57">
        <f t="shared" si="25"/>
        <v>60.348970530618431</v>
      </c>
      <c r="BN57">
        <f t="shared" si="26"/>
        <v>420.2156812816105</v>
      </c>
      <c r="BO57">
        <f t="shared" si="27"/>
        <v>-1.5169200097538934E-3</v>
      </c>
    </row>
    <row r="58" spans="1:67" x14ac:dyDescent="0.25">
      <c r="A58" s="1">
        <v>47</v>
      </c>
      <c r="B58" s="1" t="s">
        <v>133</v>
      </c>
      <c r="C58" s="1" t="s">
        <v>80</v>
      </c>
      <c r="D58" s="1" t="s">
        <v>81</v>
      </c>
      <c r="E58" s="1" t="s">
        <v>82</v>
      </c>
      <c r="F58" s="1" t="s">
        <v>83</v>
      </c>
      <c r="G58" s="1" t="s">
        <v>84</v>
      </c>
      <c r="H58" s="1" t="s">
        <v>85</v>
      </c>
      <c r="I58" s="1">
        <v>932.00003426522017</v>
      </c>
      <c r="J58" s="1">
        <v>1</v>
      </c>
      <c r="K58">
        <f t="shared" si="0"/>
        <v>-0.93810103041560378</v>
      </c>
      <c r="L58">
        <f t="shared" si="1"/>
        <v>9.5803427545348586E-3</v>
      </c>
      <c r="M58">
        <f t="shared" si="2"/>
        <v>561.84805521385056</v>
      </c>
      <c r="N58">
        <f t="shared" si="3"/>
        <v>0.17978651957149622</v>
      </c>
      <c r="O58">
        <f t="shared" si="4"/>
        <v>1.8006673126975978</v>
      </c>
      <c r="P58">
        <f t="shared" si="5"/>
        <v>31.680082657811262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32.895332336425781</v>
      </c>
      <c r="V58" s="1">
        <v>31.551483154296875</v>
      </c>
      <c r="W58" s="1">
        <v>32.547107696533203</v>
      </c>
      <c r="X58" s="1">
        <v>418.4642333984375</v>
      </c>
      <c r="Y58" s="1">
        <v>419.50003051757813</v>
      </c>
      <c r="Z58" s="1">
        <v>28.845479965209961</v>
      </c>
      <c r="AA58" s="1">
        <v>29.055072784423828</v>
      </c>
      <c r="AB58" s="1">
        <v>57.099224090576172</v>
      </c>
      <c r="AC58" s="1">
        <v>57.514110565185547</v>
      </c>
      <c r="AD58" s="1">
        <v>499.71981811523438</v>
      </c>
      <c r="AE58" s="1">
        <v>17.814800262451172</v>
      </c>
      <c r="AF58" s="1">
        <v>2.6232883334159851E-2</v>
      </c>
      <c r="AG58" s="1">
        <v>99.419113159179688</v>
      </c>
      <c r="AH58" s="1">
        <v>-6.9909906387329102</v>
      </c>
      <c r="AI58" s="1">
        <v>-0.39467424154281616</v>
      </c>
      <c r="AJ58" s="1">
        <v>1.6625536605715752E-2</v>
      </c>
      <c r="AK58" s="1">
        <v>2.8923021629452705E-2</v>
      </c>
      <c r="AL58" s="1">
        <v>4.0184676647186279E-2</v>
      </c>
      <c r="AM58" s="1">
        <v>3.1485512852668762E-2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86</v>
      </c>
      <c r="AV58">
        <f t="shared" si="8"/>
        <v>0.83286636352539045</v>
      </c>
      <c r="AW58">
        <f t="shared" si="9"/>
        <v>1.7978651957149621E-4</v>
      </c>
      <c r="AX58">
        <f t="shared" si="10"/>
        <v>304.70148315429685</v>
      </c>
      <c r="AY58">
        <f t="shared" si="11"/>
        <v>306.04533233642576</v>
      </c>
      <c r="AZ58">
        <f t="shared" si="12"/>
        <v>2.850367978281497</v>
      </c>
      <c r="BA58">
        <f t="shared" si="13"/>
        <v>0.12859950351438834</v>
      </c>
      <c r="BB58">
        <f t="shared" si="14"/>
        <v>4.6892968817004324</v>
      </c>
      <c r="BC58">
        <f t="shared" si="15"/>
        <v>47.166955454454829</v>
      </c>
      <c r="BD58">
        <f t="shared" si="16"/>
        <v>18.111882670031001</v>
      </c>
      <c r="BE58">
        <f t="shared" si="17"/>
        <v>31.551483154296875</v>
      </c>
      <c r="BF58">
        <f t="shared" si="18"/>
        <v>4.6551927314320336</v>
      </c>
      <c r="BG58">
        <f t="shared" si="19"/>
        <v>9.5481334622253295E-3</v>
      </c>
      <c r="BH58">
        <f t="shared" si="20"/>
        <v>2.8886295690028345</v>
      </c>
      <c r="BI58">
        <f t="shared" si="21"/>
        <v>1.7665631624291991</v>
      </c>
      <c r="BJ58">
        <f t="shared" si="22"/>
        <v>5.9704688829936223E-3</v>
      </c>
      <c r="BK58">
        <f t="shared" si="23"/>
        <v>55.858435379570849</v>
      </c>
      <c r="BL58">
        <f t="shared" si="24"/>
        <v>1.33932780534162</v>
      </c>
      <c r="BM58">
        <f t="shared" si="25"/>
        <v>60.213271175794915</v>
      </c>
      <c r="BN58">
        <f t="shared" si="26"/>
        <v>419.94595881904877</v>
      </c>
      <c r="BO58">
        <f t="shared" si="27"/>
        <v>-1.3450809693122156E-3</v>
      </c>
    </row>
    <row r="59" spans="1:67" x14ac:dyDescent="0.25">
      <c r="A59" s="1">
        <v>48</v>
      </c>
      <c r="B59" s="1" t="s">
        <v>134</v>
      </c>
      <c r="C59" s="1" t="s">
        <v>80</v>
      </c>
      <c r="D59" s="1" t="s">
        <v>81</v>
      </c>
      <c r="E59" s="1" t="s">
        <v>82</v>
      </c>
      <c r="F59" s="1" t="s">
        <v>83</v>
      </c>
      <c r="G59" s="1" t="s">
        <v>84</v>
      </c>
      <c r="H59" s="1" t="s">
        <v>85</v>
      </c>
      <c r="I59" s="1">
        <v>937.50003414228559</v>
      </c>
      <c r="J59" s="1">
        <v>1</v>
      </c>
      <c r="K59">
        <f t="shared" si="0"/>
        <v>-0.74350058044431666</v>
      </c>
      <c r="L59">
        <f t="shared" si="1"/>
        <v>1.0041094975339676E-2</v>
      </c>
      <c r="M59">
        <f t="shared" si="2"/>
        <v>524.12380214737391</v>
      </c>
      <c r="N59">
        <f t="shared" si="3"/>
        <v>0.18868304540377792</v>
      </c>
      <c r="O59">
        <f t="shared" si="4"/>
        <v>1.8033709451184259</v>
      </c>
      <c r="P59">
        <f t="shared" si="5"/>
        <v>31.686826461131695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32.894927978515625</v>
      </c>
      <c r="V59" s="1">
        <v>31.56439208984375</v>
      </c>
      <c r="W59" s="1">
        <v>32.548187255859375</v>
      </c>
      <c r="X59" s="1">
        <v>418.72286987304688</v>
      </c>
      <c r="Y59" s="1">
        <v>419.52053833007813</v>
      </c>
      <c r="Z59" s="1">
        <v>28.825466156005859</v>
      </c>
      <c r="AA59" s="1">
        <v>29.045434951782227</v>
      </c>
      <c r="AB59" s="1">
        <v>57.061870574951172</v>
      </c>
      <c r="AC59" s="1">
        <v>57.497314453125</v>
      </c>
      <c r="AD59" s="1">
        <v>499.71450805664063</v>
      </c>
      <c r="AE59" s="1">
        <v>17.863359451293945</v>
      </c>
      <c r="AF59" s="1">
        <v>0.15283370018005371</v>
      </c>
      <c r="AG59" s="1">
        <v>99.420799255371094</v>
      </c>
      <c r="AH59" s="1">
        <v>-6.9909906387329102</v>
      </c>
      <c r="AI59" s="1">
        <v>-0.39467424154281616</v>
      </c>
      <c r="AJ59" s="1">
        <v>1.6625536605715752E-2</v>
      </c>
      <c r="AK59" s="1">
        <v>2.8923021629452705E-2</v>
      </c>
      <c r="AL59" s="1">
        <v>4.0184676647186279E-2</v>
      </c>
      <c r="AM59" s="1">
        <v>3.1485512852668762E-2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86</v>
      </c>
      <c r="AV59">
        <f t="shared" si="8"/>
        <v>0.8328575134277344</v>
      </c>
      <c r="AW59">
        <f t="shared" si="9"/>
        <v>1.8868304540377791E-4</v>
      </c>
      <c r="AX59">
        <f t="shared" si="10"/>
        <v>304.71439208984373</v>
      </c>
      <c r="AY59">
        <f t="shared" si="11"/>
        <v>306.0449279785156</v>
      </c>
      <c r="AZ59">
        <f t="shared" si="12"/>
        <v>2.8581374483226796</v>
      </c>
      <c r="BA59">
        <f t="shared" si="13"/>
        <v>0.12243437128794403</v>
      </c>
      <c r="BB59">
        <f t="shared" si="14"/>
        <v>4.691091302744506</v>
      </c>
      <c r="BC59">
        <f t="shared" si="15"/>
        <v>47.184204290040192</v>
      </c>
      <c r="BD59">
        <f t="shared" si="16"/>
        <v>18.138769338257966</v>
      </c>
      <c r="BE59">
        <f t="shared" si="17"/>
        <v>31.56439208984375</v>
      </c>
      <c r="BF59">
        <f t="shared" si="18"/>
        <v>4.6586063569843921</v>
      </c>
      <c r="BG59">
        <f t="shared" si="19"/>
        <v>1.0005718788203027E-2</v>
      </c>
      <c r="BH59">
        <f t="shared" si="20"/>
        <v>2.8877203576260801</v>
      </c>
      <c r="BI59">
        <f t="shared" si="21"/>
        <v>1.7708859993583119</v>
      </c>
      <c r="BJ59">
        <f t="shared" si="22"/>
        <v>6.2567429790507069E-3</v>
      </c>
      <c r="BK59">
        <f t="shared" si="23"/>
        <v>52.108807318255906</v>
      </c>
      <c r="BL59">
        <f t="shared" si="24"/>
        <v>1.249340030487361</v>
      </c>
      <c r="BM59">
        <f t="shared" si="25"/>
        <v>60.175056641561575</v>
      </c>
      <c r="BN59">
        <f t="shared" si="26"/>
        <v>419.87396289761438</v>
      </c>
      <c r="BO59">
        <f t="shared" si="27"/>
        <v>-1.0655623709675108E-3</v>
      </c>
    </row>
    <row r="60" spans="1:67" x14ac:dyDescent="0.25">
      <c r="A60" s="1">
        <v>49</v>
      </c>
      <c r="B60" s="1" t="s">
        <v>135</v>
      </c>
      <c r="C60" s="1" t="s">
        <v>80</v>
      </c>
      <c r="D60" s="1" t="s">
        <v>81</v>
      </c>
      <c r="E60" s="1" t="s">
        <v>82</v>
      </c>
      <c r="F60" s="1" t="s">
        <v>83</v>
      </c>
      <c r="G60" s="1" t="s">
        <v>84</v>
      </c>
      <c r="H60" s="1" t="s">
        <v>85</v>
      </c>
      <c r="I60" s="1">
        <v>942.50003403052688</v>
      </c>
      <c r="J60" s="1">
        <v>1</v>
      </c>
      <c r="K60">
        <f t="shared" si="0"/>
        <v>-0.8877222400895598</v>
      </c>
      <c r="L60">
        <f t="shared" si="1"/>
        <v>1.0067265452200368E-2</v>
      </c>
      <c r="M60">
        <f t="shared" si="2"/>
        <v>546.58774501216453</v>
      </c>
      <c r="N60">
        <f t="shared" si="3"/>
        <v>0.18881574305124743</v>
      </c>
      <c r="O60">
        <f t="shared" si="4"/>
        <v>1.7999272776181394</v>
      </c>
      <c r="P60">
        <f t="shared" si="5"/>
        <v>31.671380157086485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32.896156311035156</v>
      </c>
      <c r="V60" s="1">
        <v>31.546363830566406</v>
      </c>
      <c r="W60" s="1">
        <v>32.547557830810547</v>
      </c>
      <c r="X60" s="1">
        <v>418.6434326171875</v>
      </c>
      <c r="Y60" s="1">
        <v>419.61419677734375</v>
      </c>
      <c r="Z60" s="1">
        <v>28.819887161254883</v>
      </c>
      <c r="AA60" s="1">
        <v>29.040016174316406</v>
      </c>
      <c r="AB60" s="1">
        <v>57.044387817382813</v>
      </c>
      <c r="AC60" s="1">
        <v>57.480098724365234</v>
      </c>
      <c r="AD60" s="1">
        <v>499.70477294921875</v>
      </c>
      <c r="AE60" s="1">
        <v>17.861909866333008</v>
      </c>
      <c r="AF60" s="1">
        <v>4.5622918754816055E-2</v>
      </c>
      <c r="AG60" s="1">
        <v>99.416435241699219</v>
      </c>
      <c r="AH60" s="1">
        <v>-6.9909906387329102</v>
      </c>
      <c r="AI60" s="1">
        <v>-0.39467424154281616</v>
      </c>
      <c r="AJ60" s="1">
        <v>1.6625536605715752E-2</v>
      </c>
      <c r="AK60" s="1">
        <v>2.8923021629452705E-2</v>
      </c>
      <c r="AL60" s="1">
        <v>4.0184676647186279E-2</v>
      </c>
      <c r="AM60" s="1">
        <v>3.1485512852668762E-2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86</v>
      </c>
      <c r="AV60">
        <f t="shared" si="8"/>
        <v>0.83284128824869785</v>
      </c>
      <c r="AW60">
        <f t="shared" si="9"/>
        <v>1.8881574305124743E-4</v>
      </c>
      <c r="AX60">
        <f t="shared" si="10"/>
        <v>304.69636383056638</v>
      </c>
      <c r="AY60">
        <f t="shared" si="11"/>
        <v>306.04615631103513</v>
      </c>
      <c r="AZ60">
        <f t="shared" si="12"/>
        <v>2.8579055147341137</v>
      </c>
      <c r="BA60">
        <f t="shared" si="13"/>
        <v>0.1250163265200791</v>
      </c>
      <c r="BB60">
        <f t="shared" si="14"/>
        <v>4.6869821650299643</v>
      </c>
      <c r="BC60">
        <f t="shared" si="15"/>
        <v>47.144942922516471</v>
      </c>
      <c r="BD60">
        <f t="shared" si="16"/>
        <v>18.104926748200064</v>
      </c>
      <c r="BE60">
        <f t="shared" si="17"/>
        <v>31.546363830566406</v>
      </c>
      <c r="BF60">
        <f t="shared" si="18"/>
        <v>4.653839586046236</v>
      </c>
      <c r="BG60">
        <f t="shared" si="19"/>
        <v>1.0031704946760148E-2</v>
      </c>
      <c r="BH60">
        <f t="shared" si="20"/>
        <v>2.8870548874118249</v>
      </c>
      <c r="BI60">
        <f t="shared" si="21"/>
        <v>1.7667846986344111</v>
      </c>
      <c r="BJ60">
        <f t="shared" si="22"/>
        <v>6.2730008129587541E-3</v>
      </c>
      <c r="BK60">
        <f t="shared" si="23"/>
        <v>54.339805155908259</v>
      </c>
      <c r="BL60">
        <f t="shared" si="24"/>
        <v>1.3025959302854466</v>
      </c>
      <c r="BM60">
        <f t="shared" si="25"/>
        <v>60.217546158077241</v>
      </c>
      <c r="BN60">
        <f t="shared" si="26"/>
        <v>420.03617741468031</v>
      </c>
      <c r="BO60">
        <f t="shared" si="27"/>
        <v>-1.2726631143338389E-3</v>
      </c>
    </row>
    <row r="61" spans="1:67" x14ac:dyDescent="0.25">
      <c r="A61" s="1">
        <v>50</v>
      </c>
      <c r="B61" s="1" t="s">
        <v>136</v>
      </c>
      <c r="C61" s="1" t="s">
        <v>80</v>
      </c>
      <c r="D61" s="1" t="s">
        <v>81</v>
      </c>
      <c r="E61" s="1" t="s">
        <v>82</v>
      </c>
      <c r="F61" s="1" t="s">
        <v>83</v>
      </c>
      <c r="G61" s="1" t="s">
        <v>84</v>
      </c>
      <c r="H61" s="1" t="s">
        <v>85</v>
      </c>
      <c r="I61" s="1">
        <v>947.50003391876817</v>
      </c>
      <c r="J61" s="1">
        <v>1</v>
      </c>
      <c r="K61">
        <f t="shared" si="0"/>
        <v>-0.67081492163762224</v>
      </c>
      <c r="L61">
        <f t="shared" si="1"/>
        <v>9.4195673200614654E-3</v>
      </c>
      <c r="M61">
        <f t="shared" si="2"/>
        <v>519.76603417258764</v>
      </c>
      <c r="N61">
        <f t="shared" si="3"/>
        <v>0.17616632107453897</v>
      </c>
      <c r="O61">
        <f t="shared" si="4"/>
        <v>1.7945386486265025</v>
      </c>
      <c r="P61">
        <f t="shared" si="5"/>
        <v>31.649937008683462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32.895420074462891</v>
      </c>
      <c r="V61" s="1">
        <v>31.514400482177734</v>
      </c>
      <c r="W61" s="1">
        <v>32.548152923583984</v>
      </c>
      <c r="X61" s="1">
        <v>418.87603759765625</v>
      </c>
      <c r="Y61" s="1">
        <v>419.59271240234375</v>
      </c>
      <c r="Z61" s="1">
        <v>28.830379486083984</v>
      </c>
      <c r="AA61" s="1">
        <v>29.035755157470703</v>
      </c>
      <c r="AB61" s="1">
        <v>57.069747924804688</v>
      </c>
      <c r="AC61" s="1">
        <v>57.476291656494141</v>
      </c>
      <c r="AD61" s="1">
        <v>499.72189331054688</v>
      </c>
      <c r="AE61" s="1">
        <v>17.829296112060547</v>
      </c>
      <c r="AF61" s="1">
        <v>0.12432219833135605</v>
      </c>
      <c r="AG61" s="1">
        <v>99.420326232910156</v>
      </c>
      <c r="AH61" s="1">
        <v>-6.9909906387329102</v>
      </c>
      <c r="AI61" s="1">
        <v>-0.39467424154281616</v>
      </c>
      <c r="AJ61" s="1">
        <v>1.6625536605715752E-2</v>
      </c>
      <c r="AK61" s="1">
        <v>2.8923021629452705E-2</v>
      </c>
      <c r="AL61" s="1">
        <v>4.0184676647186279E-2</v>
      </c>
      <c r="AM61" s="1">
        <v>3.1485512852668762E-2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86</v>
      </c>
      <c r="AV61">
        <f t="shared" si="8"/>
        <v>0.83286982218424455</v>
      </c>
      <c r="AW61">
        <f t="shared" si="9"/>
        <v>1.7616632107453898E-4</v>
      </c>
      <c r="AX61">
        <f t="shared" si="10"/>
        <v>304.66440048217771</v>
      </c>
      <c r="AY61">
        <f t="shared" si="11"/>
        <v>306.04542007446287</v>
      </c>
      <c r="AZ61">
        <f t="shared" si="12"/>
        <v>2.8526873141671558</v>
      </c>
      <c r="BA61">
        <f t="shared" si="13"/>
        <v>0.13553652650572745</v>
      </c>
      <c r="BB61">
        <f t="shared" si="14"/>
        <v>4.6812828988011432</v>
      </c>
      <c r="BC61">
        <f t="shared" si="15"/>
        <v>47.085772861320017</v>
      </c>
      <c r="BD61">
        <f t="shared" si="16"/>
        <v>18.050017703849313</v>
      </c>
      <c r="BE61">
        <f t="shared" si="17"/>
        <v>31.514400482177734</v>
      </c>
      <c r="BF61">
        <f t="shared" si="18"/>
        <v>4.6453987403911468</v>
      </c>
      <c r="BG61">
        <f t="shared" si="19"/>
        <v>9.388428259855865E-3</v>
      </c>
      <c r="BH61">
        <f t="shared" si="20"/>
        <v>2.8867442501746408</v>
      </c>
      <c r="BI61">
        <f t="shared" si="21"/>
        <v>1.758654490216506</v>
      </c>
      <c r="BJ61">
        <f t="shared" si="22"/>
        <v>5.8705573896188738E-3</v>
      </c>
      <c r="BK61">
        <f t="shared" si="23"/>
        <v>51.675308682224589</v>
      </c>
      <c r="BL61">
        <f t="shared" si="24"/>
        <v>1.2387394223238763</v>
      </c>
      <c r="BM61">
        <f t="shared" si="25"/>
        <v>60.280641344247577</v>
      </c>
      <c r="BN61">
        <f t="shared" si="26"/>
        <v>419.9115856888111</v>
      </c>
      <c r="BO61">
        <f t="shared" si="27"/>
        <v>-9.6299209352071317E-4</v>
      </c>
    </row>
    <row r="62" spans="1:67" x14ac:dyDescent="0.25">
      <c r="A62" s="1">
        <v>51</v>
      </c>
      <c r="B62" s="1" t="s">
        <v>137</v>
      </c>
      <c r="C62" s="1" t="s">
        <v>80</v>
      </c>
      <c r="D62" s="1" t="s">
        <v>81</v>
      </c>
      <c r="E62" s="1" t="s">
        <v>82</v>
      </c>
      <c r="F62" s="1" t="s">
        <v>83</v>
      </c>
      <c r="G62" s="1" t="s">
        <v>84</v>
      </c>
      <c r="H62" s="1" t="s">
        <v>85</v>
      </c>
      <c r="I62" s="1">
        <v>953.00003379583359</v>
      </c>
      <c r="J62" s="1">
        <v>1</v>
      </c>
      <c r="K62">
        <f t="shared" si="0"/>
        <v>-0.75489971172172177</v>
      </c>
      <c r="L62">
        <f t="shared" si="1"/>
        <v>9.6648106172957035E-3</v>
      </c>
      <c r="M62">
        <f t="shared" si="2"/>
        <v>530.83879150097971</v>
      </c>
      <c r="N62">
        <f t="shared" si="3"/>
        <v>0.18020605268774792</v>
      </c>
      <c r="O62">
        <f t="shared" si="4"/>
        <v>1.7893141466358333</v>
      </c>
      <c r="P62">
        <f t="shared" si="5"/>
        <v>31.627274381807648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32.894641876220703</v>
      </c>
      <c r="V62" s="1">
        <v>31.490522384643555</v>
      </c>
      <c r="W62" s="1">
        <v>32.547527313232422</v>
      </c>
      <c r="X62" s="1">
        <v>418.90640258789063</v>
      </c>
      <c r="Y62" s="1">
        <v>419.7220458984375</v>
      </c>
      <c r="Z62" s="1">
        <v>28.817882537841797</v>
      </c>
      <c r="AA62" s="1">
        <v>29.027988433837891</v>
      </c>
      <c r="AB62" s="1">
        <v>57.047107696533203</v>
      </c>
      <c r="AC62" s="1">
        <v>57.463031768798828</v>
      </c>
      <c r="AD62" s="1">
        <v>499.67669677734375</v>
      </c>
      <c r="AE62" s="1">
        <v>17.856111526489258</v>
      </c>
      <c r="AF62" s="1">
        <v>0.16424077749252319</v>
      </c>
      <c r="AG62" s="1">
        <v>99.419631958007813</v>
      </c>
      <c r="AH62" s="1">
        <v>-6.9909906387329102</v>
      </c>
      <c r="AI62" s="1">
        <v>-0.39467424154281616</v>
      </c>
      <c r="AJ62" s="1">
        <v>1.6625536605715752E-2</v>
      </c>
      <c r="AK62" s="1">
        <v>2.8923021629452705E-2</v>
      </c>
      <c r="AL62" s="1">
        <v>4.0184676647186279E-2</v>
      </c>
      <c r="AM62" s="1">
        <v>3.1485512852668762E-2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86</v>
      </c>
      <c r="AV62">
        <f t="shared" si="8"/>
        <v>0.83279449462890609</v>
      </c>
      <c r="AW62">
        <f t="shared" si="9"/>
        <v>1.8020605268774791E-4</v>
      </c>
      <c r="AX62">
        <f t="shared" si="10"/>
        <v>304.64052238464353</v>
      </c>
      <c r="AY62">
        <f t="shared" si="11"/>
        <v>306.04464187622068</v>
      </c>
      <c r="AZ62">
        <f t="shared" si="12"/>
        <v>2.8569777803798502</v>
      </c>
      <c r="BA62">
        <f t="shared" si="13"/>
        <v>0.13675199716409234</v>
      </c>
      <c r="BB62">
        <f t="shared" si="14"/>
        <v>4.6752660732093041</v>
      </c>
      <c r="BC62">
        <f t="shared" si="15"/>
        <v>47.02558218264187</v>
      </c>
      <c r="BD62">
        <f t="shared" si="16"/>
        <v>17.997593748803979</v>
      </c>
      <c r="BE62">
        <f t="shared" si="17"/>
        <v>31.490522384643555</v>
      </c>
      <c r="BF62">
        <f t="shared" si="18"/>
        <v>4.6391017413009372</v>
      </c>
      <c r="BG62">
        <f t="shared" si="19"/>
        <v>9.6320318277250631E-3</v>
      </c>
      <c r="BH62">
        <f t="shared" si="20"/>
        <v>2.8859519265734708</v>
      </c>
      <c r="BI62">
        <f t="shared" si="21"/>
        <v>1.7531498147274664</v>
      </c>
      <c r="BJ62">
        <f t="shared" si="22"/>
        <v>6.0229563052713719E-3</v>
      </c>
      <c r="BK62">
        <f t="shared" si="23"/>
        <v>52.775797280061056</v>
      </c>
      <c r="BL62">
        <f t="shared" si="24"/>
        <v>1.2647388830021804</v>
      </c>
      <c r="BM62">
        <f t="shared" si="25"/>
        <v>60.350122991174459</v>
      </c>
      <c r="BN62">
        <f t="shared" si="26"/>
        <v>420.08088906704546</v>
      </c>
      <c r="BO62">
        <f t="shared" si="27"/>
        <v>-1.0845123316508905E-3</v>
      </c>
    </row>
    <row r="63" spans="1:67" x14ac:dyDescent="0.25">
      <c r="A63" s="1">
        <v>52</v>
      </c>
      <c r="B63" s="1" t="s">
        <v>138</v>
      </c>
      <c r="C63" s="1" t="s">
        <v>80</v>
      </c>
      <c r="D63" s="1" t="s">
        <v>81</v>
      </c>
      <c r="E63" s="1" t="s">
        <v>82</v>
      </c>
      <c r="F63" s="1" t="s">
        <v>83</v>
      </c>
      <c r="G63" s="1" t="s">
        <v>84</v>
      </c>
      <c r="H63" s="1" t="s">
        <v>85</v>
      </c>
      <c r="I63" s="1">
        <v>958.00003368407488</v>
      </c>
      <c r="J63" s="1">
        <v>1</v>
      </c>
      <c r="K63">
        <f t="shared" si="0"/>
        <v>-0.79566273836647006</v>
      </c>
      <c r="L63">
        <f t="shared" si="1"/>
        <v>8.9240679075029746E-3</v>
      </c>
      <c r="M63">
        <f t="shared" si="2"/>
        <v>548.41823857832401</v>
      </c>
      <c r="N63">
        <f t="shared" si="3"/>
        <v>0.16535058382745615</v>
      </c>
      <c r="O63">
        <f t="shared" si="4"/>
        <v>1.7777724259007996</v>
      </c>
      <c r="P63">
        <f t="shared" si="5"/>
        <v>31.579834389790573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32.894393920898438</v>
      </c>
      <c r="V63" s="1">
        <v>31.426889419555664</v>
      </c>
      <c r="W63" s="1">
        <v>32.551685333251953</v>
      </c>
      <c r="X63" s="1">
        <v>418.89761352539063</v>
      </c>
      <c r="Y63" s="1">
        <v>419.7696533203125</v>
      </c>
      <c r="Z63" s="1">
        <v>28.824525833129883</v>
      </c>
      <c r="AA63" s="1">
        <v>29.017307281494141</v>
      </c>
      <c r="AB63" s="1">
        <v>57.061656951904297</v>
      </c>
      <c r="AC63" s="1">
        <v>57.443290710449219</v>
      </c>
      <c r="AD63" s="1">
        <v>499.69296264648438</v>
      </c>
      <c r="AE63" s="1">
        <v>17.910469055175781</v>
      </c>
      <c r="AF63" s="1">
        <v>1.9389713183045387E-2</v>
      </c>
      <c r="AG63" s="1">
        <v>99.420677185058594</v>
      </c>
      <c r="AH63" s="1">
        <v>-6.9909906387329102</v>
      </c>
      <c r="AI63" s="1">
        <v>-0.39467424154281616</v>
      </c>
      <c r="AJ63" s="1">
        <v>1.6625536605715752E-2</v>
      </c>
      <c r="AK63" s="1">
        <v>2.8923021629452705E-2</v>
      </c>
      <c r="AL63" s="1">
        <v>4.0184676647186279E-2</v>
      </c>
      <c r="AM63" s="1">
        <v>3.1485512852668762E-2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86</v>
      </c>
      <c r="AV63">
        <f t="shared" si="8"/>
        <v>0.83282160441080721</v>
      </c>
      <c r="AW63">
        <f t="shared" si="9"/>
        <v>1.6535058382745614E-4</v>
      </c>
      <c r="AX63">
        <f t="shared" si="10"/>
        <v>304.57688941955564</v>
      </c>
      <c r="AY63">
        <f t="shared" si="11"/>
        <v>306.04439392089841</v>
      </c>
      <c r="AZ63">
        <f t="shared" si="12"/>
        <v>2.8656749847752963</v>
      </c>
      <c r="BA63">
        <f t="shared" si="13"/>
        <v>0.15294497023491049</v>
      </c>
      <c r="BB63">
        <f t="shared" si="14"/>
        <v>4.6626927659138788</v>
      </c>
      <c r="BC63">
        <f t="shared" si="15"/>
        <v>46.89862207672239</v>
      </c>
      <c r="BD63">
        <f t="shared" si="16"/>
        <v>17.881314795228249</v>
      </c>
      <c r="BE63">
        <f t="shared" si="17"/>
        <v>31.426889419555664</v>
      </c>
      <c r="BF63">
        <f t="shared" si="18"/>
        <v>4.6223570933728242</v>
      </c>
      <c r="BG63">
        <f t="shared" si="19"/>
        <v>8.8961138500460654E-3</v>
      </c>
      <c r="BH63">
        <f t="shared" si="20"/>
        <v>2.8849203400130792</v>
      </c>
      <c r="BI63">
        <f t="shared" si="21"/>
        <v>1.737436753359745</v>
      </c>
      <c r="BJ63">
        <f t="shared" si="22"/>
        <v>5.5625759143888339E-3</v>
      </c>
      <c r="BK63">
        <f t="shared" si="23"/>
        <v>54.524112660093998</v>
      </c>
      <c r="BL63">
        <f t="shared" si="24"/>
        <v>1.3064742394797271</v>
      </c>
      <c r="BM63">
        <f t="shared" si="25"/>
        <v>60.492205751156305</v>
      </c>
      <c r="BN63">
        <f t="shared" si="26"/>
        <v>420.1478732795274</v>
      </c>
      <c r="BO63">
        <f t="shared" si="27"/>
        <v>-1.1455822375606979E-3</v>
      </c>
    </row>
    <row r="64" spans="1:67" x14ac:dyDescent="0.25">
      <c r="A64" s="1">
        <v>53</v>
      </c>
      <c r="B64" s="1" t="s">
        <v>139</v>
      </c>
      <c r="C64" s="1" t="s">
        <v>80</v>
      </c>
      <c r="D64" s="1" t="s">
        <v>81</v>
      </c>
      <c r="E64" s="1" t="s">
        <v>82</v>
      </c>
      <c r="F64" s="1" t="s">
        <v>83</v>
      </c>
      <c r="G64" s="1" t="s">
        <v>84</v>
      </c>
      <c r="H64" s="1" t="s">
        <v>85</v>
      </c>
      <c r="I64" s="1">
        <v>963.00003357231617</v>
      </c>
      <c r="J64" s="1">
        <v>1</v>
      </c>
      <c r="K64">
        <f t="shared" si="0"/>
        <v>-0.69028911250785507</v>
      </c>
      <c r="L64">
        <f t="shared" si="1"/>
        <v>8.9908827328764717E-3</v>
      </c>
      <c r="M64">
        <f t="shared" si="2"/>
        <v>528.90552017624429</v>
      </c>
      <c r="N64">
        <f t="shared" si="3"/>
        <v>0.16642751065212541</v>
      </c>
      <c r="O64">
        <f t="shared" si="4"/>
        <v>1.7761050946135746</v>
      </c>
      <c r="P64">
        <f t="shared" si="5"/>
        <v>31.572475343019729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32.896900177001953</v>
      </c>
      <c r="V64" s="1">
        <v>31.418767929077148</v>
      </c>
      <c r="W64" s="1">
        <v>32.557159423828125</v>
      </c>
      <c r="X64" s="1">
        <v>419.07235717773438</v>
      </c>
      <c r="Y64" s="1">
        <v>419.81732177734375</v>
      </c>
      <c r="Z64" s="1">
        <v>28.820619583129883</v>
      </c>
      <c r="AA64" s="1">
        <v>29.014657974243164</v>
      </c>
      <c r="AB64" s="1">
        <v>57.045543670654297</v>
      </c>
      <c r="AC64" s="1">
        <v>57.429611206054688</v>
      </c>
      <c r="AD64" s="1">
        <v>499.69082641601563</v>
      </c>
      <c r="AE64" s="1">
        <v>17.817699432373047</v>
      </c>
      <c r="AF64" s="1">
        <v>3.7638690322637558E-2</v>
      </c>
      <c r="AG64" s="1">
        <v>99.420089721679688</v>
      </c>
      <c r="AH64" s="1">
        <v>-6.9909906387329102</v>
      </c>
      <c r="AI64" s="1">
        <v>-0.39467424154281616</v>
      </c>
      <c r="AJ64" s="1">
        <v>1.6625536605715752E-2</v>
      </c>
      <c r="AK64" s="1">
        <v>2.8923021629452705E-2</v>
      </c>
      <c r="AL64" s="1">
        <v>4.0184676647186279E-2</v>
      </c>
      <c r="AM64" s="1">
        <v>3.1485512852668762E-2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86</v>
      </c>
      <c r="AV64">
        <f t="shared" si="8"/>
        <v>0.83281804402669257</v>
      </c>
      <c r="AW64">
        <f t="shared" si="9"/>
        <v>1.664275106521254E-4</v>
      </c>
      <c r="AX64">
        <f t="shared" si="10"/>
        <v>304.56876792907713</v>
      </c>
      <c r="AY64">
        <f t="shared" si="11"/>
        <v>306.04690017700193</v>
      </c>
      <c r="AZ64">
        <f t="shared" si="12"/>
        <v>2.8508318454586288</v>
      </c>
      <c r="BA64">
        <f t="shared" si="13"/>
        <v>0.15370741394258064</v>
      </c>
      <c r="BB64">
        <f t="shared" si="14"/>
        <v>4.6607449936566789</v>
      </c>
      <c r="BC64">
        <f t="shared" si="15"/>
        <v>46.879307861259655</v>
      </c>
      <c r="BD64">
        <f t="shared" si="16"/>
        <v>17.86464988701649</v>
      </c>
      <c r="BE64">
        <f t="shared" si="17"/>
        <v>31.418767929077148</v>
      </c>
      <c r="BF64">
        <f t="shared" si="18"/>
        <v>4.6202237620371678</v>
      </c>
      <c r="BG64">
        <f t="shared" si="19"/>
        <v>8.9625091877524078E-3</v>
      </c>
      <c r="BH64">
        <f t="shared" si="20"/>
        <v>2.8846398990431044</v>
      </c>
      <c r="BI64">
        <f t="shared" si="21"/>
        <v>1.7355838629940634</v>
      </c>
      <c r="BJ64">
        <f t="shared" si="22"/>
        <v>5.6041105365935177E-3</v>
      </c>
      <c r="BK64">
        <f t="shared" si="23"/>
        <v>52.583834270213877</v>
      </c>
      <c r="BL64">
        <f t="shared" si="24"/>
        <v>1.2598468256075366</v>
      </c>
      <c r="BM64">
        <f t="shared" si="25"/>
        <v>60.514140761669964</v>
      </c>
      <c r="BN64">
        <f t="shared" si="26"/>
        <v>420.14545216147513</v>
      </c>
      <c r="BO64">
        <f t="shared" si="27"/>
        <v>-9.9423312344921392E-4</v>
      </c>
    </row>
    <row r="65" spans="1:67" x14ac:dyDescent="0.25">
      <c r="A65" s="1">
        <v>54</v>
      </c>
      <c r="B65" s="1" t="s">
        <v>140</v>
      </c>
      <c r="C65" s="1" t="s">
        <v>80</v>
      </c>
      <c r="D65" s="1" t="s">
        <v>81</v>
      </c>
      <c r="E65" s="1" t="s">
        <v>82</v>
      </c>
      <c r="F65" s="1" t="s">
        <v>83</v>
      </c>
      <c r="G65" s="1" t="s">
        <v>84</v>
      </c>
      <c r="H65" s="1" t="s">
        <v>85</v>
      </c>
      <c r="I65" s="1">
        <v>968.50003344938159</v>
      </c>
      <c r="J65" s="1">
        <v>1</v>
      </c>
      <c r="K65">
        <f t="shared" si="0"/>
        <v>-0.76830653512965297</v>
      </c>
      <c r="L65">
        <f t="shared" si="1"/>
        <v>8.1623076629982732E-3</v>
      </c>
      <c r="M65">
        <f t="shared" si="2"/>
        <v>556.45184511019102</v>
      </c>
      <c r="N65">
        <f t="shared" si="3"/>
        <v>0.15009366792778286</v>
      </c>
      <c r="O65">
        <f t="shared" si="4"/>
        <v>1.7639885732967922</v>
      </c>
      <c r="P65">
        <f t="shared" si="5"/>
        <v>31.523175727763483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32.896469116210938</v>
      </c>
      <c r="V65" s="1">
        <v>31.352149963378906</v>
      </c>
      <c r="W65" s="1">
        <v>32.557193756103516</v>
      </c>
      <c r="X65" s="1">
        <v>419.02658081054688</v>
      </c>
      <c r="Y65" s="1">
        <v>419.87344360351563</v>
      </c>
      <c r="Z65" s="1">
        <v>28.830783843994141</v>
      </c>
      <c r="AA65" s="1">
        <v>29.005779266357422</v>
      </c>
      <c r="AB65" s="1">
        <v>57.066429138183594</v>
      </c>
      <c r="AC65" s="1">
        <v>57.412807464599609</v>
      </c>
      <c r="AD65" s="1">
        <v>499.693359375</v>
      </c>
      <c r="AE65" s="1">
        <v>17.877130508422852</v>
      </c>
      <c r="AF65" s="1">
        <v>8.3260603249073029E-2</v>
      </c>
      <c r="AG65" s="1">
        <v>99.419021606445313</v>
      </c>
      <c r="AH65" s="1">
        <v>-6.9909906387329102</v>
      </c>
      <c r="AI65" s="1">
        <v>-0.39467424154281616</v>
      </c>
      <c r="AJ65" s="1">
        <v>1.6625536605715752E-2</v>
      </c>
      <c r="AK65" s="1">
        <v>2.8923021629452705E-2</v>
      </c>
      <c r="AL65" s="1">
        <v>4.0184676647186279E-2</v>
      </c>
      <c r="AM65" s="1">
        <v>3.1485512852668762E-2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86</v>
      </c>
      <c r="AV65">
        <f t="shared" si="8"/>
        <v>0.83282226562499984</v>
      </c>
      <c r="AW65">
        <f t="shared" si="9"/>
        <v>1.5009366792778287E-4</v>
      </c>
      <c r="AX65">
        <f t="shared" si="10"/>
        <v>304.50214996337888</v>
      </c>
      <c r="AY65">
        <f t="shared" si="11"/>
        <v>306.04646911621091</v>
      </c>
      <c r="AZ65">
        <f t="shared" si="12"/>
        <v>2.8603408174140554</v>
      </c>
      <c r="BA65">
        <f t="shared" si="13"/>
        <v>0.17102576438457542</v>
      </c>
      <c r="BB65">
        <f t="shared" si="14"/>
        <v>4.6477147688905642</v>
      </c>
      <c r="BC65">
        <f t="shared" si="15"/>
        <v>46.748747812956289</v>
      </c>
      <c r="BD65">
        <f t="shared" si="16"/>
        <v>17.742968546598867</v>
      </c>
      <c r="BE65">
        <f t="shared" si="17"/>
        <v>31.352149963378906</v>
      </c>
      <c r="BF65">
        <f t="shared" si="18"/>
        <v>4.6027570704250262</v>
      </c>
      <c r="BG65">
        <f t="shared" si="19"/>
        <v>8.1389159955271434E-3</v>
      </c>
      <c r="BH65">
        <f t="shared" si="20"/>
        <v>2.8837261955937721</v>
      </c>
      <c r="BI65">
        <f t="shared" si="21"/>
        <v>1.7190308748312542</v>
      </c>
      <c r="BJ65">
        <f t="shared" si="22"/>
        <v>5.0889189331948387E-3</v>
      </c>
      <c r="BK65">
        <f t="shared" si="23"/>
        <v>55.321898011956442</v>
      </c>
      <c r="BL65">
        <f t="shared" si="24"/>
        <v>1.3252846865820018</v>
      </c>
      <c r="BM65">
        <f t="shared" si="25"/>
        <v>60.664975265909924</v>
      </c>
      <c r="BN65">
        <f t="shared" si="26"/>
        <v>420.23865973387996</v>
      </c>
      <c r="BO65">
        <f t="shared" si="27"/>
        <v>-1.1091149248332634E-3</v>
      </c>
    </row>
    <row r="66" spans="1:67" x14ac:dyDescent="0.25">
      <c r="A66" s="1">
        <v>55</v>
      </c>
      <c r="B66" s="1" t="s">
        <v>141</v>
      </c>
      <c r="C66" s="1" t="s">
        <v>80</v>
      </c>
      <c r="D66" s="1" t="s">
        <v>81</v>
      </c>
      <c r="E66" s="1" t="s">
        <v>82</v>
      </c>
      <c r="F66" s="1" t="s">
        <v>83</v>
      </c>
      <c r="G66" s="1" t="s">
        <v>84</v>
      </c>
      <c r="H66" s="1" t="s">
        <v>85</v>
      </c>
      <c r="I66" s="1">
        <v>973.50003333762288</v>
      </c>
      <c r="J66" s="1">
        <v>1</v>
      </c>
      <c r="K66">
        <f t="shared" si="0"/>
        <v>-0.68369404971896763</v>
      </c>
      <c r="L66">
        <f t="shared" si="1"/>
        <v>8.1289017211289786E-3</v>
      </c>
      <c r="M66">
        <f t="shared" si="2"/>
        <v>540.68872614006864</v>
      </c>
      <c r="N66">
        <f t="shared" si="3"/>
        <v>0.14942523779863304</v>
      </c>
      <c r="O66">
        <f t="shared" si="4"/>
        <v>1.7633686430966744</v>
      </c>
      <c r="P66">
        <f t="shared" si="5"/>
        <v>31.518764833687431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32.896644592285156</v>
      </c>
      <c r="V66" s="1">
        <v>31.346677780151367</v>
      </c>
      <c r="W66" s="1">
        <v>32.545925140380859</v>
      </c>
      <c r="X66" s="1">
        <v>419.20416259765625</v>
      </c>
      <c r="Y66" s="1">
        <v>419.94976806640625</v>
      </c>
      <c r="Z66" s="1">
        <v>28.825704574584961</v>
      </c>
      <c r="AA66" s="1">
        <v>28.99992561340332</v>
      </c>
      <c r="AB66" s="1">
        <v>57.056564331054688</v>
      </c>
      <c r="AC66" s="1">
        <v>57.401409149169922</v>
      </c>
      <c r="AD66" s="1">
        <v>499.68218994140625</v>
      </c>
      <c r="AE66" s="1">
        <v>17.851037979125977</v>
      </c>
      <c r="AF66" s="1">
        <v>3.5357262939214706E-2</v>
      </c>
      <c r="AG66" s="1">
        <v>99.420318603515625</v>
      </c>
      <c r="AH66" s="1">
        <v>-6.9909906387329102</v>
      </c>
      <c r="AI66" s="1">
        <v>-0.39467424154281616</v>
      </c>
      <c r="AJ66" s="1">
        <v>1.6625536605715752E-2</v>
      </c>
      <c r="AK66" s="1">
        <v>2.8923021629452705E-2</v>
      </c>
      <c r="AL66" s="1">
        <v>4.0184676647186279E-2</v>
      </c>
      <c r="AM66" s="1">
        <v>3.1485512852668762E-2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86</v>
      </c>
      <c r="AV66">
        <f t="shared" si="8"/>
        <v>0.83280364990234368</v>
      </c>
      <c r="AW66">
        <f t="shared" si="9"/>
        <v>1.4942523779863304E-4</v>
      </c>
      <c r="AX66">
        <f t="shared" si="10"/>
        <v>304.49667778015134</v>
      </c>
      <c r="AY66">
        <f t="shared" si="11"/>
        <v>306.04664459228513</v>
      </c>
      <c r="AZ66">
        <f t="shared" si="12"/>
        <v>2.8561660128198696</v>
      </c>
      <c r="BA66">
        <f t="shared" si="13"/>
        <v>0.17208705353606513</v>
      </c>
      <c r="BB66">
        <f t="shared" si="14"/>
        <v>4.6465504870594856</v>
      </c>
      <c r="BC66">
        <f t="shared" si="15"/>
        <v>46.736427244713923</v>
      </c>
      <c r="BD66">
        <f t="shared" si="16"/>
        <v>17.736501631310603</v>
      </c>
      <c r="BE66">
        <f t="shared" si="17"/>
        <v>31.346677780151367</v>
      </c>
      <c r="BF66">
        <f t="shared" si="18"/>
        <v>4.6013248674958493</v>
      </c>
      <c r="BG66">
        <f t="shared" si="19"/>
        <v>8.1057008602489003E-3</v>
      </c>
      <c r="BH66">
        <f t="shared" si="20"/>
        <v>2.8831818439628112</v>
      </c>
      <c r="BI66">
        <f t="shared" si="21"/>
        <v>1.7181430235330382</v>
      </c>
      <c r="BJ66">
        <f t="shared" si="22"/>
        <v>5.068142393840889E-3</v>
      </c>
      <c r="BK66">
        <f t="shared" si="23"/>
        <v>53.755445418174631</v>
      </c>
      <c r="BL66">
        <f t="shared" si="24"/>
        <v>1.2875080956219747</v>
      </c>
      <c r="BM66">
        <f t="shared" si="25"/>
        <v>60.668856517498739</v>
      </c>
      <c r="BN66">
        <f t="shared" si="26"/>
        <v>420.27476347354451</v>
      </c>
      <c r="BO66">
        <f t="shared" si="27"/>
        <v>-9.8694805896616059E-4</v>
      </c>
    </row>
    <row r="67" spans="1:67" x14ac:dyDescent="0.25">
      <c r="A67" s="1">
        <v>56</v>
      </c>
      <c r="B67" s="1" t="s">
        <v>142</v>
      </c>
      <c r="C67" s="1" t="s">
        <v>80</v>
      </c>
      <c r="D67" s="1" t="s">
        <v>81</v>
      </c>
      <c r="E67" s="1" t="s">
        <v>82</v>
      </c>
      <c r="F67" s="1" t="s">
        <v>83</v>
      </c>
      <c r="G67" s="1" t="s">
        <v>84</v>
      </c>
      <c r="H67" s="1" t="s">
        <v>85</v>
      </c>
      <c r="I67" s="1">
        <v>978.50003322586417</v>
      </c>
      <c r="J67" s="1">
        <v>1</v>
      </c>
      <c r="K67">
        <f t="shared" si="0"/>
        <v>-0.86837514236176894</v>
      </c>
      <c r="L67">
        <f t="shared" si="1"/>
        <v>9.0977378691179788E-3</v>
      </c>
      <c r="M67">
        <f t="shared" si="2"/>
        <v>558.72974746128182</v>
      </c>
      <c r="N67">
        <f t="shared" si="3"/>
        <v>0.16671392278451105</v>
      </c>
      <c r="O67">
        <f t="shared" si="4"/>
        <v>1.7585230316692644</v>
      </c>
      <c r="P67">
        <f t="shared" si="5"/>
        <v>31.498739028466996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32.893608093261719</v>
      </c>
      <c r="V67" s="1">
        <v>31.334003448486328</v>
      </c>
      <c r="W67" s="1">
        <v>32.536895751953125</v>
      </c>
      <c r="X67" s="1">
        <v>419.0198974609375</v>
      </c>
      <c r="Y67" s="1">
        <v>419.97857666015625</v>
      </c>
      <c r="Z67" s="1">
        <v>28.801277160644531</v>
      </c>
      <c r="AA67" s="1">
        <v>28.995664596557617</v>
      </c>
      <c r="AB67" s="1">
        <v>57.017681121826172</v>
      </c>
      <c r="AC67" s="1">
        <v>57.402507781982422</v>
      </c>
      <c r="AD67" s="1">
        <v>499.6617431640625</v>
      </c>
      <c r="AE67" s="1">
        <v>17.809001922607422</v>
      </c>
      <c r="AF67" s="1">
        <v>1.0265205055475235E-2</v>
      </c>
      <c r="AG67" s="1">
        <v>99.419853210449219</v>
      </c>
      <c r="AH67" s="1">
        <v>-6.9909906387329102</v>
      </c>
      <c r="AI67" s="1">
        <v>-0.39467424154281616</v>
      </c>
      <c r="AJ67" s="1">
        <v>1.6625536605715752E-2</v>
      </c>
      <c r="AK67" s="1">
        <v>2.8923021629452705E-2</v>
      </c>
      <c r="AL67" s="1">
        <v>4.0184676647186279E-2</v>
      </c>
      <c r="AM67" s="1">
        <v>3.1485512852668762E-2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86</v>
      </c>
      <c r="AV67">
        <f t="shared" si="8"/>
        <v>0.83276957194010404</v>
      </c>
      <c r="AW67">
        <f t="shared" si="9"/>
        <v>1.6671392278451105E-4</v>
      </c>
      <c r="AX67">
        <f t="shared" si="10"/>
        <v>304.48400344848631</v>
      </c>
      <c r="AY67">
        <f t="shared" si="11"/>
        <v>306.0436080932617</v>
      </c>
      <c r="AZ67">
        <f t="shared" si="12"/>
        <v>2.8494402439272335</v>
      </c>
      <c r="BA67">
        <f t="shared" si="13"/>
        <v>0.16473557998066968</v>
      </c>
      <c r="BB67">
        <f t="shared" si="14"/>
        <v>4.641267749598442</v>
      </c>
      <c r="BC67">
        <f t="shared" si="15"/>
        <v>46.683510382719369</v>
      </c>
      <c r="BD67">
        <f t="shared" si="16"/>
        <v>17.687845786161752</v>
      </c>
      <c r="BE67">
        <f t="shared" si="17"/>
        <v>31.334003448486328</v>
      </c>
      <c r="BF67">
        <f t="shared" si="18"/>
        <v>4.5980091781558796</v>
      </c>
      <c r="BG67">
        <f t="shared" si="19"/>
        <v>9.0686869761754958E-3</v>
      </c>
      <c r="BH67">
        <f t="shared" si="20"/>
        <v>2.8827447179291776</v>
      </c>
      <c r="BI67">
        <f t="shared" si="21"/>
        <v>1.715264460226702</v>
      </c>
      <c r="BJ67">
        <f t="shared" si="22"/>
        <v>5.6705322616803213E-3</v>
      </c>
      <c r="BK67">
        <f t="shared" si="23"/>
        <v>55.548829476912005</v>
      </c>
      <c r="BL67">
        <f t="shared" si="24"/>
        <v>1.3303767823219279</v>
      </c>
      <c r="BM67">
        <f t="shared" si="25"/>
        <v>60.746810979433199</v>
      </c>
      <c r="BN67">
        <f t="shared" si="26"/>
        <v>420.3913606138218</v>
      </c>
      <c r="BO67">
        <f t="shared" si="27"/>
        <v>-1.2548074383656683E-3</v>
      </c>
    </row>
    <row r="68" spans="1:67" x14ac:dyDescent="0.25">
      <c r="A68" s="1">
        <v>57</v>
      </c>
      <c r="B68" s="1" t="s">
        <v>143</v>
      </c>
      <c r="C68" s="1" t="s">
        <v>80</v>
      </c>
      <c r="D68" s="1" t="s">
        <v>81</v>
      </c>
      <c r="E68" s="1" t="s">
        <v>82</v>
      </c>
      <c r="F68" s="1" t="s">
        <v>83</v>
      </c>
      <c r="G68" s="1" t="s">
        <v>84</v>
      </c>
      <c r="H68" s="1" t="s">
        <v>85</v>
      </c>
      <c r="I68" s="1">
        <v>984.00003310292959</v>
      </c>
      <c r="J68" s="1">
        <v>1</v>
      </c>
      <c r="K68">
        <f t="shared" si="0"/>
        <v>-1.0672612663618319</v>
      </c>
      <c r="L68">
        <f t="shared" si="1"/>
        <v>8.4231507752997262E-3</v>
      </c>
      <c r="M68">
        <f t="shared" si="2"/>
        <v>608.00922395116299</v>
      </c>
      <c r="N68">
        <f t="shared" si="3"/>
        <v>0.15448163064035611</v>
      </c>
      <c r="O68">
        <f t="shared" si="4"/>
        <v>1.7596240540445081</v>
      </c>
      <c r="P68">
        <f t="shared" si="5"/>
        <v>31.500558357524387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32.891983032226563</v>
      </c>
      <c r="V68" s="1">
        <v>31.329177856445313</v>
      </c>
      <c r="W68" s="1">
        <v>32.537158966064453</v>
      </c>
      <c r="X68" s="1">
        <v>418.68121337890625</v>
      </c>
      <c r="Y68" s="1">
        <v>419.88491821289063</v>
      </c>
      <c r="Z68" s="1">
        <v>28.808610916137695</v>
      </c>
      <c r="AA68" s="1">
        <v>28.988739013671875</v>
      </c>
      <c r="AB68" s="1">
        <v>57.038738250732422</v>
      </c>
      <c r="AC68" s="1">
        <v>57.395378112792969</v>
      </c>
      <c r="AD68" s="1">
        <v>499.65576171875</v>
      </c>
      <c r="AE68" s="1">
        <v>17.880029678344727</v>
      </c>
      <c r="AF68" s="1">
        <v>0.11747801303863525</v>
      </c>
      <c r="AG68" s="1">
        <v>99.422172546386719</v>
      </c>
      <c r="AH68" s="1">
        <v>-6.9909906387329102</v>
      </c>
      <c r="AI68" s="1">
        <v>-0.39467424154281616</v>
      </c>
      <c r="AJ68" s="1">
        <v>1.6625536605715752E-2</v>
      </c>
      <c r="AK68" s="1">
        <v>2.8923021629452705E-2</v>
      </c>
      <c r="AL68" s="1">
        <v>4.0184676647186279E-2</v>
      </c>
      <c r="AM68" s="1">
        <v>3.1485512852668762E-2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86</v>
      </c>
      <c r="AV68">
        <f t="shared" si="8"/>
        <v>0.83275960286458317</v>
      </c>
      <c r="AW68">
        <f t="shared" si="9"/>
        <v>1.5448163064035611E-4</v>
      </c>
      <c r="AX68">
        <f t="shared" si="10"/>
        <v>304.47917785644529</v>
      </c>
      <c r="AY68">
        <f t="shared" si="11"/>
        <v>306.04198303222654</v>
      </c>
      <c r="AZ68">
        <f t="shared" si="12"/>
        <v>2.8608046845911872</v>
      </c>
      <c r="BA68">
        <f t="shared" si="13"/>
        <v>0.17138050107907415</v>
      </c>
      <c r="BB68">
        <f t="shared" si="14"/>
        <v>4.6417474661639657</v>
      </c>
      <c r="BC68">
        <f t="shared" si="15"/>
        <v>46.687246388609111</v>
      </c>
      <c r="BD68">
        <f t="shared" si="16"/>
        <v>17.698507374937236</v>
      </c>
      <c r="BE68">
        <f t="shared" si="17"/>
        <v>31.329177856445313</v>
      </c>
      <c r="BF68">
        <f t="shared" si="18"/>
        <v>4.5967473182593377</v>
      </c>
      <c r="BG68">
        <f t="shared" si="19"/>
        <v>8.3982424437785766E-3</v>
      </c>
      <c r="BH68">
        <f t="shared" si="20"/>
        <v>2.8821234121194577</v>
      </c>
      <c r="BI68">
        <f t="shared" si="21"/>
        <v>1.71462390613988</v>
      </c>
      <c r="BJ68">
        <f t="shared" si="22"/>
        <v>5.2511337165151457E-3</v>
      </c>
      <c r="BK68">
        <f t="shared" si="23"/>
        <v>60.449597973467213</v>
      </c>
      <c r="BL68">
        <f t="shared" si="24"/>
        <v>1.4480377779201141</v>
      </c>
      <c r="BM68">
        <f t="shared" si="25"/>
        <v>60.717057587406174</v>
      </c>
      <c r="BN68">
        <f t="shared" si="26"/>
        <v>420.39224310467046</v>
      </c>
      <c r="BO68">
        <f t="shared" si="27"/>
        <v>-1.5414405197377791E-3</v>
      </c>
    </row>
    <row r="69" spans="1:67" x14ac:dyDescent="0.25">
      <c r="A69" s="1">
        <v>58</v>
      </c>
      <c r="B69" s="1" t="s">
        <v>144</v>
      </c>
      <c r="C69" s="1" t="s">
        <v>80</v>
      </c>
      <c r="D69" s="1" t="s">
        <v>81</v>
      </c>
      <c r="E69" s="1" t="s">
        <v>82</v>
      </c>
      <c r="F69" s="1" t="s">
        <v>83</v>
      </c>
      <c r="G69" s="1" t="s">
        <v>84</v>
      </c>
      <c r="H69" s="1" t="s">
        <v>85</v>
      </c>
      <c r="I69" s="1">
        <v>989.00003299117088</v>
      </c>
      <c r="J69" s="1">
        <v>1</v>
      </c>
      <c r="K69">
        <f t="shared" si="0"/>
        <v>-0.7470633563818877</v>
      </c>
      <c r="L69">
        <f t="shared" si="1"/>
        <v>9.079821144253309E-3</v>
      </c>
      <c r="M69">
        <f t="shared" si="2"/>
        <v>537.71237329213682</v>
      </c>
      <c r="N69">
        <f t="shared" si="3"/>
        <v>0.16640337929219695</v>
      </c>
      <c r="O69">
        <f t="shared" si="4"/>
        <v>1.7587347134302029</v>
      </c>
      <c r="P69">
        <f t="shared" si="5"/>
        <v>31.494667884403253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32.892074584960938</v>
      </c>
      <c r="V69" s="1">
        <v>31.329380035400391</v>
      </c>
      <c r="W69" s="1">
        <v>32.542896270751953</v>
      </c>
      <c r="X69" s="1">
        <v>418.97164916992188</v>
      </c>
      <c r="Y69" s="1">
        <v>419.78494262695313</v>
      </c>
      <c r="Z69" s="1">
        <v>28.788480758666992</v>
      </c>
      <c r="AA69" s="1">
        <v>28.98253059387207</v>
      </c>
      <c r="AB69" s="1">
        <v>56.997669219970703</v>
      </c>
      <c r="AC69" s="1">
        <v>57.381866455078125</v>
      </c>
      <c r="AD69" s="1">
        <v>499.60543823242188</v>
      </c>
      <c r="AE69" s="1">
        <v>17.795957565307617</v>
      </c>
      <c r="AF69" s="1">
        <v>0.17678479850292206</v>
      </c>
      <c r="AG69" s="1">
        <v>99.420570373535156</v>
      </c>
      <c r="AH69" s="1">
        <v>-6.9909906387329102</v>
      </c>
      <c r="AI69" s="1">
        <v>-0.39467424154281616</v>
      </c>
      <c r="AJ69" s="1">
        <v>1.6625536605715752E-2</v>
      </c>
      <c r="AK69" s="1">
        <v>2.8923021629452705E-2</v>
      </c>
      <c r="AL69" s="1">
        <v>4.0184676647186279E-2</v>
      </c>
      <c r="AM69" s="1">
        <v>3.1485512852668762E-2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86</v>
      </c>
      <c r="AV69">
        <f t="shared" si="8"/>
        <v>0.83267573038736975</v>
      </c>
      <c r="AW69">
        <f t="shared" si="9"/>
        <v>1.6640337929219696E-4</v>
      </c>
      <c r="AX69">
        <f t="shared" si="10"/>
        <v>304.47938003540037</v>
      </c>
      <c r="AY69">
        <f t="shared" si="11"/>
        <v>306.04207458496091</v>
      </c>
      <c r="AZ69">
        <f t="shared" si="12"/>
        <v>2.847353146805915</v>
      </c>
      <c r="BA69">
        <f t="shared" si="13"/>
        <v>0.16528784900286367</v>
      </c>
      <c r="BB69">
        <f t="shared" si="14"/>
        <v>4.6401944359413969</v>
      </c>
      <c r="BC69">
        <f t="shared" si="15"/>
        <v>46.672377944600626</v>
      </c>
      <c r="BD69">
        <f t="shared" si="16"/>
        <v>17.689847350728556</v>
      </c>
      <c r="BE69">
        <f t="shared" si="17"/>
        <v>31.329380035400391</v>
      </c>
      <c r="BF69">
        <f t="shared" si="18"/>
        <v>4.5968001806440162</v>
      </c>
      <c r="BG69">
        <f t="shared" si="19"/>
        <v>9.0508843800272201E-3</v>
      </c>
      <c r="BH69">
        <f t="shared" si="20"/>
        <v>2.881459722511194</v>
      </c>
      <c r="BI69">
        <f t="shared" si="21"/>
        <v>1.7153404581328222</v>
      </c>
      <c r="BJ69">
        <f t="shared" si="22"/>
        <v>5.6593954273511911E-3</v>
      </c>
      <c r="BK69">
        <f t="shared" si="23"/>
        <v>53.459670849611499</v>
      </c>
      <c r="BL69">
        <f t="shared" si="24"/>
        <v>1.2809234412440118</v>
      </c>
      <c r="BM69">
        <f t="shared" si="25"/>
        <v>60.733253455574363</v>
      </c>
      <c r="BN69">
        <f t="shared" si="26"/>
        <v>420.14006076753839</v>
      </c>
      <c r="BO69">
        <f t="shared" si="27"/>
        <v>-1.0799157806476625E-3</v>
      </c>
    </row>
    <row r="70" spans="1:67" x14ac:dyDescent="0.25">
      <c r="A70" s="1">
        <v>59</v>
      </c>
      <c r="B70" s="1" t="s">
        <v>145</v>
      </c>
      <c r="C70" s="1" t="s">
        <v>80</v>
      </c>
      <c r="D70" s="1" t="s">
        <v>81</v>
      </c>
      <c r="E70" s="1" t="s">
        <v>82</v>
      </c>
      <c r="F70" s="1" t="s">
        <v>83</v>
      </c>
      <c r="G70" s="1" t="s">
        <v>84</v>
      </c>
      <c r="H70" s="1" t="s">
        <v>85</v>
      </c>
      <c r="I70" s="1">
        <v>994.00003287941217</v>
      </c>
      <c r="J70" s="1">
        <v>1</v>
      </c>
      <c r="K70">
        <f t="shared" si="0"/>
        <v>-0.7913926225103094</v>
      </c>
      <c r="L70">
        <f t="shared" si="1"/>
        <v>7.9487785206691537E-3</v>
      </c>
      <c r="M70">
        <f t="shared" si="2"/>
        <v>564.90231900368894</v>
      </c>
      <c r="N70">
        <f t="shared" si="3"/>
        <v>0.1459502067075531</v>
      </c>
      <c r="O70">
        <f t="shared" si="4"/>
        <v>1.7613414596888961</v>
      </c>
      <c r="P70">
        <f t="shared" si="5"/>
        <v>31.503310814774355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32.893783569335938</v>
      </c>
      <c r="V70" s="1">
        <v>31.327192306518555</v>
      </c>
      <c r="W70" s="1">
        <v>32.549880981445313</v>
      </c>
      <c r="X70" s="1">
        <v>418.8431396484375</v>
      </c>
      <c r="Y70" s="1">
        <v>419.71994018554688</v>
      </c>
      <c r="Z70" s="1">
        <v>28.809003829956055</v>
      </c>
      <c r="AA70" s="1">
        <v>28.979192733764648</v>
      </c>
      <c r="AB70" s="1">
        <v>57.032901763916016</v>
      </c>
      <c r="AC70" s="1">
        <v>57.369823455810547</v>
      </c>
      <c r="AD70" s="1">
        <v>499.63546752929688</v>
      </c>
      <c r="AE70" s="1">
        <v>17.865533828735352</v>
      </c>
      <c r="AF70" s="1">
        <v>5.7028024457395077E-3</v>
      </c>
      <c r="AG70" s="1">
        <v>99.420707702636719</v>
      </c>
      <c r="AH70" s="1">
        <v>-6.9909906387329102</v>
      </c>
      <c r="AI70" s="1">
        <v>-0.39467424154281616</v>
      </c>
      <c r="AJ70" s="1">
        <v>1.6625536605715752E-2</v>
      </c>
      <c r="AK70" s="1">
        <v>2.8923021629452705E-2</v>
      </c>
      <c r="AL70" s="1">
        <v>4.0184676647186279E-2</v>
      </c>
      <c r="AM70" s="1">
        <v>3.1485512852668762E-2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86</v>
      </c>
      <c r="AV70">
        <f t="shared" si="8"/>
        <v>0.83272577921549473</v>
      </c>
      <c r="AW70">
        <f t="shared" si="9"/>
        <v>1.4595020670755309E-4</v>
      </c>
      <c r="AX70">
        <f t="shared" si="10"/>
        <v>304.47719230651853</v>
      </c>
      <c r="AY70">
        <f t="shared" si="11"/>
        <v>306.04378356933591</v>
      </c>
      <c r="AZ70">
        <f t="shared" si="12"/>
        <v>2.8584853487055284</v>
      </c>
      <c r="BA70">
        <f t="shared" si="13"/>
        <v>0.17611850825580003</v>
      </c>
      <c r="BB70">
        <f t="shared" si="14"/>
        <v>4.6424733099308853</v>
      </c>
      <c r="BC70">
        <f t="shared" si="15"/>
        <v>46.69523499889312</v>
      </c>
      <c r="BD70">
        <f t="shared" si="16"/>
        <v>17.716042265128472</v>
      </c>
      <c r="BE70">
        <f t="shared" si="17"/>
        <v>31.327192306518555</v>
      </c>
      <c r="BF70">
        <f t="shared" si="18"/>
        <v>4.5962281978746287</v>
      </c>
      <c r="BG70">
        <f t="shared" si="19"/>
        <v>7.9265930517075419E-3</v>
      </c>
      <c r="BH70">
        <f t="shared" si="20"/>
        <v>2.8811318502419891</v>
      </c>
      <c r="BI70">
        <f t="shared" si="21"/>
        <v>1.7150963476326395</v>
      </c>
      <c r="BJ70">
        <f t="shared" si="22"/>
        <v>4.9561091176419814E-3</v>
      </c>
      <c r="BK70">
        <f t="shared" si="23"/>
        <v>56.162988338207406</v>
      </c>
      <c r="BL70">
        <f t="shared" si="24"/>
        <v>1.3459029817691313</v>
      </c>
      <c r="BM70">
        <f t="shared" si="25"/>
        <v>60.678348232309261</v>
      </c>
      <c r="BN70">
        <f t="shared" si="26"/>
        <v>420.096130336192</v>
      </c>
      <c r="BO70">
        <f t="shared" si="27"/>
        <v>-1.1430811585608166E-3</v>
      </c>
    </row>
    <row r="71" spans="1:67" x14ac:dyDescent="0.25">
      <c r="A71" s="1">
        <v>60</v>
      </c>
      <c r="B71" s="1" t="s">
        <v>146</v>
      </c>
      <c r="C71" s="1" t="s">
        <v>80</v>
      </c>
      <c r="D71" s="1" t="s">
        <v>81</v>
      </c>
      <c r="E71" s="1" t="s">
        <v>82</v>
      </c>
      <c r="F71" s="1" t="s">
        <v>83</v>
      </c>
      <c r="G71" s="1" t="s">
        <v>84</v>
      </c>
      <c r="H71" s="1" t="s">
        <v>85</v>
      </c>
      <c r="I71" s="1">
        <v>999.50003275647759</v>
      </c>
      <c r="J71" s="1">
        <v>1</v>
      </c>
      <c r="K71">
        <f t="shared" si="0"/>
        <v>-0.79314993925046795</v>
      </c>
      <c r="L71">
        <f t="shared" si="1"/>
        <v>7.9561823507239907E-3</v>
      </c>
      <c r="M71">
        <f t="shared" si="2"/>
        <v>564.94379003164465</v>
      </c>
      <c r="N71">
        <f t="shared" si="3"/>
        <v>0.14713742309889299</v>
      </c>
      <c r="O71">
        <f t="shared" si="4"/>
        <v>1.7739345783804583</v>
      </c>
      <c r="P71">
        <f t="shared" si="5"/>
        <v>31.547638614677691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32.894523620605469</v>
      </c>
      <c r="V71" s="1">
        <v>31.379087448120117</v>
      </c>
      <c r="W71" s="1">
        <v>32.551414489746094</v>
      </c>
      <c r="X71" s="1">
        <v>418.78115844726563</v>
      </c>
      <c r="Y71" s="1">
        <v>419.65948486328125</v>
      </c>
      <c r="Z71" s="1">
        <v>28.798450469970703</v>
      </c>
      <c r="AA71" s="1">
        <v>28.970026016235352</v>
      </c>
      <c r="AB71" s="1">
        <v>57.010063171386719</v>
      </c>
      <c r="AC71" s="1">
        <v>57.349716186523438</v>
      </c>
      <c r="AD71" s="1">
        <v>499.63360595703125</v>
      </c>
      <c r="AE71" s="1">
        <v>17.892351150512695</v>
      </c>
      <c r="AF71" s="1">
        <v>3.421749547123909E-2</v>
      </c>
      <c r="AG71" s="1">
        <v>99.42144775390625</v>
      </c>
      <c r="AH71" s="1">
        <v>-6.9909906387329102</v>
      </c>
      <c r="AI71" s="1">
        <v>-0.39467424154281616</v>
      </c>
      <c r="AJ71" s="1">
        <v>1.6625536605715752E-2</v>
      </c>
      <c r="AK71" s="1">
        <v>2.8923021629452705E-2</v>
      </c>
      <c r="AL71" s="1">
        <v>4.0184676647186279E-2</v>
      </c>
      <c r="AM71" s="1">
        <v>3.1485512852668762E-2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86</v>
      </c>
      <c r="AV71">
        <f t="shared" si="8"/>
        <v>0.83272267659505206</v>
      </c>
      <c r="AW71">
        <f t="shared" si="9"/>
        <v>1.4713742309889298E-4</v>
      </c>
      <c r="AX71">
        <f t="shared" si="10"/>
        <v>304.52908744812009</v>
      </c>
      <c r="AY71">
        <f t="shared" si="11"/>
        <v>306.04452362060545</v>
      </c>
      <c r="AZ71">
        <f t="shared" si="12"/>
        <v>2.8627761200939972</v>
      </c>
      <c r="BA71">
        <f t="shared" si="13"/>
        <v>0.16855116655757216</v>
      </c>
      <c r="BB71">
        <f t="shared" si="14"/>
        <v>4.6541765063829059</v>
      </c>
      <c r="BC71">
        <f t="shared" si="15"/>
        <v>46.81260041498485</v>
      </c>
      <c r="BD71">
        <f t="shared" si="16"/>
        <v>17.842574398749498</v>
      </c>
      <c r="BE71">
        <f t="shared" si="17"/>
        <v>31.379087448120117</v>
      </c>
      <c r="BF71">
        <f t="shared" si="18"/>
        <v>4.6098129234700593</v>
      </c>
      <c r="BG71">
        <f t="shared" si="19"/>
        <v>7.9339555913207523E-3</v>
      </c>
      <c r="BH71">
        <f t="shared" si="20"/>
        <v>2.8802419280024476</v>
      </c>
      <c r="BI71">
        <f t="shared" si="21"/>
        <v>1.7295709954676117</v>
      </c>
      <c r="BJ71">
        <f t="shared" si="22"/>
        <v>4.9607144012829172E-3</v>
      </c>
      <c r="BK71">
        <f t="shared" si="23"/>
        <v>56.167529504524943</v>
      </c>
      <c r="BL71">
        <f t="shared" si="24"/>
        <v>1.3461956905744543</v>
      </c>
      <c r="BM71">
        <f t="shared" si="25"/>
        <v>60.494673926225794</v>
      </c>
      <c r="BN71">
        <f t="shared" si="26"/>
        <v>420.03651035814164</v>
      </c>
      <c r="BO71">
        <f t="shared" si="27"/>
        <v>-1.1423137219345966E-3</v>
      </c>
    </row>
    <row r="72" spans="1:67" x14ac:dyDescent="0.25">
      <c r="A72" s="1">
        <v>61</v>
      </c>
      <c r="B72" s="1" t="s">
        <v>147</v>
      </c>
      <c r="C72" s="1" t="s">
        <v>80</v>
      </c>
      <c r="D72" s="1" t="s">
        <v>81</v>
      </c>
      <c r="E72" s="1" t="s">
        <v>82</v>
      </c>
      <c r="F72" s="1" t="s">
        <v>83</v>
      </c>
      <c r="G72" s="1" t="s">
        <v>84</v>
      </c>
      <c r="H72" s="1" t="s">
        <v>85</v>
      </c>
      <c r="I72" s="1">
        <v>1004.5000326447189</v>
      </c>
      <c r="J72" s="1">
        <v>1</v>
      </c>
      <c r="K72">
        <f t="shared" si="0"/>
        <v>-0.50304907053248549</v>
      </c>
      <c r="L72">
        <f t="shared" si="1"/>
        <v>7.4839510353100387E-3</v>
      </c>
      <c r="M72">
        <f t="shared" si="2"/>
        <v>513.54379476895031</v>
      </c>
      <c r="N72">
        <f t="shared" si="3"/>
        <v>0.13979907047439244</v>
      </c>
      <c r="O72">
        <f t="shared" si="4"/>
        <v>1.7913573318773639</v>
      </c>
      <c r="P72">
        <f t="shared" si="5"/>
        <v>31.611936241249133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32.895896911621094</v>
      </c>
      <c r="V72" s="1">
        <v>31.449136734008789</v>
      </c>
      <c r="W72" s="1">
        <v>32.549091339111328</v>
      </c>
      <c r="X72" s="1">
        <v>419.19845581054688</v>
      </c>
      <c r="Y72" s="1">
        <v>419.73208618164063</v>
      </c>
      <c r="Z72" s="1">
        <v>28.803005218505859</v>
      </c>
      <c r="AA72" s="1">
        <v>28.966022491455078</v>
      </c>
      <c r="AB72" s="1">
        <v>57.014602661132813</v>
      </c>
      <c r="AC72" s="1">
        <v>57.337291717529297</v>
      </c>
      <c r="AD72" s="1">
        <v>499.63900756835938</v>
      </c>
      <c r="AE72" s="1">
        <v>17.912643432617188</v>
      </c>
      <c r="AF72" s="1">
        <v>2.5092393159866333E-2</v>
      </c>
      <c r="AG72" s="1">
        <v>99.42132568359375</v>
      </c>
      <c r="AH72" s="1">
        <v>-6.9909906387329102</v>
      </c>
      <c r="AI72" s="1">
        <v>-0.39467424154281616</v>
      </c>
      <c r="AJ72" s="1">
        <v>1.6625536605715752E-2</v>
      </c>
      <c r="AK72" s="1">
        <v>2.8923021629452705E-2</v>
      </c>
      <c r="AL72" s="1">
        <v>4.0184676647186279E-2</v>
      </c>
      <c r="AM72" s="1">
        <v>3.1485512852668762E-2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86</v>
      </c>
      <c r="AV72">
        <f t="shared" si="8"/>
        <v>0.83273167928059877</v>
      </c>
      <c r="AW72">
        <f t="shared" si="9"/>
        <v>1.3979907047439243E-4</v>
      </c>
      <c r="AX72">
        <f t="shared" si="10"/>
        <v>304.59913673400877</v>
      </c>
      <c r="AY72">
        <f t="shared" si="11"/>
        <v>306.04589691162107</v>
      </c>
      <c r="AZ72">
        <f t="shared" si="12"/>
        <v>2.8660228851581451</v>
      </c>
      <c r="BA72">
        <f t="shared" si="13"/>
        <v>0.16279950724034273</v>
      </c>
      <c r="BB72">
        <f t="shared" si="14"/>
        <v>4.671197687758621</v>
      </c>
      <c r="BC72">
        <f t="shared" si="15"/>
        <v>46.983860410638741</v>
      </c>
      <c r="BD72">
        <f t="shared" si="16"/>
        <v>18.017837919183663</v>
      </c>
      <c r="BE72">
        <f t="shared" si="17"/>
        <v>31.449136734008789</v>
      </c>
      <c r="BF72">
        <f t="shared" si="18"/>
        <v>4.6282053521309034</v>
      </c>
      <c r="BG72">
        <f t="shared" si="19"/>
        <v>7.4642812062941447E-3</v>
      </c>
      <c r="BH72">
        <f t="shared" si="20"/>
        <v>2.8798403558812571</v>
      </c>
      <c r="BI72">
        <f t="shared" si="21"/>
        <v>1.7483649962496464</v>
      </c>
      <c r="BJ72">
        <f t="shared" si="22"/>
        <v>4.6669389866029901E-3</v>
      </c>
      <c r="BK72">
        <f t="shared" si="23"/>
        <v>51.057204872512436</v>
      </c>
      <c r="BL72">
        <f t="shared" si="24"/>
        <v>1.2235037817592822</v>
      </c>
      <c r="BM72">
        <f t="shared" si="25"/>
        <v>60.241989064138224</v>
      </c>
      <c r="BN72">
        <f t="shared" si="26"/>
        <v>419.97121161728751</v>
      </c>
      <c r="BO72">
        <f t="shared" si="27"/>
        <v>-7.2158937963964569E-4</v>
      </c>
    </row>
    <row r="73" spans="1:67" x14ac:dyDescent="0.25">
      <c r="A73" s="1">
        <v>62</v>
      </c>
      <c r="B73" s="1" t="s">
        <v>148</v>
      </c>
      <c r="C73" s="1" t="s">
        <v>80</v>
      </c>
      <c r="D73" s="1" t="s">
        <v>81</v>
      </c>
      <c r="E73" s="1" t="s">
        <v>82</v>
      </c>
      <c r="F73" s="1" t="s">
        <v>83</v>
      </c>
      <c r="G73" s="1" t="s">
        <v>84</v>
      </c>
      <c r="H73" s="1" t="s">
        <v>85</v>
      </c>
      <c r="I73" s="1">
        <v>1009.5000325329602</v>
      </c>
      <c r="J73" s="1">
        <v>1</v>
      </c>
      <c r="K73">
        <f t="shared" si="0"/>
        <v>-0.88385117338988695</v>
      </c>
      <c r="L73">
        <f t="shared" si="1"/>
        <v>8.4112489231164631E-3</v>
      </c>
      <c r="M73">
        <f t="shared" si="2"/>
        <v>573.33979108918311</v>
      </c>
      <c r="N73">
        <f t="shared" si="3"/>
        <v>0.15923565604674947</v>
      </c>
      <c r="O73">
        <f t="shared" si="4"/>
        <v>1.8158337889895142</v>
      </c>
      <c r="P73">
        <f t="shared" si="5"/>
        <v>31.702762972544765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32.896930694580078</v>
      </c>
      <c r="V73" s="1">
        <v>31.565528869628906</v>
      </c>
      <c r="W73" s="1">
        <v>32.548088073730469</v>
      </c>
      <c r="X73" s="1">
        <v>418.88519287109375</v>
      </c>
      <c r="Y73" s="1">
        <v>419.86624145507813</v>
      </c>
      <c r="Z73" s="1">
        <v>28.77692985534668</v>
      </c>
      <c r="AA73" s="1">
        <v>28.962602615356445</v>
      </c>
      <c r="AB73" s="1">
        <v>56.959674835205078</v>
      </c>
      <c r="AC73" s="1">
        <v>57.327186584472656</v>
      </c>
      <c r="AD73" s="1">
        <v>499.66546630859375</v>
      </c>
      <c r="AE73" s="1">
        <v>17.88800048828125</v>
      </c>
      <c r="AF73" s="1">
        <v>0.23267515003681183</v>
      </c>
      <c r="AG73" s="1">
        <v>99.42132568359375</v>
      </c>
      <c r="AH73" s="1">
        <v>-6.9909906387329102</v>
      </c>
      <c r="AI73" s="1">
        <v>-0.39467424154281616</v>
      </c>
      <c r="AJ73" s="1">
        <v>1.6625536605715752E-2</v>
      </c>
      <c r="AK73" s="1">
        <v>2.8923021629452705E-2</v>
      </c>
      <c r="AL73" s="1">
        <v>4.0184676647186279E-2</v>
      </c>
      <c r="AM73" s="1">
        <v>3.1485512852668762E-2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86</v>
      </c>
      <c r="AV73">
        <f t="shared" si="8"/>
        <v>0.83277577718098938</v>
      </c>
      <c r="AW73">
        <f t="shared" si="9"/>
        <v>1.5923565604674948E-4</v>
      </c>
      <c r="AX73">
        <f t="shared" si="10"/>
        <v>304.71552886962888</v>
      </c>
      <c r="AY73">
        <f t="shared" si="11"/>
        <v>306.04693069458006</v>
      </c>
      <c r="AZ73">
        <f t="shared" si="12"/>
        <v>2.8620800141525251</v>
      </c>
      <c r="BA73">
        <f t="shared" si="13"/>
        <v>0.13723410291585897</v>
      </c>
      <c r="BB73">
        <f t="shared" si="14"/>
        <v>4.6953341362553713</v>
      </c>
      <c r="BC73">
        <f t="shared" si="15"/>
        <v>47.226629739359659</v>
      </c>
      <c r="BD73">
        <f t="shared" si="16"/>
        <v>18.264027124003213</v>
      </c>
      <c r="BE73">
        <f t="shared" si="17"/>
        <v>31.565528869628906</v>
      </c>
      <c r="BF73">
        <f t="shared" si="18"/>
        <v>4.6589070702512831</v>
      </c>
      <c r="BG73">
        <f t="shared" si="19"/>
        <v>8.3864108286719492E-3</v>
      </c>
      <c r="BH73">
        <f t="shared" si="20"/>
        <v>2.8795003472658571</v>
      </c>
      <c r="BI73">
        <f t="shared" si="21"/>
        <v>1.779406722985426</v>
      </c>
      <c r="BJ73">
        <f t="shared" si="22"/>
        <v>5.2437326706631596E-3</v>
      </c>
      <c r="BK73">
        <f t="shared" si="23"/>
        <v>57.00220209724128</v>
      </c>
      <c r="BL73">
        <f t="shared" si="24"/>
        <v>1.3655296246305271</v>
      </c>
      <c r="BM73">
        <f t="shared" si="25"/>
        <v>59.913985251910674</v>
      </c>
      <c r="BN73">
        <f t="shared" si="26"/>
        <v>420.28638197270232</v>
      </c>
      <c r="BO73">
        <f t="shared" si="27"/>
        <v>-1.2599753034778336E-3</v>
      </c>
    </row>
    <row r="74" spans="1:67" x14ac:dyDescent="0.25">
      <c r="A74" s="1">
        <v>63</v>
      </c>
      <c r="B74" s="1" t="s">
        <v>149</v>
      </c>
      <c r="C74" s="1" t="s">
        <v>80</v>
      </c>
      <c r="D74" s="1" t="s">
        <v>81</v>
      </c>
      <c r="E74" s="1" t="s">
        <v>82</v>
      </c>
      <c r="F74" s="1" t="s">
        <v>83</v>
      </c>
      <c r="G74" s="1" t="s">
        <v>84</v>
      </c>
      <c r="H74" s="1" t="s">
        <v>85</v>
      </c>
      <c r="I74" s="1">
        <v>1015.0000324100256</v>
      </c>
      <c r="J74" s="1">
        <v>1</v>
      </c>
      <c r="K74">
        <f t="shared" si="0"/>
        <v>-0.66156593730270263</v>
      </c>
      <c r="L74">
        <f t="shared" si="1"/>
        <v>7.6059663003928552E-3</v>
      </c>
      <c r="M74">
        <f t="shared" si="2"/>
        <v>544.64732519901281</v>
      </c>
      <c r="N74">
        <f t="shared" si="3"/>
        <v>0.14452501767741799</v>
      </c>
      <c r="O74">
        <f t="shared" si="4"/>
        <v>1.8220151133328244</v>
      </c>
      <c r="P74">
        <f t="shared" si="5"/>
        <v>31.724154065481532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32.896244049072266</v>
      </c>
      <c r="V74" s="1">
        <v>31.582029342651367</v>
      </c>
      <c r="W74" s="1">
        <v>32.548667907714844</v>
      </c>
      <c r="X74" s="1">
        <v>419.13412475585938</v>
      </c>
      <c r="Y74" s="1">
        <v>419.85565185546875</v>
      </c>
      <c r="Z74" s="1">
        <v>28.78913688659668</v>
      </c>
      <c r="AA74" s="1">
        <v>28.957653045654297</v>
      </c>
      <c r="AB74" s="1">
        <v>56.986259460449219</v>
      </c>
      <c r="AC74" s="1">
        <v>57.319828033447266</v>
      </c>
      <c r="AD74" s="1">
        <v>499.67877197265625</v>
      </c>
      <c r="AE74" s="1">
        <v>17.858285903930664</v>
      </c>
      <c r="AF74" s="1">
        <v>6.9574460387229919E-2</v>
      </c>
      <c r="AG74" s="1">
        <v>99.421707153320313</v>
      </c>
      <c r="AH74" s="1">
        <v>-6.9909906387329102</v>
      </c>
      <c r="AI74" s="1">
        <v>-0.39467424154281616</v>
      </c>
      <c r="AJ74" s="1">
        <v>1.6625536605715752E-2</v>
      </c>
      <c r="AK74" s="1">
        <v>2.8923021629452705E-2</v>
      </c>
      <c r="AL74" s="1">
        <v>4.0184676647186279E-2</v>
      </c>
      <c r="AM74" s="1">
        <v>3.1485512852668762E-2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86</v>
      </c>
      <c r="AV74">
        <f t="shared" si="8"/>
        <v>0.8327979532877603</v>
      </c>
      <c r="AW74">
        <f t="shared" si="9"/>
        <v>1.4452501767741799E-4</v>
      </c>
      <c r="AX74">
        <f t="shared" si="10"/>
        <v>304.73202934265134</v>
      </c>
      <c r="AY74">
        <f t="shared" si="11"/>
        <v>306.04624404907224</v>
      </c>
      <c r="AZ74">
        <f t="shared" si="12"/>
        <v>2.857325680762699</v>
      </c>
      <c r="BA74">
        <f t="shared" si="13"/>
        <v>0.14212472283016436</v>
      </c>
      <c r="BB74">
        <f t="shared" si="14"/>
        <v>4.7010344142853198</v>
      </c>
      <c r="BC74">
        <f t="shared" si="15"/>
        <v>47.283782876869694</v>
      </c>
      <c r="BD74">
        <f t="shared" si="16"/>
        <v>18.326129831215397</v>
      </c>
      <c r="BE74">
        <f t="shared" si="17"/>
        <v>31.582029342651367</v>
      </c>
      <c r="BF74">
        <f t="shared" si="18"/>
        <v>4.6632738572134267</v>
      </c>
      <c r="BG74">
        <f t="shared" si="19"/>
        <v>7.5856507358908719E-3</v>
      </c>
      <c r="BH74">
        <f t="shared" si="20"/>
        <v>2.8790193009524954</v>
      </c>
      <c r="BI74">
        <f t="shared" si="21"/>
        <v>1.7842545562609313</v>
      </c>
      <c r="BJ74">
        <f t="shared" si="22"/>
        <v>4.7428527604479092E-3</v>
      </c>
      <c r="BK74">
        <f t="shared" si="23"/>
        <v>54.149766867775469</v>
      </c>
      <c r="BL74">
        <f t="shared" si="24"/>
        <v>1.2972251839222648</v>
      </c>
      <c r="BM74">
        <f t="shared" si="25"/>
        <v>59.813848249758919</v>
      </c>
      <c r="BN74">
        <f t="shared" si="26"/>
        <v>420.17012861774407</v>
      </c>
      <c r="BO74">
        <f t="shared" si="27"/>
        <v>-9.4178052854950811E-4</v>
      </c>
    </row>
    <row r="75" spans="1:67" x14ac:dyDescent="0.25">
      <c r="A75" s="1">
        <v>64</v>
      </c>
      <c r="B75" s="1" t="s">
        <v>150</v>
      </c>
      <c r="C75" s="1" t="s">
        <v>80</v>
      </c>
      <c r="D75" s="1" t="s">
        <v>81</v>
      </c>
      <c r="E75" s="1" t="s">
        <v>82</v>
      </c>
      <c r="F75" s="1" t="s">
        <v>83</v>
      </c>
      <c r="G75" s="1" t="s">
        <v>84</v>
      </c>
      <c r="H75" s="1" t="s">
        <v>85</v>
      </c>
      <c r="I75" s="1">
        <v>1020.0000322982669</v>
      </c>
      <c r="J75" s="1">
        <v>1</v>
      </c>
      <c r="K75">
        <f t="shared" si="0"/>
        <v>-0.66218031918338027</v>
      </c>
      <c r="L75">
        <f t="shared" si="1"/>
        <v>7.2757375280014776E-3</v>
      </c>
      <c r="M75">
        <f t="shared" si="2"/>
        <v>550.95280415783338</v>
      </c>
      <c r="N75">
        <f t="shared" si="3"/>
        <v>0.13894135349218364</v>
      </c>
      <c r="O75">
        <f t="shared" si="4"/>
        <v>1.8308243622900973</v>
      </c>
      <c r="P75">
        <f t="shared" si="5"/>
        <v>31.755818747041619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32.897274017333984</v>
      </c>
      <c r="V75" s="1">
        <v>31.615411758422852</v>
      </c>
      <c r="W75" s="1">
        <v>32.549327850341797</v>
      </c>
      <c r="X75" s="1">
        <v>419.15298461914063</v>
      </c>
      <c r="Y75" s="1">
        <v>419.87811279296875</v>
      </c>
      <c r="Z75" s="1">
        <v>28.792167663574219</v>
      </c>
      <c r="AA75" s="1">
        <v>28.954185485839844</v>
      </c>
      <c r="AB75" s="1">
        <v>56.988651275634766</v>
      </c>
      <c r="AC75" s="1">
        <v>57.309337615966797</v>
      </c>
      <c r="AD75" s="1">
        <v>499.64288330078125</v>
      </c>
      <c r="AE75" s="1">
        <v>17.835094451904297</v>
      </c>
      <c r="AF75" s="1">
        <v>0.18591198325157166</v>
      </c>
      <c r="AG75" s="1">
        <v>99.421173095703125</v>
      </c>
      <c r="AH75" s="1">
        <v>-6.9909906387329102</v>
      </c>
      <c r="AI75" s="1">
        <v>-0.39467424154281616</v>
      </c>
      <c r="AJ75" s="1">
        <v>1.6625536605715752E-2</v>
      </c>
      <c r="AK75" s="1">
        <v>2.8923021629452705E-2</v>
      </c>
      <c r="AL75" s="1">
        <v>4.0184676647186279E-2</v>
      </c>
      <c r="AM75" s="1">
        <v>3.1485512852668762E-2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86</v>
      </c>
      <c r="AV75">
        <f t="shared" si="8"/>
        <v>0.83273813883463532</v>
      </c>
      <c r="AW75">
        <f t="shared" si="9"/>
        <v>1.3894135349218364E-4</v>
      </c>
      <c r="AX75">
        <f t="shared" si="10"/>
        <v>304.76541175842283</v>
      </c>
      <c r="AY75">
        <f t="shared" si="11"/>
        <v>306.04727401733396</v>
      </c>
      <c r="AZ75">
        <f t="shared" si="12"/>
        <v>2.8536150485214193</v>
      </c>
      <c r="BA75">
        <f t="shared" si="13"/>
        <v>0.14040698861876913</v>
      </c>
      <c r="BB75">
        <f t="shared" si="14"/>
        <v>4.7094834493228754</v>
      </c>
      <c r="BC75">
        <f t="shared" si="15"/>
        <v>47.36901912019799</v>
      </c>
      <c r="BD75">
        <f t="shared" si="16"/>
        <v>18.414833634358146</v>
      </c>
      <c r="BE75">
        <f t="shared" si="17"/>
        <v>31.615411758422852</v>
      </c>
      <c r="BF75">
        <f t="shared" si="18"/>
        <v>4.6721192857082672</v>
      </c>
      <c r="BG75">
        <f t="shared" si="19"/>
        <v>7.2571455963321707E-3</v>
      </c>
      <c r="BH75">
        <f t="shared" si="20"/>
        <v>2.8786590870327782</v>
      </c>
      <c r="BI75">
        <f t="shared" si="21"/>
        <v>1.793460198675489</v>
      </c>
      <c r="BJ75">
        <f t="shared" si="22"/>
        <v>4.5373827104520769E-3</v>
      </c>
      <c r="BK75">
        <f t="shared" si="23"/>
        <v>54.776374109738981</v>
      </c>
      <c r="BL75">
        <f t="shared" si="24"/>
        <v>1.3121731935322245</v>
      </c>
      <c r="BM75">
        <f t="shared" si="25"/>
        <v>59.68560841569596</v>
      </c>
      <c r="BN75">
        <f t="shared" si="26"/>
        <v>420.1928816029656</v>
      </c>
      <c r="BO75">
        <f t="shared" si="27"/>
        <v>-9.4058316934326808E-4</v>
      </c>
    </row>
    <row r="76" spans="1:67" x14ac:dyDescent="0.25">
      <c r="A76" s="1">
        <v>65</v>
      </c>
      <c r="B76" s="1" t="s">
        <v>151</v>
      </c>
      <c r="C76" s="1" t="s">
        <v>80</v>
      </c>
      <c r="D76" s="1" t="s">
        <v>81</v>
      </c>
      <c r="E76" s="1" t="s">
        <v>82</v>
      </c>
      <c r="F76" s="1" t="s">
        <v>83</v>
      </c>
      <c r="G76" s="1" t="s">
        <v>84</v>
      </c>
      <c r="H76" s="1" t="s">
        <v>85</v>
      </c>
      <c r="I76" s="1">
        <v>1025.0000321865082</v>
      </c>
      <c r="J76" s="1">
        <v>1</v>
      </c>
      <c r="K76">
        <f t="shared" si="0"/>
        <v>-0.83782091896081889</v>
      </c>
      <c r="L76">
        <f t="shared" si="1"/>
        <v>7.5858459834502552E-3</v>
      </c>
      <c r="M76">
        <f t="shared" si="2"/>
        <v>581.72540144521952</v>
      </c>
      <c r="N76">
        <f t="shared" si="3"/>
        <v>0.14426028722209949</v>
      </c>
      <c r="O76">
        <f t="shared" si="4"/>
        <v>1.8234799907964661</v>
      </c>
      <c r="P76">
        <f t="shared" si="5"/>
        <v>31.728872976921863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32.896041870117188</v>
      </c>
      <c r="V76" s="1">
        <v>31.587417602539063</v>
      </c>
      <c r="W76" s="1">
        <v>32.548683166503906</v>
      </c>
      <c r="X76" s="1">
        <v>418.94830322265625</v>
      </c>
      <c r="Y76" s="1">
        <v>419.8817138671875</v>
      </c>
      <c r="Z76" s="1">
        <v>28.787324905395508</v>
      </c>
      <c r="AA76" s="1">
        <v>28.95555305480957</v>
      </c>
      <c r="AB76" s="1">
        <v>56.983367919921875</v>
      </c>
      <c r="AC76" s="1">
        <v>57.316368103027344</v>
      </c>
      <c r="AD76" s="1">
        <v>499.61846923828125</v>
      </c>
      <c r="AE76" s="1">
        <v>17.840892791748047</v>
      </c>
      <c r="AF76" s="1">
        <v>6.5011806786060333E-2</v>
      </c>
      <c r="AG76" s="1">
        <v>99.421783447265625</v>
      </c>
      <c r="AH76" s="1">
        <v>-6.9909906387329102</v>
      </c>
      <c r="AI76" s="1">
        <v>-0.39467424154281616</v>
      </c>
      <c r="AJ76" s="1">
        <v>1.6625536605715752E-2</v>
      </c>
      <c r="AK76" s="1">
        <v>2.8923021629452705E-2</v>
      </c>
      <c r="AL76" s="1">
        <v>4.0184676647186279E-2</v>
      </c>
      <c r="AM76" s="1">
        <v>3.1485512852668762E-2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86</v>
      </c>
      <c r="AV76">
        <f t="shared" si="8"/>
        <v>0.83269744873046858</v>
      </c>
      <c r="AW76">
        <f t="shared" si="9"/>
        <v>1.4426028722209949E-4</v>
      </c>
      <c r="AX76">
        <f t="shared" si="10"/>
        <v>304.73741760253904</v>
      </c>
      <c r="AY76">
        <f t="shared" si="11"/>
        <v>306.04604187011716</v>
      </c>
      <c r="AZ76">
        <f t="shared" si="12"/>
        <v>2.8545427828756829</v>
      </c>
      <c r="BA76">
        <f t="shared" si="13"/>
        <v>0.14145537438280106</v>
      </c>
      <c r="BB76">
        <f t="shared" si="14"/>
        <v>4.7022927162075536</v>
      </c>
      <c r="BC76">
        <f t="shared" si="15"/>
        <v>47.296402791866029</v>
      </c>
      <c r="BD76">
        <f t="shared" si="16"/>
        <v>18.340849737056459</v>
      </c>
      <c r="BE76">
        <f t="shared" si="17"/>
        <v>31.587417602539063</v>
      </c>
      <c r="BF76">
        <f t="shared" si="18"/>
        <v>4.6647006112685805</v>
      </c>
      <c r="BG76">
        <f t="shared" si="19"/>
        <v>7.5656376168820368E-3</v>
      </c>
      <c r="BH76">
        <f t="shared" si="20"/>
        <v>2.8788127254110876</v>
      </c>
      <c r="BI76">
        <f t="shared" si="21"/>
        <v>1.7858878858574929</v>
      </c>
      <c r="BJ76">
        <f t="shared" si="22"/>
        <v>4.7303349630016828E-3</v>
      </c>
      <c r="BK76">
        <f t="shared" si="23"/>
        <v>57.836176888260276</v>
      </c>
      <c r="BL76">
        <f t="shared" si="24"/>
        <v>1.3854506691597068</v>
      </c>
      <c r="BM76">
        <f t="shared" si="25"/>
        <v>59.791797301143745</v>
      </c>
      <c r="BN76">
        <f t="shared" si="26"/>
        <v>420.27997380637896</v>
      </c>
      <c r="BO76">
        <f t="shared" si="27"/>
        <v>-1.1919392234530242E-3</v>
      </c>
    </row>
    <row r="77" spans="1:67" x14ac:dyDescent="0.25">
      <c r="A77" s="1">
        <v>66</v>
      </c>
      <c r="B77" s="1" t="s">
        <v>152</v>
      </c>
      <c r="C77" s="1" t="s">
        <v>80</v>
      </c>
      <c r="D77" s="1" t="s">
        <v>81</v>
      </c>
      <c r="E77" s="1" t="s">
        <v>82</v>
      </c>
      <c r="F77" s="1" t="s">
        <v>83</v>
      </c>
      <c r="G77" s="1" t="s">
        <v>84</v>
      </c>
      <c r="H77" s="1" t="s">
        <v>85</v>
      </c>
      <c r="I77" s="1">
        <v>1030.5000320635736</v>
      </c>
      <c r="J77" s="1">
        <v>1</v>
      </c>
      <c r="K77">
        <f t="shared" ref="K77:K140" si="28">(X77-Y77*(1000-Z77)/(1000-AA77))*AV77</f>
        <v>-0.58247550950585036</v>
      </c>
      <c r="L77">
        <f t="shared" ref="L77:L140" si="29">IF(BG77&lt;&gt;0,1/(1/BG77-1/T77),0)</f>
        <v>6.781479549175894E-3</v>
      </c>
      <c r="M77">
        <f t="shared" ref="M77:M140" si="30">((BJ77-AW77/2)*Y77-K77)/(BJ77+AW77/2)</f>
        <v>543.002188516861</v>
      </c>
      <c r="N77">
        <f t="shared" ref="N77:N140" si="31">AW77*1000</f>
        <v>0.12885341803259096</v>
      </c>
      <c r="O77">
        <f t="shared" ref="O77:O140" si="32">(BB77-BH77)</f>
        <v>1.8214617162408193</v>
      </c>
      <c r="P77">
        <f t="shared" ref="P77:P140" si="33">(V77+BA77*J77)</f>
        <v>31.718967047110084</v>
      </c>
      <c r="Q77" s="1">
        <v>6</v>
      </c>
      <c r="R77">
        <f t="shared" ref="R77:R140" si="34">(Q77*AO77+AP77)</f>
        <v>1.4200000166893005</v>
      </c>
      <c r="S77" s="1">
        <v>1</v>
      </c>
      <c r="T77">
        <f t="shared" ref="T77:T140" si="35">R77*(S77+1)*(S77+1)/(S77*S77+1)</f>
        <v>2.8400000333786011</v>
      </c>
      <c r="U77" s="1">
        <v>32.897445678710938</v>
      </c>
      <c r="V77" s="1">
        <v>31.566936492919922</v>
      </c>
      <c r="W77" s="1">
        <v>32.549896240234375</v>
      </c>
      <c r="X77" s="1">
        <v>419.32687377929688</v>
      </c>
      <c r="Y77" s="1">
        <v>419.96142578125</v>
      </c>
      <c r="Z77" s="1">
        <v>28.79865837097168</v>
      </c>
      <c r="AA77" s="1">
        <v>28.948928833007813</v>
      </c>
      <c r="AB77" s="1">
        <v>57.002006530761719</v>
      </c>
      <c r="AC77" s="1">
        <v>57.299446105957031</v>
      </c>
      <c r="AD77" s="1">
        <v>499.59219360351563</v>
      </c>
      <c r="AE77" s="1">
        <v>17.788707733154297</v>
      </c>
      <c r="AF77" s="1">
        <v>0.12432250380516052</v>
      </c>
      <c r="AG77" s="1">
        <v>99.423019409179688</v>
      </c>
      <c r="AH77" s="1">
        <v>-6.9909906387329102</v>
      </c>
      <c r="AI77" s="1">
        <v>-0.39467424154281616</v>
      </c>
      <c r="AJ77" s="1">
        <v>1.6625536605715752E-2</v>
      </c>
      <c r="AK77" s="1">
        <v>2.8923021629452705E-2</v>
      </c>
      <c r="AL77" s="1">
        <v>4.0184676647186279E-2</v>
      </c>
      <c r="AM77" s="1">
        <v>3.1485512852668762E-2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86</v>
      </c>
      <c r="AV77">
        <f t="shared" ref="AV77:AV140" si="36">AD77*0.000001/(Q77*0.0001)</f>
        <v>0.83265365600585928</v>
      </c>
      <c r="AW77">
        <f t="shared" ref="AW77:AW140" si="37">(AA77-Z77)/(1000-AA77)*AV77</f>
        <v>1.2885341803259095E-4</v>
      </c>
      <c r="AX77">
        <f t="shared" ref="AX77:AX140" si="38">(V77+273.15)</f>
        <v>304.7169364929199</v>
      </c>
      <c r="AY77">
        <f t="shared" ref="AY77:AY140" si="39">(U77+273.15)</f>
        <v>306.04744567871091</v>
      </c>
      <c r="AZ77">
        <f t="shared" ref="AZ77:AZ140" si="40">(AE77*AQ77+AF77*AR77)*AS77</f>
        <v>2.8461931736873112</v>
      </c>
      <c r="BA77">
        <f t="shared" ref="BA77:BA140" si="41">((AZ77+0.00000010773*(AY77^4-AX77^4))-AW77*44100)/(R77*0.92*2*29.3+0.00000043092*AX77^3)</f>
        <v>0.15203055419016304</v>
      </c>
      <c r="BB77">
        <f t="shared" ref="BB77:BB140" si="42">0.61365*EXP(17.502*P77/(240.97+P77))</f>
        <v>4.6996516294799164</v>
      </c>
      <c r="BC77">
        <f t="shared" ref="BC77:BC140" si="43">BB77*1000/AG77</f>
        <v>47.269250696745587</v>
      </c>
      <c r="BD77">
        <f t="shared" ref="BD77:BD140" si="44">(BC77-AA77)</f>
        <v>18.320321863737774</v>
      </c>
      <c r="BE77">
        <f t="shared" ref="BE77:BE140" si="45">IF(J77,V77,(U77+V77)/2)</f>
        <v>31.566936492919922</v>
      </c>
      <c r="BF77">
        <f t="shared" ref="BF77:BF140" si="46">0.61365*EXP(17.502*BE77/(240.97+BE77))</f>
        <v>4.6592794533902309</v>
      </c>
      <c r="BG77">
        <f t="shared" ref="BG77:BG140" si="47">IF(BD77&lt;&gt;0,(1000-(BC77+AA77)/2)/BD77*AW77,0)</f>
        <v>6.7653250024827076E-3</v>
      </c>
      <c r="BH77">
        <f t="shared" ref="BH77:BH140" si="48">AA77*AG77/1000</f>
        <v>2.8781899132390971</v>
      </c>
      <c r="BI77">
        <f t="shared" ref="BI77:BI140" si="49">(BF77-BH77)</f>
        <v>1.7810895401511337</v>
      </c>
      <c r="BJ77">
        <f t="shared" ref="BJ77:BJ140" si="50">1/(1.6/L77+1.37/T77)</f>
        <v>4.2297765501705517E-3</v>
      </c>
      <c r="BK77">
        <f t="shared" ref="BK77:BK140" si="51">M77*AG77*0.001</f>
        <v>53.98691712813892</v>
      </c>
      <c r="BL77">
        <f t="shared" ref="BL77:BL140" si="52">M77/Y77</f>
        <v>1.2929811053639497</v>
      </c>
      <c r="BM77">
        <f t="shared" ref="BM77:BM140" si="53">(1-AW77*AG77/BB77/L77)*100</f>
        <v>59.80308079084147</v>
      </c>
      <c r="BN77">
        <f t="shared" ref="BN77:BN140" si="54">(Y77-K77/(T77/1.35))</f>
        <v>420.23830674202145</v>
      </c>
      <c r="BO77">
        <f t="shared" ref="BO77:BO140" si="55">K77*BM77/100/BN77</f>
        <v>-8.289065845453478E-4</v>
      </c>
    </row>
    <row r="78" spans="1:67" x14ac:dyDescent="0.25">
      <c r="A78" s="1">
        <v>67</v>
      </c>
      <c r="B78" s="1" t="s">
        <v>153</v>
      </c>
      <c r="C78" s="1" t="s">
        <v>80</v>
      </c>
      <c r="D78" s="1" t="s">
        <v>81</v>
      </c>
      <c r="E78" s="1" t="s">
        <v>82</v>
      </c>
      <c r="F78" s="1" t="s">
        <v>83</v>
      </c>
      <c r="G78" s="1" t="s">
        <v>84</v>
      </c>
      <c r="H78" s="1" t="s">
        <v>85</v>
      </c>
      <c r="I78" s="1">
        <v>1035.5000319518149</v>
      </c>
      <c r="J78" s="1">
        <v>1</v>
      </c>
      <c r="K78">
        <f t="shared" si="28"/>
        <v>-0.66109713020137462</v>
      </c>
      <c r="L78">
        <f t="shared" si="29"/>
        <v>8.1129760678859183E-3</v>
      </c>
      <c r="M78">
        <f t="shared" si="30"/>
        <v>536.17650656832643</v>
      </c>
      <c r="N78">
        <f t="shared" si="31"/>
        <v>0.15374781444980429</v>
      </c>
      <c r="O78">
        <f t="shared" si="32"/>
        <v>1.817542405356567</v>
      </c>
      <c r="P78">
        <f t="shared" si="33"/>
        <v>31.703855071038983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32.897693634033203</v>
      </c>
      <c r="V78" s="1">
        <v>31.56355094909668</v>
      </c>
      <c r="W78" s="1">
        <v>32.553634643554688</v>
      </c>
      <c r="X78" s="1">
        <v>419.294921875</v>
      </c>
      <c r="Y78" s="1">
        <v>420.01129150390625</v>
      </c>
      <c r="Z78" s="1">
        <v>28.768892288208008</v>
      </c>
      <c r="AA78" s="1">
        <v>28.948184967041016</v>
      </c>
      <c r="AB78" s="1">
        <v>56.941635131835938</v>
      </c>
      <c r="AC78" s="1">
        <v>57.296504974365234</v>
      </c>
      <c r="AD78" s="1">
        <v>499.62026977539063</v>
      </c>
      <c r="AE78" s="1">
        <v>17.868432998657227</v>
      </c>
      <c r="AF78" s="1">
        <v>5.8168292045593262E-2</v>
      </c>
      <c r="AG78" s="1">
        <v>99.421867370605469</v>
      </c>
      <c r="AH78" s="1">
        <v>-6.9909906387329102</v>
      </c>
      <c r="AI78" s="1">
        <v>-0.39467424154281616</v>
      </c>
      <c r="AJ78" s="1">
        <v>1.6625536605715752E-2</v>
      </c>
      <c r="AK78" s="1">
        <v>2.8923021629452705E-2</v>
      </c>
      <c r="AL78" s="1">
        <v>4.0184676647186279E-2</v>
      </c>
      <c r="AM78" s="1">
        <v>3.1485512852668762E-2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86</v>
      </c>
      <c r="AV78">
        <f t="shared" si="36"/>
        <v>0.83270044962565093</v>
      </c>
      <c r="AW78">
        <f t="shared" si="37"/>
        <v>1.5374781444980429E-4</v>
      </c>
      <c r="AX78">
        <f t="shared" si="38"/>
        <v>304.71355094909666</v>
      </c>
      <c r="AY78">
        <f t="shared" si="39"/>
        <v>306.04769363403318</v>
      </c>
      <c r="AZ78">
        <f t="shared" si="40"/>
        <v>2.8589492158826602</v>
      </c>
      <c r="BA78">
        <f t="shared" si="41"/>
        <v>0.14030412194230318</v>
      </c>
      <c r="BB78">
        <f t="shared" si="42"/>
        <v>4.695625011769474</v>
      </c>
      <c r="BC78">
        <f t="shared" si="43"/>
        <v>47.229298100648606</v>
      </c>
      <c r="BD78">
        <f t="shared" si="44"/>
        <v>18.28111313360759</v>
      </c>
      <c r="BE78">
        <f t="shared" si="45"/>
        <v>31.56355094909668</v>
      </c>
      <c r="BF78">
        <f t="shared" si="46"/>
        <v>4.6583838602287546</v>
      </c>
      <c r="BG78">
        <f t="shared" si="47"/>
        <v>8.0898658961828362E-3</v>
      </c>
      <c r="BH78">
        <f t="shared" si="48"/>
        <v>2.878082606412907</v>
      </c>
      <c r="BI78">
        <f t="shared" si="49"/>
        <v>1.7803012538158476</v>
      </c>
      <c r="BJ78">
        <f t="shared" si="50"/>
        <v>5.0582374232848787E-3</v>
      </c>
      <c r="BK78">
        <f t="shared" si="51"/>
        <v>53.307669523270725</v>
      </c>
      <c r="BL78">
        <f t="shared" si="52"/>
        <v>1.2765764097638308</v>
      </c>
      <c r="BM78">
        <f t="shared" si="53"/>
        <v>59.874794956408707</v>
      </c>
      <c r="BN78">
        <f t="shared" si="54"/>
        <v>420.32554541773811</v>
      </c>
      <c r="BO78">
        <f t="shared" si="55"/>
        <v>-9.4172375551759878E-4</v>
      </c>
    </row>
    <row r="79" spans="1:67" x14ac:dyDescent="0.25">
      <c r="A79" s="1">
        <v>68</v>
      </c>
      <c r="B79" s="1" t="s">
        <v>154</v>
      </c>
      <c r="C79" s="1" t="s">
        <v>80</v>
      </c>
      <c r="D79" s="1" t="s">
        <v>81</v>
      </c>
      <c r="E79" s="1" t="s">
        <v>82</v>
      </c>
      <c r="F79" s="1" t="s">
        <v>83</v>
      </c>
      <c r="G79" s="1" t="s">
        <v>84</v>
      </c>
      <c r="H79" s="1" t="s">
        <v>85</v>
      </c>
      <c r="I79" s="1">
        <v>1040.5000318400562</v>
      </c>
      <c r="J79" s="1">
        <v>1</v>
      </c>
      <c r="K79">
        <f t="shared" si="28"/>
        <v>-0.88003933089537845</v>
      </c>
      <c r="L79">
        <f t="shared" si="29"/>
        <v>6.6979785710415901E-3</v>
      </c>
      <c r="M79">
        <f t="shared" si="30"/>
        <v>615.07546702126535</v>
      </c>
      <c r="N79">
        <f t="shared" si="31"/>
        <v>0.12638508735767887</v>
      </c>
      <c r="O79">
        <f t="shared" si="32"/>
        <v>1.808897996603549</v>
      </c>
      <c r="P79">
        <f t="shared" si="33"/>
        <v>31.668415700423132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32.898941040039063</v>
      </c>
      <c r="V79" s="1">
        <v>31.506504058837891</v>
      </c>
      <c r="W79" s="1">
        <v>32.556888580322266</v>
      </c>
      <c r="X79" s="1">
        <v>419.093505859375</v>
      </c>
      <c r="Y79" s="1">
        <v>420.08651733398438</v>
      </c>
      <c r="Z79" s="1">
        <v>28.792974472045898</v>
      </c>
      <c r="AA79" s="1">
        <v>28.940347671508789</v>
      </c>
      <c r="AB79" s="1">
        <v>56.985153198242188</v>
      </c>
      <c r="AC79" s="1">
        <v>57.276824951171875</v>
      </c>
      <c r="AD79" s="1">
        <v>499.65988159179688</v>
      </c>
      <c r="AE79" s="1">
        <v>17.862634658813477</v>
      </c>
      <c r="AF79" s="1">
        <v>1.2546203099191189E-2</v>
      </c>
      <c r="AG79" s="1">
        <v>99.421607971191406</v>
      </c>
      <c r="AH79" s="1">
        <v>-6.9909906387329102</v>
      </c>
      <c r="AI79" s="1">
        <v>-0.39467424154281616</v>
      </c>
      <c r="AJ79" s="1">
        <v>1.6625536605715752E-2</v>
      </c>
      <c r="AK79" s="1">
        <v>2.8923021629452705E-2</v>
      </c>
      <c r="AL79" s="1">
        <v>4.0184676647186279E-2</v>
      </c>
      <c r="AM79" s="1">
        <v>3.1485512852668762E-2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86</v>
      </c>
      <c r="AV79">
        <f t="shared" si="36"/>
        <v>0.83276646931966125</v>
      </c>
      <c r="AW79">
        <f t="shared" si="37"/>
        <v>1.2638508735767886E-4</v>
      </c>
      <c r="AX79">
        <f t="shared" si="38"/>
        <v>304.65650405883787</v>
      </c>
      <c r="AY79">
        <f t="shared" si="39"/>
        <v>306.04894104003904</v>
      </c>
      <c r="AZ79">
        <f t="shared" si="40"/>
        <v>2.8580214815283966</v>
      </c>
      <c r="BA79">
        <f t="shared" si="41"/>
        <v>0.16191164158524349</v>
      </c>
      <c r="BB79">
        <f t="shared" si="42"/>
        <v>4.6861938973502779</v>
      </c>
      <c r="BC79">
        <f t="shared" si="43"/>
        <v>47.134561520149212</v>
      </c>
      <c r="BD79">
        <f t="shared" si="44"/>
        <v>18.194213848640423</v>
      </c>
      <c r="BE79">
        <f t="shared" si="45"/>
        <v>31.506504058837891</v>
      </c>
      <c r="BF79">
        <f t="shared" si="46"/>
        <v>4.643315516353959</v>
      </c>
      <c r="BG79">
        <f t="shared" si="47"/>
        <v>6.6822189376875034E-3</v>
      </c>
      <c r="BH79">
        <f t="shared" si="48"/>
        <v>2.8772959007467289</v>
      </c>
      <c r="BI79">
        <f t="shared" si="49"/>
        <v>1.7660196156072301</v>
      </c>
      <c r="BJ79">
        <f t="shared" si="50"/>
        <v>4.1777998870746917E-3</v>
      </c>
      <c r="BK79">
        <f t="shared" si="51"/>
        <v>61.151791954885709</v>
      </c>
      <c r="BL79">
        <f t="shared" si="52"/>
        <v>1.4641637892231079</v>
      </c>
      <c r="BM79">
        <f t="shared" si="53"/>
        <v>59.967509626435643</v>
      </c>
      <c r="BN79">
        <f t="shared" si="54"/>
        <v>420.50484588424689</v>
      </c>
      <c r="BO79">
        <f t="shared" si="55"/>
        <v>-1.2550097237556618E-3</v>
      </c>
    </row>
    <row r="80" spans="1:67" x14ac:dyDescent="0.25">
      <c r="A80" s="1">
        <v>69</v>
      </c>
      <c r="B80" s="1" t="s">
        <v>155</v>
      </c>
      <c r="C80" s="1" t="s">
        <v>80</v>
      </c>
      <c r="D80" s="1" t="s">
        <v>81</v>
      </c>
      <c r="E80" s="1" t="s">
        <v>82</v>
      </c>
      <c r="F80" s="1" t="s">
        <v>83</v>
      </c>
      <c r="G80" s="1" t="s">
        <v>84</v>
      </c>
      <c r="H80" s="1" t="s">
        <v>85</v>
      </c>
      <c r="I80" s="1">
        <v>1046.0000317171216</v>
      </c>
      <c r="J80" s="1">
        <v>1</v>
      </c>
      <c r="K80">
        <f t="shared" si="28"/>
        <v>-0.88821513274589681</v>
      </c>
      <c r="L80">
        <f t="shared" si="29"/>
        <v>7.1595215397771018E-3</v>
      </c>
      <c r="M80">
        <f t="shared" si="30"/>
        <v>603.59546212524185</v>
      </c>
      <c r="N80">
        <f t="shared" si="31"/>
        <v>0.13430490501577971</v>
      </c>
      <c r="O80">
        <f t="shared" si="32"/>
        <v>1.7987563400499238</v>
      </c>
      <c r="P80">
        <f t="shared" si="33"/>
        <v>31.628290194181933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32.899765014648438</v>
      </c>
      <c r="V80" s="1">
        <v>31.464334487915039</v>
      </c>
      <c r="W80" s="1">
        <v>32.555919647216797</v>
      </c>
      <c r="X80" s="1">
        <v>419.0665283203125</v>
      </c>
      <c r="Y80" s="1">
        <v>420.06527709960938</v>
      </c>
      <c r="Z80" s="1">
        <v>28.778127670288086</v>
      </c>
      <c r="AA80" s="1">
        <v>28.934722900390625</v>
      </c>
      <c r="AB80" s="1">
        <v>56.953975677490234</v>
      </c>
      <c r="AC80" s="1">
        <v>57.263889312744141</v>
      </c>
      <c r="AD80" s="1">
        <v>499.7042236328125</v>
      </c>
      <c r="AE80" s="1">
        <v>17.89959716796875</v>
      </c>
      <c r="AF80" s="1">
        <v>7.299640029668808E-2</v>
      </c>
      <c r="AG80" s="1">
        <v>99.423080444335938</v>
      </c>
      <c r="AH80" s="1">
        <v>-6.9909906387329102</v>
      </c>
      <c r="AI80" s="1">
        <v>-0.39467424154281616</v>
      </c>
      <c r="AJ80" s="1">
        <v>1.6625536605715752E-2</v>
      </c>
      <c r="AK80" s="1">
        <v>2.8923021629452705E-2</v>
      </c>
      <c r="AL80" s="1">
        <v>4.0184676647186279E-2</v>
      </c>
      <c r="AM80" s="1">
        <v>3.1485512852668762E-2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86</v>
      </c>
      <c r="AV80">
        <f t="shared" si="36"/>
        <v>0.83284037272135403</v>
      </c>
      <c r="AW80">
        <f t="shared" si="37"/>
        <v>1.343049050157797E-4</v>
      </c>
      <c r="AX80">
        <f t="shared" si="38"/>
        <v>304.61433448791502</v>
      </c>
      <c r="AY80">
        <f t="shared" si="39"/>
        <v>306.04976501464841</v>
      </c>
      <c r="AZ80">
        <f t="shared" si="40"/>
        <v>2.8639354828610522</v>
      </c>
      <c r="BA80">
        <f t="shared" si="41"/>
        <v>0.16395570626689371</v>
      </c>
      <c r="BB80">
        <f t="shared" si="42"/>
        <v>4.6755356226100302</v>
      </c>
      <c r="BC80">
        <f t="shared" si="43"/>
        <v>47.02666223692119</v>
      </c>
      <c r="BD80">
        <f t="shared" si="44"/>
        <v>18.091939336530565</v>
      </c>
      <c r="BE80">
        <f t="shared" si="45"/>
        <v>31.464334487915039</v>
      </c>
      <c r="BF80">
        <f t="shared" si="46"/>
        <v>4.6322041622485237</v>
      </c>
      <c r="BG80">
        <f t="shared" si="47"/>
        <v>7.1415180708145056E-3</v>
      </c>
      <c r="BH80">
        <f t="shared" si="48"/>
        <v>2.8767792825601064</v>
      </c>
      <c r="BI80">
        <f t="shared" si="49"/>
        <v>1.7554248796884173</v>
      </c>
      <c r="BJ80">
        <f t="shared" si="50"/>
        <v>4.4650628094580636E-3</v>
      </c>
      <c r="BK80">
        <f t="shared" si="51"/>
        <v>60.011320186714045</v>
      </c>
      <c r="BL80">
        <f t="shared" si="52"/>
        <v>1.4369087259314515</v>
      </c>
      <c r="BM80">
        <f t="shared" si="53"/>
        <v>60.110029176678445</v>
      </c>
      <c r="BN80">
        <f t="shared" si="54"/>
        <v>420.4874920345087</v>
      </c>
      <c r="BO80">
        <f t="shared" si="55"/>
        <v>-1.2697318839662774E-3</v>
      </c>
    </row>
    <row r="81" spans="1:67" x14ac:dyDescent="0.25">
      <c r="A81" s="1">
        <v>70</v>
      </c>
      <c r="B81" s="1" t="s">
        <v>156</v>
      </c>
      <c r="C81" s="1" t="s">
        <v>80</v>
      </c>
      <c r="D81" s="1" t="s">
        <v>81</v>
      </c>
      <c r="E81" s="1" t="s">
        <v>82</v>
      </c>
      <c r="F81" s="1" t="s">
        <v>83</v>
      </c>
      <c r="G81" s="1" t="s">
        <v>84</v>
      </c>
      <c r="H81" s="1" t="s">
        <v>85</v>
      </c>
      <c r="I81" s="1">
        <v>1051.0000316053629</v>
      </c>
      <c r="J81" s="1">
        <v>1</v>
      </c>
      <c r="K81">
        <f t="shared" si="28"/>
        <v>-0.69967661674028425</v>
      </c>
      <c r="L81">
        <f t="shared" si="29"/>
        <v>6.4384664045175066E-3</v>
      </c>
      <c r="M81">
        <f t="shared" si="30"/>
        <v>579.13782221829229</v>
      </c>
      <c r="N81">
        <f t="shared" si="31"/>
        <v>0.12059380586638788</v>
      </c>
      <c r="O81">
        <f t="shared" si="32"/>
        <v>1.7955870612355072</v>
      </c>
      <c r="P81">
        <f t="shared" si="33"/>
        <v>31.613445832530921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32.898242950439453</v>
      </c>
      <c r="V81" s="1">
        <v>31.439546585083008</v>
      </c>
      <c r="W81" s="1">
        <v>32.546714782714844</v>
      </c>
      <c r="X81" s="1">
        <v>419.14602661132813</v>
      </c>
      <c r="Y81" s="1">
        <v>419.92538452148438</v>
      </c>
      <c r="Z81" s="1">
        <v>28.786455154418945</v>
      </c>
      <c r="AA81" s="1">
        <v>28.927074432373047</v>
      </c>
      <c r="AB81" s="1">
        <v>56.975173950195313</v>
      </c>
      <c r="AC81" s="1">
        <v>57.253498077392578</v>
      </c>
      <c r="AD81" s="1">
        <v>499.66995239257813</v>
      </c>
      <c r="AE81" s="1">
        <v>17.862634658813477</v>
      </c>
      <c r="AF81" s="1">
        <v>5.5887911468744278E-2</v>
      </c>
      <c r="AG81" s="1">
        <v>99.422805786132813</v>
      </c>
      <c r="AH81" s="1">
        <v>-6.9909906387329102</v>
      </c>
      <c r="AI81" s="1">
        <v>-0.39467424154281616</v>
      </c>
      <c r="AJ81" s="1">
        <v>1.6625536605715752E-2</v>
      </c>
      <c r="AK81" s="1">
        <v>2.8923021629452705E-2</v>
      </c>
      <c r="AL81" s="1">
        <v>4.0184676647186279E-2</v>
      </c>
      <c r="AM81" s="1">
        <v>3.1485512852668762E-2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86</v>
      </c>
      <c r="AV81">
        <f t="shared" si="36"/>
        <v>0.83278325398763009</v>
      </c>
      <c r="AW81">
        <f t="shared" si="37"/>
        <v>1.2059380586638788E-4</v>
      </c>
      <c r="AX81">
        <f t="shared" si="38"/>
        <v>304.58954658508299</v>
      </c>
      <c r="AY81">
        <f t="shared" si="39"/>
        <v>306.04824295043943</v>
      </c>
      <c r="AZ81">
        <f t="shared" si="40"/>
        <v>2.8580214815283966</v>
      </c>
      <c r="BA81">
        <f t="shared" si="41"/>
        <v>0.17389924744791266</v>
      </c>
      <c r="BB81">
        <f t="shared" si="42"/>
        <v>4.6715979644863408</v>
      </c>
      <c r="BC81">
        <f t="shared" si="43"/>
        <v>46.987186969309221</v>
      </c>
      <c r="BD81">
        <f t="shared" si="44"/>
        <v>18.060112536936174</v>
      </c>
      <c r="BE81">
        <f t="shared" si="45"/>
        <v>31.439546585083008</v>
      </c>
      <c r="BF81">
        <f t="shared" si="46"/>
        <v>4.6256835538294583</v>
      </c>
      <c r="BG81">
        <f t="shared" si="47"/>
        <v>6.4239029949636874E-3</v>
      </c>
      <c r="BH81">
        <f t="shared" si="48"/>
        <v>2.8760109032508336</v>
      </c>
      <c r="BI81">
        <f t="shared" si="49"/>
        <v>1.7496726505786246</v>
      </c>
      <c r="BJ81">
        <f t="shared" si="50"/>
        <v>4.0162452682061455E-3</v>
      </c>
      <c r="BK81">
        <f t="shared" si="51"/>
        <v>57.579507221813188</v>
      </c>
      <c r="BL81">
        <f t="shared" si="52"/>
        <v>1.379144589885259</v>
      </c>
      <c r="BM81">
        <f t="shared" si="53"/>
        <v>60.137629434562591</v>
      </c>
      <c r="BN81">
        <f t="shared" si="54"/>
        <v>420.25797727553294</v>
      </c>
      <c r="BO81">
        <f t="shared" si="55"/>
        <v>-1.0012158097350975E-3</v>
      </c>
    </row>
    <row r="82" spans="1:67" x14ac:dyDescent="0.25">
      <c r="A82" s="1">
        <v>71</v>
      </c>
      <c r="B82" s="1" t="s">
        <v>157</v>
      </c>
      <c r="C82" s="1" t="s">
        <v>80</v>
      </c>
      <c r="D82" s="1" t="s">
        <v>81</v>
      </c>
      <c r="E82" s="1" t="s">
        <v>82</v>
      </c>
      <c r="F82" s="1" t="s">
        <v>83</v>
      </c>
      <c r="G82" s="1" t="s">
        <v>84</v>
      </c>
      <c r="H82" s="1" t="s">
        <v>85</v>
      </c>
      <c r="I82" s="1">
        <v>1056.0000314936042</v>
      </c>
      <c r="J82" s="1">
        <v>1</v>
      </c>
      <c r="K82">
        <f t="shared" si="28"/>
        <v>-0.92721209417057504</v>
      </c>
      <c r="L82">
        <f t="shared" si="29"/>
        <v>6.836426756605841E-3</v>
      </c>
      <c r="M82">
        <f t="shared" si="30"/>
        <v>621.66077457462109</v>
      </c>
      <c r="N82">
        <f t="shared" si="31"/>
        <v>0.12808520170298698</v>
      </c>
      <c r="O82">
        <f t="shared" si="32"/>
        <v>1.7963680289791673</v>
      </c>
      <c r="P82">
        <f t="shared" si="33"/>
        <v>31.615801139944342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32.896350860595703</v>
      </c>
      <c r="V82" s="1">
        <v>31.446935653686523</v>
      </c>
      <c r="W82" s="1">
        <v>32.536712646484375</v>
      </c>
      <c r="X82" s="1">
        <v>418.80252075195313</v>
      </c>
      <c r="Y82" s="1">
        <v>419.85134887695313</v>
      </c>
      <c r="Z82" s="1">
        <v>28.776018142700195</v>
      </c>
      <c r="AA82" s="1">
        <v>28.925374984741211</v>
      </c>
      <c r="AB82" s="1">
        <v>56.960826873779297</v>
      </c>
      <c r="AC82" s="1">
        <v>57.256477355957031</v>
      </c>
      <c r="AD82" s="1">
        <v>499.66357421875</v>
      </c>
      <c r="AE82" s="1">
        <v>17.845239639282227</v>
      </c>
      <c r="AF82" s="1">
        <v>5.7028620503842831E-3</v>
      </c>
      <c r="AG82" s="1">
        <v>99.423240661621094</v>
      </c>
      <c r="AH82" s="1">
        <v>-6.9909906387329102</v>
      </c>
      <c r="AI82" s="1">
        <v>-0.39467424154281616</v>
      </c>
      <c r="AJ82" s="1">
        <v>1.6625536605715752E-2</v>
      </c>
      <c r="AK82" s="1">
        <v>2.8923021629452705E-2</v>
      </c>
      <c r="AL82" s="1">
        <v>4.0184676647186279E-2</v>
      </c>
      <c r="AM82" s="1">
        <v>3.1485512852668762E-2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86</v>
      </c>
      <c r="AV82">
        <f t="shared" si="36"/>
        <v>0.83277262369791649</v>
      </c>
      <c r="AW82">
        <f t="shared" si="37"/>
        <v>1.2808520170298697E-4</v>
      </c>
      <c r="AX82">
        <f t="shared" si="38"/>
        <v>304.5969356536865</v>
      </c>
      <c r="AY82">
        <f t="shared" si="39"/>
        <v>306.04635086059568</v>
      </c>
      <c r="AZ82">
        <f t="shared" si="40"/>
        <v>2.8552382784656061</v>
      </c>
      <c r="BA82">
        <f t="shared" si="41"/>
        <v>0.1688654862578185</v>
      </c>
      <c r="BB82">
        <f t="shared" si="42"/>
        <v>4.6722225473147274</v>
      </c>
      <c r="BC82">
        <f t="shared" si="43"/>
        <v>46.993263508843533</v>
      </c>
      <c r="BD82">
        <f t="shared" si="44"/>
        <v>18.067888524102322</v>
      </c>
      <c r="BE82">
        <f t="shared" si="45"/>
        <v>31.446935653686523</v>
      </c>
      <c r="BF82">
        <f t="shared" si="46"/>
        <v>4.6276264564748626</v>
      </c>
      <c r="BG82">
        <f t="shared" si="47"/>
        <v>6.8200096805100061E-3</v>
      </c>
      <c r="BH82">
        <f t="shared" si="48"/>
        <v>2.8758545183355602</v>
      </c>
      <c r="BI82">
        <f t="shared" si="49"/>
        <v>1.7517719381393024</v>
      </c>
      <c r="BJ82">
        <f t="shared" si="50"/>
        <v>4.2639779881020606E-3</v>
      </c>
      <c r="BK82">
        <f t="shared" si="51"/>
        <v>61.807528800422332</v>
      </c>
      <c r="BL82">
        <f t="shared" si="52"/>
        <v>1.4806687563050149</v>
      </c>
      <c r="BM82">
        <f t="shared" si="53"/>
        <v>60.131106280951442</v>
      </c>
      <c r="BN82">
        <f t="shared" si="54"/>
        <v>420.29210109963572</v>
      </c>
      <c r="BO82">
        <f t="shared" si="55"/>
        <v>-1.3265604762421439E-3</v>
      </c>
    </row>
    <row r="83" spans="1:67" x14ac:dyDescent="0.25">
      <c r="A83" s="1">
        <v>72</v>
      </c>
      <c r="B83" s="1" t="s">
        <v>158</v>
      </c>
      <c r="C83" s="1" t="s">
        <v>80</v>
      </c>
      <c r="D83" s="1" t="s">
        <v>81</v>
      </c>
      <c r="E83" s="1" t="s">
        <v>82</v>
      </c>
      <c r="F83" s="1" t="s">
        <v>83</v>
      </c>
      <c r="G83" s="1" t="s">
        <v>84</v>
      </c>
      <c r="H83" s="1" t="s">
        <v>85</v>
      </c>
      <c r="I83" s="1">
        <v>1061.5000313706696</v>
      </c>
      <c r="J83" s="1">
        <v>1</v>
      </c>
      <c r="K83">
        <f t="shared" si="28"/>
        <v>-0.73026593384637173</v>
      </c>
      <c r="L83">
        <f t="shared" si="29"/>
        <v>6.7026292565464862E-3</v>
      </c>
      <c r="M83">
        <f t="shared" si="30"/>
        <v>579.50345802019865</v>
      </c>
      <c r="N83">
        <f t="shared" si="31"/>
        <v>0.12513582462823658</v>
      </c>
      <c r="O83">
        <f t="shared" si="32"/>
        <v>1.7899776431610217</v>
      </c>
      <c r="P83">
        <f t="shared" si="33"/>
        <v>31.591451272553407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32.894741058349609</v>
      </c>
      <c r="V83" s="1">
        <v>31.417209625244141</v>
      </c>
      <c r="W83" s="1">
        <v>32.535846710205078</v>
      </c>
      <c r="X83" s="1">
        <v>418.9691162109375</v>
      </c>
      <c r="Y83" s="1">
        <v>419.782958984375</v>
      </c>
      <c r="Z83" s="1">
        <v>28.779380798339844</v>
      </c>
      <c r="AA83" s="1">
        <v>28.925300598144531</v>
      </c>
      <c r="AB83" s="1">
        <v>56.971534729003906</v>
      </c>
      <c r="AC83" s="1">
        <v>57.260398864746094</v>
      </c>
      <c r="AD83" s="1">
        <v>499.65625</v>
      </c>
      <c r="AE83" s="1">
        <v>17.87205696105957</v>
      </c>
      <c r="AF83" s="1">
        <v>7.9838953912258148E-2</v>
      </c>
      <c r="AG83" s="1">
        <v>99.421310424804688</v>
      </c>
      <c r="AH83" s="1">
        <v>-6.9909906387329102</v>
      </c>
      <c r="AI83" s="1">
        <v>-0.39467424154281616</v>
      </c>
      <c r="AJ83" s="1">
        <v>1.6625536605715752E-2</v>
      </c>
      <c r="AK83" s="1">
        <v>2.8923021629452705E-2</v>
      </c>
      <c r="AL83" s="1">
        <v>4.0184676647186279E-2</v>
      </c>
      <c r="AM83" s="1">
        <v>3.1485512852668762E-2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86</v>
      </c>
      <c r="AV83">
        <f t="shared" si="36"/>
        <v>0.83276041666666656</v>
      </c>
      <c r="AW83">
        <f t="shared" si="37"/>
        <v>1.2513582462823659E-4</v>
      </c>
      <c r="AX83">
        <f t="shared" si="38"/>
        <v>304.56720962524412</v>
      </c>
      <c r="AY83">
        <f t="shared" si="39"/>
        <v>306.04474105834959</v>
      </c>
      <c r="AZ83">
        <f t="shared" si="40"/>
        <v>2.8595290498540749</v>
      </c>
      <c r="BA83">
        <f t="shared" si="41"/>
        <v>0.17424164730926586</v>
      </c>
      <c r="BB83">
        <f t="shared" si="42"/>
        <v>4.6657689330599377</v>
      </c>
      <c r="BC83">
        <f t="shared" si="43"/>
        <v>46.92926408960178</v>
      </c>
      <c r="BD83">
        <f t="shared" si="44"/>
        <v>18.003963491457249</v>
      </c>
      <c r="BE83">
        <f t="shared" si="45"/>
        <v>31.417209625244141</v>
      </c>
      <c r="BF83">
        <f t="shared" si="46"/>
        <v>4.6198145290204966</v>
      </c>
      <c r="BG83">
        <f t="shared" si="47"/>
        <v>6.6868477562372387E-3</v>
      </c>
      <c r="BH83">
        <f t="shared" si="48"/>
        <v>2.875791289898916</v>
      </c>
      <c r="BI83">
        <f t="shared" si="49"/>
        <v>1.7440232391215806</v>
      </c>
      <c r="BJ83">
        <f t="shared" si="50"/>
        <v>4.1806948573380803E-3</v>
      </c>
      <c r="BK83">
        <f t="shared" si="51"/>
        <v>57.614993192073939</v>
      </c>
      <c r="BL83">
        <f t="shared" si="52"/>
        <v>1.3804835227762753</v>
      </c>
      <c r="BM83">
        <f t="shared" si="53"/>
        <v>60.217440769138044</v>
      </c>
      <c r="BN83">
        <f t="shared" si="54"/>
        <v>420.13009243476438</v>
      </c>
      <c r="BO83">
        <f t="shared" si="55"/>
        <v>-1.0466935458554743E-3</v>
      </c>
    </row>
    <row r="84" spans="1:67" x14ac:dyDescent="0.25">
      <c r="A84" s="1">
        <v>73</v>
      </c>
      <c r="B84" s="1" t="s">
        <v>159</v>
      </c>
      <c r="C84" s="1" t="s">
        <v>80</v>
      </c>
      <c r="D84" s="1" t="s">
        <v>81</v>
      </c>
      <c r="E84" s="1" t="s">
        <v>82</v>
      </c>
      <c r="F84" s="1" t="s">
        <v>83</v>
      </c>
      <c r="G84" s="1" t="s">
        <v>84</v>
      </c>
      <c r="H84" s="1" t="s">
        <v>85</v>
      </c>
      <c r="I84" s="1">
        <v>1066.5000312589109</v>
      </c>
      <c r="J84" s="1">
        <v>1</v>
      </c>
      <c r="K84">
        <f t="shared" si="28"/>
        <v>-0.75358833268014969</v>
      </c>
      <c r="L84">
        <f t="shared" si="29"/>
        <v>7.1189610434660268E-3</v>
      </c>
      <c r="M84">
        <f t="shared" si="30"/>
        <v>574.71283947434881</v>
      </c>
      <c r="N84">
        <f t="shared" si="31"/>
        <v>0.13169127912691664</v>
      </c>
      <c r="O84">
        <f t="shared" si="32"/>
        <v>1.7740424201107987</v>
      </c>
      <c r="P84">
        <f t="shared" si="33"/>
        <v>31.528841159812867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32.893882751464844</v>
      </c>
      <c r="V84" s="1">
        <v>31.348522186279297</v>
      </c>
      <c r="W84" s="1">
        <v>32.543254852294922</v>
      </c>
      <c r="X84" s="1">
        <v>418.88848876953125</v>
      </c>
      <c r="Y84" s="1">
        <v>419.72714233398438</v>
      </c>
      <c r="Z84" s="1">
        <v>28.764812469482422</v>
      </c>
      <c r="AA84" s="1">
        <v>28.91839599609375</v>
      </c>
      <c r="AB84" s="1">
        <v>56.946697235107422</v>
      </c>
      <c r="AC84" s="1">
        <v>57.250751495361328</v>
      </c>
      <c r="AD84" s="1">
        <v>499.59646606445313</v>
      </c>
      <c r="AE84" s="1">
        <v>17.881479263305664</v>
      </c>
      <c r="AF84" s="1">
        <v>2.3951761424541473E-2</v>
      </c>
      <c r="AG84" s="1">
        <v>99.423500061035156</v>
      </c>
      <c r="AH84" s="1">
        <v>-6.9909906387329102</v>
      </c>
      <c r="AI84" s="1">
        <v>-0.39467424154281616</v>
      </c>
      <c r="AJ84" s="1">
        <v>1.6625536605715752E-2</v>
      </c>
      <c r="AK84" s="1">
        <v>2.8923021629452705E-2</v>
      </c>
      <c r="AL84" s="1">
        <v>4.0184676647186279E-2</v>
      </c>
      <c r="AM84" s="1">
        <v>3.1485512852668762E-2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86</v>
      </c>
      <c r="AV84">
        <f t="shared" si="36"/>
        <v>0.83266077677408845</v>
      </c>
      <c r="AW84">
        <f t="shared" si="37"/>
        <v>1.3169127912691665E-4</v>
      </c>
      <c r="AX84">
        <f t="shared" si="38"/>
        <v>304.49852218627927</v>
      </c>
      <c r="AY84">
        <f t="shared" si="39"/>
        <v>306.04388275146482</v>
      </c>
      <c r="AZ84">
        <f t="shared" si="40"/>
        <v>2.8610366181797531</v>
      </c>
      <c r="BA84">
        <f t="shared" si="41"/>
        <v>0.18031897353356865</v>
      </c>
      <c r="BB84">
        <f t="shared" si="42"/>
        <v>4.6492105661934646</v>
      </c>
      <c r="BC84">
        <f t="shared" si="43"/>
        <v>46.761686757550862</v>
      </c>
      <c r="BD84">
        <f t="shared" si="44"/>
        <v>17.843290761457112</v>
      </c>
      <c r="BE84">
        <f t="shared" si="45"/>
        <v>31.348522186279297</v>
      </c>
      <c r="BF84">
        <f t="shared" si="46"/>
        <v>4.60180754989943</v>
      </c>
      <c r="BG84">
        <f t="shared" si="47"/>
        <v>7.1011607314883131E-3</v>
      </c>
      <c r="BH84">
        <f t="shared" si="48"/>
        <v>2.8751681460826659</v>
      </c>
      <c r="BI84">
        <f t="shared" si="49"/>
        <v>1.7266394038167641</v>
      </c>
      <c r="BJ84">
        <f t="shared" si="50"/>
        <v>4.4398212787810547E-3</v>
      </c>
      <c r="BK84">
        <f t="shared" si="51"/>
        <v>57.139962030555608</v>
      </c>
      <c r="BL84">
        <f t="shared" si="52"/>
        <v>1.3692534542286987</v>
      </c>
      <c r="BM84">
        <f t="shared" si="53"/>
        <v>60.440551243092514</v>
      </c>
      <c r="BN84">
        <f t="shared" si="54"/>
        <v>420.08536213580174</v>
      </c>
      <c r="BO84">
        <f t="shared" si="55"/>
        <v>-1.0842390224210449E-3</v>
      </c>
    </row>
    <row r="85" spans="1:67" x14ac:dyDescent="0.25">
      <c r="A85" s="1">
        <v>74</v>
      </c>
      <c r="B85" s="1" t="s">
        <v>160</v>
      </c>
      <c r="C85" s="1" t="s">
        <v>80</v>
      </c>
      <c r="D85" s="1" t="s">
        <v>81</v>
      </c>
      <c r="E85" s="1" t="s">
        <v>82</v>
      </c>
      <c r="F85" s="1" t="s">
        <v>83</v>
      </c>
      <c r="G85" s="1" t="s">
        <v>84</v>
      </c>
      <c r="H85" s="1" t="s">
        <v>85</v>
      </c>
      <c r="I85" s="1">
        <v>1071.5000311471522</v>
      </c>
      <c r="J85" s="1">
        <v>1</v>
      </c>
      <c r="K85">
        <f t="shared" si="28"/>
        <v>-0.6937082362603112</v>
      </c>
      <c r="L85">
        <f t="shared" si="29"/>
        <v>6.1529366379331268E-3</v>
      </c>
      <c r="M85">
        <f t="shared" si="30"/>
        <v>585.63987325060896</v>
      </c>
      <c r="N85">
        <f t="shared" si="31"/>
        <v>0.11371058730861312</v>
      </c>
      <c r="O85">
        <f t="shared" si="32"/>
        <v>1.7717202782846169</v>
      </c>
      <c r="P85">
        <f t="shared" si="33"/>
        <v>31.517889859006846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32.896251678466797</v>
      </c>
      <c r="V85" s="1">
        <v>31.325220108032227</v>
      </c>
      <c r="W85" s="1">
        <v>32.549880981445313</v>
      </c>
      <c r="X85" s="1">
        <v>419.03134155273438</v>
      </c>
      <c r="Y85" s="1">
        <v>419.80709838867188</v>
      </c>
      <c r="Z85" s="1">
        <v>28.780538558959961</v>
      </c>
      <c r="AA85" s="1">
        <v>28.91314697265625</v>
      </c>
      <c r="AB85" s="1">
        <v>56.969310760498047</v>
      </c>
      <c r="AC85" s="1">
        <v>57.231800079345703</v>
      </c>
      <c r="AD85" s="1">
        <v>499.61923217773438</v>
      </c>
      <c r="AE85" s="1">
        <v>17.816249847412109</v>
      </c>
      <c r="AF85" s="1">
        <v>1.2546141631901264E-2</v>
      </c>
      <c r="AG85" s="1">
        <v>99.421875</v>
      </c>
      <c r="AH85" s="1">
        <v>-6.9909906387329102</v>
      </c>
      <c r="AI85" s="1">
        <v>-0.39467424154281616</v>
      </c>
      <c r="AJ85" s="1">
        <v>1.6625536605715752E-2</v>
      </c>
      <c r="AK85" s="1">
        <v>2.8923021629452705E-2</v>
      </c>
      <c r="AL85" s="1">
        <v>4.0184676647186279E-2</v>
      </c>
      <c r="AM85" s="1">
        <v>3.1485512852668762E-2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86</v>
      </c>
      <c r="AV85">
        <f t="shared" si="36"/>
        <v>0.83269872029622383</v>
      </c>
      <c r="AW85">
        <f t="shared" si="37"/>
        <v>1.1371058730861313E-4</v>
      </c>
      <c r="AX85">
        <f t="shared" si="38"/>
        <v>304.4752201080322</v>
      </c>
      <c r="AY85">
        <f t="shared" si="39"/>
        <v>306.04625167846677</v>
      </c>
      <c r="AZ85">
        <f t="shared" si="40"/>
        <v>2.8505999118700629</v>
      </c>
      <c r="BA85">
        <f t="shared" si="41"/>
        <v>0.1926697509746183</v>
      </c>
      <c r="BB85">
        <f t="shared" si="42"/>
        <v>4.6463195624566751</v>
      </c>
      <c r="BC85">
        <f t="shared" si="43"/>
        <v>46.733372936857961</v>
      </c>
      <c r="BD85">
        <f t="shared" si="44"/>
        <v>17.820225964201711</v>
      </c>
      <c r="BE85">
        <f t="shared" si="45"/>
        <v>31.325220108032227</v>
      </c>
      <c r="BF85">
        <f t="shared" si="46"/>
        <v>4.5957126187550505</v>
      </c>
      <c r="BG85">
        <f t="shared" si="47"/>
        <v>6.1396349532839697E-3</v>
      </c>
      <c r="BH85">
        <f t="shared" si="48"/>
        <v>2.8745992841720582</v>
      </c>
      <c r="BI85">
        <f t="shared" si="49"/>
        <v>1.7211133345829923</v>
      </c>
      <c r="BJ85">
        <f t="shared" si="50"/>
        <v>3.8384647061708785E-3</v>
      </c>
      <c r="BK85">
        <f t="shared" si="51"/>
        <v>58.22541427333789</v>
      </c>
      <c r="BL85">
        <f t="shared" si="52"/>
        <v>1.39502136933474</v>
      </c>
      <c r="BM85">
        <f t="shared" si="53"/>
        <v>60.455022489748302</v>
      </c>
      <c r="BN85">
        <f t="shared" si="54"/>
        <v>420.13685406048336</v>
      </c>
      <c r="BO85">
        <f t="shared" si="55"/>
        <v>-9.9820205295304289E-4</v>
      </c>
    </row>
    <row r="86" spans="1:67" x14ac:dyDescent="0.25">
      <c r="A86" s="1">
        <v>75</v>
      </c>
      <c r="B86" s="1" t="s">
        <v>161</v>
      </c>
      <c r="C86" s="1" t="s">
        <v>80</v>
      </c>
      <c r="D86" s="1" t="s">
        <v>81</v>
      </c>
      <c r="E86" s="1" t="s">
        <v>82</v>
      </c>
      <c r="F86" s="1" t="s">
        <v>83</v>
      </c>
      <c r="G86" s="1" t="s">
        <v>84</v>
      </c>
      <c r="H86" s="1" t="s">
        <v>85</v>
      </c>
      <c r="I86" s="1">
        <v>1077.0000310242176</v>
      </c>
      <c r="J86" s="1">
        <v>1</v>
      </c>
      <c r="K86">
        <f t="shared" si="28"/>
        <v>-0.63528527012326308</v>
      </c>
      <c r="L86">
        <f t="shared" si="29"/>
        <v>6.4725535603411578E-3</v>
      </c>
      <c r="M86">
        <f t="shared" si="30"/>
        <v>562.61776715351152</v>
      </c>
      <c r="N86">
        <f t="shared" si="31"/>
        <v>0.11978225853964149</v>
      </c>
      <c r="O86">
        <f t="shared" si="32"/>
        <v>1.7743696484288116</v>
      </c>
      <c r="P86">
        <f t="shared" si="33"/>
        <v>31.527077862595057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32.896965026855469</v>
      </c>
      <c r="V86" s="1">
        <v>31.339197158813477</v>
      </c>
      <c r="W86" s="1">
        <v>32.549571990966797</v>
      </c>
      <c r="X86" s="1">
        <v>419.14144897460938</v>
      </c>
      <c r="Y86" s="1">
        <v>419.84396362304688</v>
      </c>
      <c r="Z86" s="1">
        <v>28.770772933959961</v>
      </c>
      <c r="AA86" s="1">
        <v>28.910459518432617</v>
      </c>
      <c r="AB86" s="1">
        <v>56.948554992675781</v>
      </c>
      <c r="AC86" s="1">
        <v>57.225048065185547</v>
      </c>
      <c r="AD86" s="1">
        <v>499.62979125976563</v>
      </c>
      <c r="AE86" s="1">
        <v>17.843790054321289</v>
      </c>
      <c r="AF86" s="1">
        <v>3.9919823408126831E-2</v>
      </c>
      <c r="AG86" s="1">
        <v>99.423370361328125</v>
      </c>
      <c r="AH86" s="1">
        <v>-6.9909906387329102</v>
      </c>
      <c r="AI86" s="1">
        <v>-0.39467424154281616</v>
      </c>
      <c r="AJ86" s="1">
        <v>1.6625536605715752E-2</v>
      </c>
      <c r="AK86" s="1">
        <v>2.8923021629452705E-2</v>
      </c>
      <c r="AL86" s="1">
        <v>4.0184676647186279E-2</v>
      </c>
      <c r="AM86" s="1">
        <v>3.1485512852668762E-2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86</v>
      </c>
      <c r="AV86">
        <f t="shared" si="36"/>
        <v>0.83271631876627594</v>
      </c>
      <c r="AW86">
        <f t="shared" si="37"/>
        <v>1.1978225853964149E-4</v>
      </c>
      <c r="AX86">
        <f t="shared" si="38"/>
        <v>304.48919715881345</v>
      </c>
      <c r="AY86">
        <f t="shared" si="39"/>
        <v>306.04696502685545</v>
      </c>
      <c r="AZ86">
        <f t="shared" si="40"/>
        <v>2.8550063448770402</v>
      </c>
      <c r="BA86">
        <f t="shared" si="41"/>
        <v>0.18788070378158042</v>
      </c>
      <c r="BB86">
        <f t="shared" si="42"/>
        <v>4.6487449724461216</v>
      </c>
      <c r="BC86">
        <f t="shared" si="43"/>
        <v>46.757064818376996</v>
      </c>
      <c r="BD86">
        <f t="shared" si="44"/>
        <v>17.846605299944379</v>
      </c>
      <c r="BE86">
        <f t="shared" si="45"/>
        <v>31.339197158813477</v>
      </c>
      <c r="BF86">
        <f t="shared" si="46"/>
        <v>4.5993676355613573</v>
      </c>
      <c r="BG86">
        <f t="shared" si="47"/>
        <v>6.4578357127905734E-3</v>
      </c>
      <c r="BH86">
        <f t="shared" si="48"/>
        <v>2.87437532401731</v>
      </c>
      <c r="BI86">
        <f t="shared" si="49"/>
        <v>1.7249923115440473</v>
      </c>
      <c r="BJ86">
        <f t="shared" si="50"/>
        <v>4.0374670517177337E-3</v>
      </c>
      <c r="BK86">
        <f t="shared" si="51"/>
        <v>55.937354635567047</v>
      </c>
      <c r="BL86">
        <f t="shared" si="52"/>
        <v>1.340063966380264</v>
      </c>
      <c r="BM86">
        <f t="shared" si="53"/>
        <v>60.420563729728414</v>
      </c>
      <c r="BN86">
        <f t="shared" si="54"/>
        <v>420.1459478148027</v>
      </c>
      <c r="BO86">
        <f t="shared" si="55"/>
        <v>-9.1359429621251209E-4</v>
      </c>
    </row>
    <row r="87" spans="1:67" x14ac:dyDescent="0.25">
      <c r="A87" s="1">
        <v>76</v>
      </c>
      <c r="B87" s="1" t="s">
        <v>162</v>
      </c>
      <c r="C87" s="1" t="s">
        <v>80</v>
      </c>
      <c r="D87" s="1" t="s">
        <v>81</v>
      </c>
      <c r="E87" s="1" t="s">
        <v>82</v>
      </c>
      <c r="F87" s="1" t="s">
        <v>83</v>
      </c>
      <c r="G87" s="1" t="s">
        <v>84</v>
      </c>
      <c r="H87" s="1" t="s">
        <v>85</v>
      </c>
      <c r="I87" s="1">
        <v>1082.0000309124589</v>
      </c>
      <c r="J87" s="1">
        <v>1</v>
      </c>
      <c r="K87">
        <f t="shared" si="28"/>
        <v>-0.63522294282248037</v>
      </c>
      <c r="L87">
        <f t="shared" si="29"/>
        <v>6.9857935782663269E-3</v>
      </c>
      <c r="M87">
        <f t="shared" si="30"/>
        <v>551.39459957919257</v>
      </c>
      <c r="N87">
        <f t="shared" si="31"/>
        <v>0.12916548913232687</v>
      </c>
      <c r="O87">
        <f t="shared" si="32"/>
        <v>1.7731320976660228</v>
      </c>
      <c r="P87">
        <f t="shared" si="33"/>
        <v>31.52232486739161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32.896766662597656</v>
      </c>
      <c r="V87" s="1">
        <v>31.339117050170898</v>
      </c>
      <c r="W87" s="1">
        <v>32.548820495605469</v>
      </c>
      <c r="X87" s="1">
        <v>419.30035400390625</v>
      </c>
      <c r="Y87" s="1">
        <v>419.99798583984375</v>
      </c>
      <c r="Z87" s="1">
        <v>28.759546279907227</v>
      </c>
      <c r="AA87" s="1">
        <v>28.910163879394531</v>
      </c>
      <c r="AB87" s="1">
        <v>56.927204132080078</v>
      </c>
      <c r="AC87" s="1">
        <v>57.225337982177734</v>
      </c>
      <c r="AD87" s="1">
        <v>499.66787719726563</v>
      </c>
      <c r="AE87" s="1">
        <v>17.848138809204102</v>
      </c>
      <c r="AF87" s="1">
        <v>3.9919566363096237E-2</v>
      </c>
      <c r="AG87" s="1">
        <v>99.423789978027344</v>
      </c>
      <c r="AH87" s="1">
        <v>-6.9909906387329102</v>
      </c>
      <c r="AI87" s="1">
        <v>-0.39467424154281616</v>
      </c>
      <c r="AJ87" s="1">
        <v>1.6625536605715752E-2</v>
      </c>
      <c r="AK87" s="1">
        <v>2.8923021629452705E-2</v>
      </c>
      <c r="AL87" s="1">
        <v>4.0184676647186279E-2</v>
      </c>
      <c r="AM87" s="1">
        <v>3.1485512852668762E-2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86</v>
      </c>
      <c r="AV87">
        <f t="shared" si="36"/>
        <v>0.832779795328776</v>
      </c>
      <c r="AW87">
        <f t="shared" si="37"/>
        <v>1.2916548913232686E-4</v>
      </c>
      <c r="AX87">
        <f t="shared" si="38"/>
        <v>304.48911705017088</v>
      </c>
      <c r="AY87">
        <f t="shared" si="39"/>
        <v>306.04676666259763</v>
      </c>
      <c r="AZ87">
        <f t="shared" si="40"/>
        <v>2.8557021456427378</v>
      </c>
      <c r="BA87">
        <f t="shared" si="41"/>
        <v>0.18320781722071036</v>
      </c>
      <c r="BB87">
        <f t="shared" si="42"/>
        <v>4.647490159441297</v>
      </c>
      <c r="BC87">
        <f t="shared" si="43"/>
        <v>46.744246628180157</v>
      </c>
      <c r="BD87">
        <f t="shared" si="44"/>
        <v>17.834082748785626</v>
      </c>
      <c r="BE87">
        <f t="shared" si="45"/>
        <v>31.339117050170898</v>
      </c>
      <c r="BF87">
        <f t="shared" si="46"/>
        <v>4.599346679837172</v>
      </c>
      <c r="BG87">
        <f t="shared" si="47"/>
        <v>6.9686521821076012E-3</v>
      </c>
      <c r="BH87">
        <f t="shared" si="48"/>
        <v>2.8743580617752742</v>
      </c>
      <c r="BI87">
        <f t="shared" si="49"/>
        <v>1.7249886180618978</v>
      </c>
      <c r="BJ87">
        <f t="shared" si="50"/>
        <v>4.356944424310203E-3</v>
      </c>
      <c r="BK87">
        <f t="shared" si="51"/>
        <v>54.821740863580125</v>
      </c>
      <c r="BL87">
        <f t="shared" si="52"/>
        <v>1.3128505806441029</v>
      </c>
      <c r="BM87">
        <f t="shared" si="53"/>
        <v>60.44489154850806</v>
      </c>
      <c r="BN87">
        <f t="shared" si="54"/>
        <v>420.29994040418586</v>
      </c>
      <c r="BO87">
        <f t="shared" si="55"/>
        <v>-9.1353764768810255E-4</v>
      </c>
    </row>
    <row r="88" spans="1:67" x14ac:dyDescent="0.25">
      <c r="A88" s="1">
        <v>77</v>
      </c>
      <c r="B88" s="1" t="s">
        <v>163</v>
      </c>
      <c r="C88" s="1" t="s">
        <v>80</v>
      </c>
      <c r="D88" s="1" t="s">
        <v>81</v>
      </c>
      <c r="E88" s="1" t="s">
        <v>82</v>
      </c>
      <c r="F88" s="1" t="s">
        <v>83</v>
      </c>
      <c r="G88" s="1" t="s">
        <v>84</v>
      </c>
      <c r="H88" s="1" t="s">
        <v>85</v>
      </c>
      <c r="I88" s="1">
        <v>1087.0000308007002</v>
      </c>
      <c r="J88" s="1">
        <v>1</v>
      </c>
      <c r="K88">
        <f t="shared" si="28"/>
        <v>-0.69439081865537711</v>
      </c>
      <c r="L88">
        <f t="shared" si="29"/>
        <v>6.1954768825298479E-3</v>
      </c>
      <c r="M88">
        <f t="shared" si="30"/>
        <v>584.92969753478326</v>
      </c>
      <c r="N88">
        <f t="shared" si="31"/>
        <v>0.11383402260179275</v>
      </c>
      <c r="O88">
        <f t="shared" si="32"/>
        <v>1.7616093137813298</v>
      </c>
      <c r="P88">
        <f t="shared" si="33"/>
        <v>31.477872958037853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32.896186828613281</v>
      </c>
      <c r="V88" s="1">
        <v>31.279041290283203</v>
      </c>
      <c r="W88" s="1">
        <v>32.548427581787109</v>
      </c>
      <c r="X88" s="1">
        <v>419.28982543945313</v>
      </c>
      <c r="Y88" s="1">
        <v>420.0662841796875</v>
      </c>
      <c r="Z88" s="1">
        <v>28.775711059570313</v>
      </c>
      <c r="AA88" s="1">
        <v>28.90846061706543</v>
      </c>
      <c r="AB88" s="1">
        <v>56.960483551025391</v>
      </c>
      <c r="AC88" s="1">
        <v>57.223258972167969</v>
      </c>
      <c r="AD88" s="1">
        <v>499.6322021484375</v>
      </c>
      <c r="AE88" s="1">
        <v>17.755369186401367</v>
      </c>
      <c r="AF88" s="1">
        <v>3.0795244500041008E-2</v>
      </c>
      <c r="AG88" s="1">
        <v>99.422782897949219</v>
      </c>
      <c r="AH88" s="1">
        <v>-6.9909906387329102</v>
      </c>
      <c r="AI88" s="1">
        <v>-0.39467424154281616</v>
      </c>
      <c r="AJ88" s="1">
        <v>1.6625536605715752E-2</v>
      </c>
      <c r="AK88" s="1">
        <v>2.8923021629452705E-2</v>
      </c>
      <c r="AL88" s="1">
        <v>4.0184676647186279E-2</v>
      </c>
      <c r="AM88" s="1">
        <v>3.1485512852668762E-2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86</v>
      </c>
      <c r="AV88">
        <f t="shared" si="36"/>
        <v>0.83272033691406244</v>
      </c>
      <c r="AW88">
        <f t="shared" si="37"/>
        <v>1.1383402260179275E-4</v>
      </c>
      <c r="AX88">
        <f t="shared" si="38"/>
        <v>304.42904129028318</v>
      </c>
      <c r="AY88">
        <f t="shared" si="39"/>
        <v>306.04618682861326</v>
      </c>
      <c r="AZ88">
        <f t="shared" si="40"/>
        <v>2.8408590063260704</v>
      </c>
      <c r="BA88">
        <f t="shared" si="41"/>
        <v>0.19883166775464831</v>
      </c>
      <c r="BB88">
        <f t="shared" si="42"/>
        <v>4.6357689176257413</v>
      </c>
      <c r="BC88">
        <f t="shared" si="43"/>
        <v>46.626827196982056</v>
      </c>
      <c r="BD88">
        <f t="shared" si="44"/>
        <v>17.718366579916626</v>
      </c>
      <c r="BE88">
        <f t="shared" si="45"/>
        <v>31.279041290283203</v>
      </c>
      <c r="BF88">
        <f t="shared" si="46"/>
        <v>4.5836547765167746</v>
      </c>
      <c r="BG88">
        <f t="shared" si="47"/>
        <v>6.1819908329371273E-3</v>
      </c>
      <c r="BH88">
        <f t="shared" si="48"/>
        <v>2.8741596038444115</v>
      </c>
      <c r="BI88">
        <f t="shared" si="49"/>
        <v>1.7094951726723631</v>
      </c>
      <c r="BJ88">
        <f t="shared" si="50"/>
        <v>3.8649536488386945E-3</v>
      </c>
      <c r="BK88">
        <f t="shared" si="51"/>
        <v>58.155338328563857</v>
      </c>
      <c r="BL88">
        <f t="shared" si="52"/>
        <v>1.3924699971506731</v>
      </c>
      <c r="BM88">
        <f t="shared" si="53"/>
        <v>60.594079392638676</v>
      </c>
      <c r="BN88">
        <f t="shared" si="54"/>
        <v>420.39636431847873</v>
      </c>
      <c r="BO88">
        <f t="shared" si="55"/>
        <v>-1.0008643262967871E-3</v>
      </c>
    </row>
    <row r="89" spans="1:67" x14ac:dyDescent="0.25">
      <c r="A89" s="1">
        <v>78</v>
      </c>
      <c r="B89" s="1" t="s">
        <v>164</v>
      </c>
      <c r="C89" s="1" t="s">
        <v>80</v>
      </c>
      <c r="D89" s="1" t="s">
        <v>81</v>
      </c>
      <c r="E89" s="1" t="s">
        <v>82</v>
      </c>
      <c r="F89" s="1" t="s">
        <v>83</v>
      </c>
      <c r="G89" s="1" t="s">
        <v>84</v>
      </c>
      <c r="H89" s="1" t="s">
        <v>85</v>
      </c>
      <c r="I89" s="1">
        <v>1092.5000306777656</v>
      </c>
      <c r="J89" s="1">
        <v>1</v>
      </c>
      <c r="K89">
        <f t="shared" si="28"/>
        <v>-0.66881266056907007</v>
      </c>
      <c r="L89">
        <f t="shared" si="29"/>
        <v>7.5692542597140949E-3</v>
      </c>
      <c r="M89">
        <f t="shared" si="30"/>
        <v>547.67174163901598</v>
      </c>
      <c r="N89">
        <f t="shared" si="31"/>
        <v>0.13834581048749922</v>
      </c>
      <c r="O89">
        <f t="shared" si="32"/>
        <v>1.753351936350716</v>
      </c>
      <c r="P89">
        <f t="shared" si="33"/>
        <v>31.446215933731462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32.897308349609375</v>
      </c>
      <c r="V89" s="1">
        <v>31.256065368652344</v>
      </c>
      <c r="W89" s="1">
        <v>32.547569274902344</v>
      </c>
      <c r="X89" s="1">
        <v>419.42495727539063</v>
      </c>
      <c r="Y89" s="1">
        <v>420.15829467773438</v>
      </c>
      <c r="Z89" s="1">
        <v>28.745405197143555</v>
      </c>
      <c r="AA89" s="1">
        <v>28.906734466552734</v>
      </c>
      <c r="AB89" s="1">
        <v>56.898830413818359</v>
      </c>
      <c r="AC89" s="1">
        <v>57.218170166015625</v>
      </c>
      <c r="AD89" s="1">
        <v>499.64901733398438</v>
      </c>
      <c r="AE89" s="1">
        <v>17.862634658813477</v>
      </c>
      <c r="AF89" s="1">
        <v>7.1855798363685608E-2</v>
      </c>
      <c r="AG89" s="1">
        <v>99.4261474609375</v>
      </c>
      <c r="AH89" s="1">
        <v>-6.9909906387329102</v>
      </c>
      <c r="AI89" s="1">
        <v>-0.39467424154281616</v>
      </c>
      <c r="AJ89" s="1">
        <v>1.6625536605715752E-2</v>
      </c>
      <c r="AK89" s="1">
        <v>2.8923021629452705E-2</v>
      </c>
      <c r="AL89" s="1">
        <v>4.0184676647186279E-2</v>
      </c>
      <c r="AM89" s="1">
        <v>3.1485512852668762E-2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86</v>
      </c>
      <c r="AV89">
        <f t="shared" si="36"/>
        <v>0.83274836222330706</v>
      </c>
      <c r="AW89">
        <f t="shared" si="37"/>
        <v>1.3834581048749922E-4</v>
      </c>
      <c r="AX89">
        <f t="shared" si="38"/>
        <v>304.40606536865232</v>
      </c>
      <c r="AY89">
        <f t="shared" si="39"/>
        <v>306.04730834960935</v>
      </c>
      <c r="AZ89">
        <f t="shared" si="40"/>
        <v>2.8580214815283966</v>
      </c>
      <c r="BA89">
        <f t="shared" si="41"/>
        <v>0.19015056507911923</v>
      </c>
      <c r="BB89">
        <f t="shared" si="42"/>
        <v>4.6274371800363525</v>
      </c>
      <c r="BC89">
        <f t="shared" si="43"/>
        <v>46.541451099212892</v>
      </c>
      <c r="BD89">
        <f t="shared" si="44"/>
        <v>17.634716632660158</v>
      </c>
      <c r="BE89">
        <f t="shared" si="45"/>
        <v>31.256065368652344</v>
      </c>
      <c r="BF89">
        <f t="shared" si="46"/>
        <v>4.577665759402433</v>
      </c>
      <c r="BG89">
        <f t="shared" si="47"/>
        <v>7.5491340785136156E-3</v>
      </c>
      <c r="BH89">
        <f t="shared" si="48"/>
        <v>2.8740852436856366</v>
      </c>
      <c r="BI89">
        <f t="shared" si="49"/>
        <v>1.7035805157167965</v>
      </c>
      <c r="BJ89">
        <f t="shared" si="50"/>
        <v>4.7200123556978861E-3</v>
      </c>
      <c r="BK89">
        <f t="shared" si="51"/>
        <v>54.452891344389265</v>
      </c>
      <c r="BL89">
        <f t="shared" si="52"/>
        <v>1.3034890625188911</v>
      </c>
      <c r="BM89">
        <f t="shared" si="53"/>
        <v>60.72890615121382</v>
      </c>
      <c r="BN89">
        <f t="shared" si="54"/>
        <v>420.47621618518383</v>
      </c>
      <c r="BO89">
        <f t="shared" si="55"/>
        <v>-9.6595859011808379E-4</v>
      </c>
    </row>
    <row r="90" spans="1:67" x14ac:dyDescent="0.25">
      <c r="A90" s="1">
        <v>79</v>
      </c>
      <c r="B90" s="1" t="s">
        <v>165</v>
      </c>
      <c r="C90" s="1" t="s">
        <v>80</v>
      </c>
      <c r="D90" s="1" t="s">
        <v>81</v>
      </c>
      <c r="E90" s="1" t="s">
        <v>82</v>
      </c>
      <c r="F90" s="1" t="s">
        <v>83</v>
      </c>
      <c r="G90" s="1" t="s">
        <v>84</v>
      </c>
      <c r="H90" s="1" t="s">
        <v>85</v>
      </c>
      <c r="I90" s="1">
        <v>1097.5000305660069</v>
      </c>
      <c r="J90" s="1">
        <v>1</v>
      </c>
      <c r="K90">
        <f t="shared" si="28"/>
        <v>-0.63580163598745243</v>
      </c>
      <c r="L90">
        <f t="shared" si="29"/>
        <v>6.029675352024538E-3</v>
      </c>
      <c r="M90">
        <f t="shared" si="30"/>
        <v>574.72037738241204</v>
      </c>
      <c r="N90">
        <f t="shared" si="31"/>
        <v>0.11041053341122094</v>
      </c>
      <c r="O90">
        <f t="shared" si="32"/>
        <v>1.7555630443298189</v>
      </c>
      <c r="P90">
        <f t="shared" si="33"/>
        <v>31.453364627583269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32.897262573242188</v>
      </c>
      <c r="V90" s="1">
        <v>31.248384475708008</v>
      </c>
      <c r="W90" s="1">
        <v>32.547153472900391</v>
      </c>
      <c r="X90" s="1">
        <v>419.59576416015625</v>
      </c>
      <c r="Y90" s="1">
        <v>420.30355834960938</v>
      </c>
      <c r="Z90" s="1">
        <v>28.775798797607422</v>
      </c>
      <c r="AA90" s="1">
        <v>28.904556274414063</v>
      </c>
      <c r="AB90" s="1">
        <v>56.956878662109375</v>
      </c>
      <c r="AC90" s="1">
        <v>57.211734771728516</v>
      </c>
      <c r="AD90" s="1">
        <v>499.63311767578125</v>
      </c>
      <c r="AE90" s="1">
        <v>17.803928375244141</v>
      </c>
      <c r="AF90" s="1">
        <v>5.4747026413679123E-2</v>
      </c>
      <c r="AG90" s="1">
        <v>99.422195434570313</v>
      </c>
      <c r="AH90" s="1">
        <v>-6.9909906387329102</v>
      </c>
      <c r="AI90" s="1">
        <v>-0.39467424154281616</v>
      </c>
      <c r="AJ90" s="1">
        <v>1.6625536605715752E-2</v>
      </c>
      <c r="AK90" s="1">
        <v>2.8923021629452705E-2</v>
      </c>
      <c r="AL90" s="1">
        <v>4.0184676647186279E-2</v>
      </c>
      <c r="AM90" s="1">
        <v>3.1485512852668762E-2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86</v>
      </c>
      <c r="AV90">
        <f t="shared" si="36"/>
        <v>0.83272186279296856</v>
      </c>
      <c r="AW90">
        <f t="shared" si="37"/>
        <v>1.1041053341122094E-4</v>
      </c>
      <c r="AX90">
        <f t="shared" si="38"/>
        <v>304.39838447570799</v>
      </c>
      <c r="AY90">
        <f t="shared" si="39"/>
        <v>306.04726257324216</v>
      </c>
      <c r="AZ90">
        <f t="shared" si="40"/>
        <v>2.8486284763672529</v>
      </c>
      <c r="BA90">
        <f t="shared" si="41"/>
        <v>0.20498015187526103</v>
      </c>
      <c r="BB90">
        <f t="shared" si="42"/>
        <v>4.6293174871941494</v>
      </c>
      <c r="BC90">
        <f t="shared" si="43"/>
        <v>46.562213467119626</v>
      </c>
      <c r="BD90">
        <f t="shared" si="44"/>
        <v>17.657657192705564</v>
      </c>
      <c r="BE90">
        <f t="shared" si="45"/>
        <v>31.248384475708008</v>
      </c>
      <c r="BF90">
        <f t="shared" si="46"/>
        <v>4.5756651404857793</v>
      </c>
      <c r="BG90">
        <f t="shared" si="47"/>
        <v>6.0169007190896519E-3</v>
      </c>
      <c r="BH90">
        <f t="shared" si="48"/>
        <v>2.8737544428643305</v>
      </c>
      <c r="BI90">
        <f t="shared" si="49"/>
        <v>1.7019106976214489</v>
      </c>
      <c r="BJ90">
        <f t="shared" si="50"/>
        <v>3.7617085876733829E-3</v>
      </c>
      <c r="BK90">
        <f t="shared" si="51"/>
        <v>57.139961680344179</v>
      </c>
      <c r="BL90">
        <f t="shared" si="52"/>
        <v>1.3673935563123605</v>
      </c>
      <c r="BM90">
        <f t="shared" si="53"/>
        <v>60.673711503661984</v>
      </c>
      <c r="BN90">
        <f t="shared" si="54"/>
        <v>420.6057879969668</v>
      </c>
      <c r="BO90">
        <f t="shared" si="55"/>
        <v>-9.1716391301151559E-4</v>
      </c>
    </row>
    <row r="91" spans="1:67" x14ac:dyDescent="0.25">
      <c r="A91" s="1">
        <v>80</v>
      </c>
      <c r="B91" s="1" t="s">
        <v>166</v>
      </c>
      <c r="C91" s="1" t="s">
        <v>80</v>
      </c>
      <c r="D91" s="1" t="s">
        <v>81</v>
      </c>
      <c r="E91" s="1" t="s">
        <v>82</v>
      </c>
      <c r="F91" s="1" t="s">
        <v>83</v>
      </c>
      <c r="G91" s="1" t="s">
        <v>84</v>
      </c>
      <c r="H91" s="1" t="s">
        <v>85</v>
      </c>
      <c r="I91" s="1">
        <v>1102.5000304542482</v>
      </c>
      <c r="J91" s="1">
        <v>1</v>
      </c>
      <c r="K91">
        <f t="shared" si="28"/>
        <v>-1.0559002645293256</v>
      </c>
      <c r="L91">
        <f t="shared" si="29"/>
        <v>5.7111599478629994E-3</v>
      </c>
      <c r="M91">
        <f t="shared" si="30"/>
        <v>700.13044554639953</v>
      </c>
      <c r="N91">
        <f t="shared" si="31"/>
        <v>0.1047633263437141</v>
      </c>
      <c r="O91">
        <f t="shared" si="32"/>
        <v>1.7584592467439508</v>
      </c>
      <c r="P91">
        <f t="shared" si="33"/>
        <v>31.462619769450988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32.896938323974609</v>
      </c>
      <c r="V91" s="1">
        <v>31.255828857421875</v>
      </c>
      <c r="W91" s="1">
        <v>32.547298431396484</v>
      </c>
      <c r="X91" s="1">
        <v>419.06228637695313</v>
      </c>
      <c r="Y91" s="1">
        <v>420.27737426757813</v>
      </c>
      <c r="Z91" s="1">
        <v>28.777715682983398</v>
      </c>
      <c r="AA91" s="1">
        <v>28.899883270263672</v>
      </c>
      <c r="AB91" s="1">
        <v>56.961784362792969</v>
      </c>
      <c r="AC91" s="1">
        <v>57.203601837158203</v>
      </c>
      <c r="AD91" s="1">
        <v>499.65304565429688</v>
      </c>
      <c r="AE91" s="1">
        <v>17.843067169189453</v>
      </c>
      <c r="AF91" s="1">
        <v>7.527681440114975E-2</v>
      </c>
      <c r="AG91" s="1">
        <v>99.422325134277344</v>
      </c>
      <c r="AH91" s="1">
        <v>-6.9909906387329102</v>
      </c>
      <c r="AI91" s="1">
        <v>-0.39467424154281616</v>
      </c>
      <c r="AJ91" s="1">
        <v>1.6625536605715752E-2</v>
      </c>
      <c r="AK91" s="1">
        <v>2.8923021629452705E-2</v>
      </c>
      <c r="AL91" s="1">
        <v>4.0184676647186279E-2</v>
      </c>
      <c r="AM91" s="1">
        <v>3.1485512852668762E-2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86</v>
      </c>
      <c r="AV91">
        <f t="shared" si="36"/>
        <v>0.83275507609049459</v>
      </c>
      <c r="AW91">
        <f t="shared" si="37"/>
        <v>1.0476332634371411E-4</v>
      </c>
      <c r="AX91">
        <f t="shared" si="38"/>
        <v>304.40582885742185</v>
      </c>
      <c r="AY91">
        <f t="shared" si="39"/>
        <v>306.04693832397459</v>
      </c>
      <c r="AZ91">
        <f t="shared" si="40"/>
        <v>2.8548906832585317</v>
      </c>
      <c r="BA91">
        <f t="shared" si="41"/>
        <v>0.20679091202911298</v>
      </c>
      <c r="BB91">
        <f t="shared" si="42"/>
        <v>4.6317528375827681</v>
      </c>
      <c r="BC91">
        <f t="shared" si="43"/>
        <v>46.586647730549821</v>
      </c>
      <c r="BD91">
        <f t="shared" si="44"/>
        <v>17.686764460286149</v>
      </c>
      <c r="BE91">
        <f t="shared" si="45"/>
        <v>31.255828857421875</v>
      </c>
      <c r="BF91">
        <f t="shared" si="46"/>
        <v>4.5776041446729199</v>
      </c>
      <c r="BG91">
        <f t="shared" si="47"/>
        <v>5.6996980159471512E-3</v>
      </c>
      <c r="BH91">
        <f t="shared" si="48"/>
        <v>2.8732935908388173</v>
      </c>
      <c r="BI91">
        <f t="shared" si="49"/>
        <v>1.7043105538341026</v>
      </c>
      <c r="BJ91">
        <f t="shared" si="50"/>
        <v>3.5633392727828241E-3</v>
      </c>
      <c r="BK91">
        <f t="shared" si="51"/>
        <v>69.608596793520604</v>
      </c>
      <c r="BL91">
        <f t="shared" si="52"/>
        <v>1.6658770812169565</v>
      </c>
      <c r="BM91">
        <f t="shared" si="53"/>
        <v>60.624734491105123</v>
      </c>
      <c r="BN91">
        <f t="shared" si="54"/>
        <v>420.77929868319819</v>
      </c>
      <c r="BO91">
        <f t="shared" si="55"/>
        <v>-1.5213123218396128E-3</v>
      </c>
    </row>
    <row r="92" spans="1:67" x14ac:dyDescent="0.25">
      <c r="A92" s="1">
        <v>81</v>
      </c>
      <c r="B92" s="1" t="s">
        <v>167</v>
      </c>
      <c r="C92" s="1" t="s">
        <v>80</v>
      </c>
      <c r="D92" s="1" t="s">
        <v>81</v>
      </c>
      <c r="E92" s="1" t="s">
        <v>82</v>
      </c>
      <c r="F92" s="1" t="s">
        <v>83</v>
      </c>
      <c r="G92" s="1" t="s">
        <v>84</v>
      </c>
      <c r="H92" s="1" t="s">
        <v>85</v>
      </c>
      <c r="I92" s="1">
        <v>1108.0000303313136</v>
      </c>
      <c r="J92" s="1">
        <v>1</v>
      </c>
      <c r="K92">
        <f t="shared" si="28"/>
        <v>-0.94215915924281479</v>
      </c>
      <c r="L92">
        <f t="shared" si="29"/>
        <v>6.3402955658871836E-3</v>
      </c>
      <c r="M92">
        <f t="shared" si="30"/>
        <v>642.64148868828579</v>
      </c>
      <c r="N92">
        <f t="shared" si="31"/>
        <v>0.11592451631174418</v>
      </c>
      <c r="O92">
        <f t="shared" si="32"/>
        <v>1.7532200354127028</v>
      </c>
      <c r="P92">
        <f t="shared" si="33"/>
        <v>31.441213593544468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32.897029876708984</v>
      </c>
      <c r="V92" s="1">
        <v>31.237346649169922</v>
      </c>
      <c r="W92" s="1">
        <v>32.548091888427734</v>
      </c>
      <c r="X92" s="1">
        <v>418.92929077148438</v>
      </c>
      <c r="Y92" s="1">
        <v>420.00222778320313</v>
      </c>
      <c r="Z92" s="1">
        <v>28.759883880615234</v>
      </c>
      <c r="AA92" s="1">
        <v>28.895071029663086</v>
      </c>
      <c r="AB92" s="1">
        <v>56.927909851074219</v>
      </c>
      <c r="AC92" s="1">
        <v>57.195499420166016</v>
      </c>
      <c r="AD92" s="1">
        <v>499.64010620117188</v>
      </c>
      <c r="AE92" s="1">
        <v>17.884378433227539</v>
      </c>
      <c r="AF92" s="1">
        <v>4.4482555240392685E-2</v>
      </c>
      <c r="AG92" s="1">
        <v>99.425323486328125</v>
      </c>
      <c r="AH92" s="1">
        <v>-6.9909906387329102</v>
      </c>
      <c r="AI92" s="1">
        <v>-0.39467424154281616</v>
      </c>
      <c r="AJ92" s="1">
        <v>1.6625536605715752E-2</v>
      </c>
      <c r="AK92" s="1">
        <v>2.8923021629452705E-2</v>
      </c>
      <c r="AL92" s="1">
        <v>4.0184676647186279E-2</v>
      </c>
      <c r="AM92" s="1">
        <v>3.1485512852668762E-2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86</v>
      </c>
      <c r="AV92">
        <f t="shared" si="36"/>
        <v>0.83273351033528631</v>
      </c>
      <c r="AW92">
        <f t="shared" si="37"/>
        <v>1.1592451631174418E-4</v>
      </c>
      <c r="AX92">
        <f t="shared" si="38"/>
        <v>304.3873466491699</v>
      </c>
      <c r="AY92">
        <f t="shared" si="39"/>
        <v>306.04702987670896</v>
      </c>
      <c r="AZ92">
        <f t="shared" si="40"/>
        <v>2.8615004853568848</v>
      </c>
      <c r="BA92">
        <f t="shared" si="41"/>
        <v>0.20386694437454703</v>
      </c>
      <c r="BB92">
        <f t="shared" si="42"/>
        <v>4.6261218196973832</v>
      </c>
      <c r="BC92">
        <f t="shared" si="43"/>
        <v>46.528607174544589</v>
      </c>
      <c r="BD92">
        <f t="shared" si="44"/>
        <v>17.633536144881504</v>
      </c>
      <c r="BE92">
        <f t="shared" si="45"/>
        <v>31.237346649169922</v>
      </c>
      <c r="BF92">
        <f t="shared" si="46"/>
        <v>4.5727914846682074</v>
      </c>
      <c r="BG92">
        <f t="shared" si="47"/>
        <v>6.3261723960560783E-3</v>
      </c>
      <c r="BH92">
        <f t="shared" si="48"/>
        <v>2.8729017842846805</v>
      </c>
      <c r="BI92">
        <f t="shared" si="49"/>
        <v>1.6998897003835269</v>
      </c>
      <c r="BJ92">
        <f t="shared" si="50"/>
        <v>3.9551242051436225E-3</v>
      </c>
      <c r="BK92">
        <f t="shared" si="51"/>
        <v>63.894837898568298</v>
      </c>
      <c r="BL92">
        <f t="shared" si="52"/>
        <v>1.5300906666142844</v>
      </c>
      <c r="BM92">
        <f t="shared" si="53"/>
        <v>60.704236041110207</v>
      </c>
      <c r="BN92">
        <f t="shared" si="54"/>
        <v>420.45008512476261</v>
      </c>
      <c r="BO92">
        <f t="shared" si="55"/>
        <v>-1.3602816128339833E-3</v>
      </c>
    </row>
    <row r="93" spans="1:67" x14ac:dyDescent="0.25">
      <c r="A93" s="1">
        <v>82</v>
      </c>
      <c r="B93" s="1" t="s">
        <v>168</v>
      </c>
      <c r="C93" s="1" t="s">
        <v>80</v>
      </c>
      <c r="D93" s="1" t="s">
        <v>81</v>
      </c>
      <c r="E93" s="1" t="s">
        <v>82</v>
      </c>
      <c r="F93" s="1" t="s">
        <v>83</v>
      </c>
      <c r="G93" s="1" t="s">
        <v>84</v>
      </c>
      <c r="H93" s="1" t="s">
        <v>85</v>
      </c>
      <c r="I93" s="1">
        <v>1113.0000302195549</v>
      </c>
      <c r="J93" s="1">
        <v>1</v>
      </c>
      <c r="K93">
        <f t="shared" si="28"/>
        <v>-0.75596040383128271</v>
      </c>
      <c r="L93">
        <f t="shared" si="29"/>
        <v>6.7034579232778868E-3</v>
      </c>
      <c r="M93">
        <f t="shared" si="30"/>
        <v>585.90804732260153</v>
      </c>
      <c r="N93">
        <f t="shared" si="31"/>
        <v>0.12302050551964477</v>
      </c>
      <c r="O93">
        <f t="shared" si="32"/>
        <v>1.7598936749056753</v>
      </c>
      <c r="P93">
        <f t="shared" si="33"/>
        <v>31.468149219802672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32.896678924560547</v>
      </c>
      <c r="V93" s="1">
        <v>31.27277946472168</v>
      </c>
      <c r="W93" s="1">
        <v>32.551300048828125</v>
      </c>
      <c r="X93" s="1">
        <v>419.0595703125</v>
      </c>
      <c r="Y93" s="1">
        <v>419.9052734375</v>
      </c>
      <c r="Z93" s="1">
        <v>28.755851745605469</v>
      </c>
      <c r="AA93" s="1">
        <v>28.899301528930664</v>
      </c>
      <c r="AB93" s="1">
        <v>56.9208984375</v>
      </c>
      <c r="AC93" s="1">
        <v>57.204849243164063</v>
      </c>
      <c r="AD93" s="1">
        <v>499.68133544921875</v>
      </c>
      <c r="AE93" s="1">
        <v>17.853212356567383</v>
      </c>
      <c r="AF93" s="1">
        <v>0.18704991042613983</v>
      </c>
      <c r="AG93" s="1">
        <v>99.425056457519531</v>
      </c>
      <c r="AH93" s="1">
        <v>-6.9909906387329102</v>
      </c>
      <c r="AI93" s="1">
        <v>-0.39467424154281616</v>
      </c>
      <c r="AJ93" s="1">
        <v>1.6625536605715752E-2</v>
      </c>
      <c r="AK93" s="1">
        <v>2.8923021629452705E-2</v>
      </c>
      <c r="AL93" s="1">
        <v>4.0184676647186279E-2</v>
      </c>
      <c r="AM93" s="1">
        <v>3.1485512852668762E-2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86</v>
      </c>
      <c r="AV93">
        <f t="shared" si="36"/>
        <v>0.83280222574869778</v>
      </c>
      <c r="AW93">
        <f t="shared" si="37"/>
        <v>1.2302050551964478E-4</v>
      </c>
      <c r="AX93">
        <f t="shared" si="38"/>
        <v>304.42277946472166</v>
      </c>
      <c r="AY93">
        <f t="shared" si="39"/>
        <v>306.04667892456052</v>
      </c>
      <c r="AZ93">
        <f t="shared" si="40"/>
        <v>2.8565139132027184</v>
      </c>
      <c r="BA93">
        <f t="shared" si="41"/>
        <v>0.19536975508099405</v>
      </c>
      <c r="BB93">
        <f t="shared" si="42"/>
        <v>4.6332083610024872</v>
      </c>
      <c r="BC93">
        <f t="shared" si="43"/>
        <v>46.600007343039103</v>
      </c>
      <c r="BD93">
        <f t="shared" si="44"/>
        <v>17.700705814108439</v>
      </c>
      <c r="BE93">
        <f t="shared" si="45"/>
        <v>31.27277946472168</v>
      </c>
      <c r="BF93">
        <f t="shared" si="46"/>
        <v>4.5820218620964246</v>
      </c>
      <c r="BG93">
        <f t="shared" si="47"/>
        <v>6.6876725250913666E-3</v>
      </c>
      <c r="BH93">
        <f t="shared" si="48"/>
        <v>2.873314686096812</v>
      </c>
      <c r="BI93">
        <f t="shared" si="49"/>
        <v>1.7087071759996126</v>
      </c>
      <c r="BJ93">
        <f t="shared" si="50"/>
        <v>4.181210687012658E-3</v>
      </c>
      <c r="BK93">
        <f t="shared" si="51"/>
        <v>58.253940683964686</v>
      </c>
      <c r="BL93">
        <f t="shared" si="52"/>
        <v>1.3953338631023644</v>
      </c>
      <c r="BM93">
        <f t="shared" si="53"/>
        <v>60.61846549382566</v>
      </c>
      <c r="BN93">
        <f t="shared" si="54"/>
        <v>420.26462080833721</v>
      </c>
      <c r="BO93">
        <f t="shared" si="55"/>
        <v>-1.0903882312578437E-3</v>
      </c>
    </row>
    <row r="94" spans="1:67" x14ac:dyDescent="0.25">
      <c r="A94" s="1">
        <v>83</v>
      </c>
      <c r="B94" s="1" t="s">
        <v>169</v>
      </c>
      <c r="C94" s="1" t="s">
        <v>80</v>
      </c>
      <c r="D94" s="1" t="s">
        <v>81</v>
      </c>
      <c r="E94" s="1" t="s">
        <v>82</v>
      </c>
      <c r="F94" s="1" t="s">
        <v>83</v>
      </c>
      <c r="G94" s="1" t="s">
        <v>84</v>
      </c>
      <c r="H94" s="1" t="s">
        <v>85</v>
      </c>
      <c r="I94" s="1">
        <v>1118.0000301077962</v>
      </c>
      <c r="J94" s="1">
        <v>1</v>
      </c>
      <c r="K94">
        <f t="shared" si="28"/>
        <v>-0.80698672204956323</v>
      </c>
      <c r="L94">
        <f t="shared" si="29"/>
        <v>6.0521225042511374E-3</v>
      </c>
      <c r="M94">
        <f t="shared" si="30"/>
        <v>618.32009287534743</v>
      </c>
      <c r="N94">
        <f t="shared" si="31"/>
        <v>0.11168027519769945</v>
      </c>
      <c r="O94">
        <f t="shared" si="32"/>
        <v>1.7691200601005734</v>
      </c>
      <c r="P94">
        <f t="shared" si="33"/>
        <v>31.499392500602845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32.898048400878906</v>
      </c>
      <c r="V94" s="1">
        <v>31.302299499511719</v>
      </c>
      <c r="W94" s="1">
        <v>32.556854248046875</v>
      </c>
      <c r="X94" s="1">
        <v>419.0302734375</v>
      </c>
      <c r="Y94" s="1">
        <v>419.94296264648438</v>
      </c>
      <c r="Z94" s="1">
        <v>28.75929069519043</v>
      </c>
      <c r="AA94" s="1">
        <v>28.889518737792969</v>
      </c>
      <c r="AB94" s="1">
        <v>56.922885894775391</v>
      </c>
      <c r="AC94" s="1">
        <v>57.180644989013672</v>
      </c>
      <c r="AD94" s="1">
        <v>499.67987060546875</v>
      </c>
      <c r="AE94" s="1">
        <v>17.824947357177734</v>
      </c>
      <c r="AF94" s="1">
        <v>1.7108490690588951E-2</v>
      </c>
      <c r="AG94" s="1">
        <v>99.424293518066406</v>
      </c>
      <c r="AH94" s="1">
        <v>-6.9909906387329102</v>
      </c>
      <c r="AI94" s="1">
        <v>-0.39467424154281616</v>
      </c>
      <c r="AJ94" s="1">
        <v>1.6625536605715752E-2</v>
      </c>
      <c r="AK94" s="1">
        <v>2.8923021629452705E-2</v>
      </c>
      <c r="AL94" s="1">
        <v>4.0184676647186279E-2</v>
      </c>
      <c r="AM94" s="1">
        <v>3.1485512852668762E-2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86</v>
      </c>
      <c r="AV94">
        <f t="shared" si="36"/>
        <v>0.83279978434244784</v>
      </c>
      <c r="AW94">
        <f t="shared" si="37"/>
        <v>1.1168027519769946E-4</v>
      </c>
      <c r="AX94">
        <f t="shared" si="38"/>
        <v>304.4522994995117</v>
      </c>
      <c r="AY94">
        <f t="shared" si="39"/>
        <v>306.04804840087888</v>
      </c>
      <c r="AZ94">
        <f t="shared" si="40"/>
        <v>2.8519915134014582</v>
      </c>
      <c r="BA94">
        <f t="shared" si="41"/>
        <v>0.19709300109112643</v>
      </c>
      <c r="BB94">
        <f t="shared" si="42"/>
        <v>4.641440050682581</v>
      </c>
      <c r="BC94">
        <f t="shared" si="43"/>
        <v>46.683158476144307</v>
      </c>
      <c r="BD94">
        <f t="shared" si="44"/>
        <v>17.793639738351338</v>
      </c>
      <c r="BE94">
        <f t="shared" si="45"/>
        <v>31.302299499511719</v>
      </c>
      <c r="BF94">
        <f t="shared" si="46"/>
        <v>4.5897243251346094</v>
      </c>
      <c r="BG94">
        <f t="shared" si="47"/>
        <v>6.0392526814930575E-3</v>
      </c>
      <c r="BH94">
        <f t="shared" si="48"/>
        <v>2.8723199905820076</v>
      </c>
      <c r="BI94">
        <f t="shared" si="49"/>
        <v>1.7174043345526018</v>
      </c>
      <c r="BJ94">
        <f t="shared" si="50"/>
        <v>3.7756870930701898E-3</v>
      </c>
      <c r="BK94">
        <f t="shared" si="51"/>
        <v>61.476038402156625</v>
      </c>
      <c r="BL94">
        <f t="shared" si="52"/>
        <v>1.4723906527179038</v>
      </c>
      <c r="BM94">
        <f t="shared" si="53"/>
        <v>60.471663910831644</v>
      </c>
      <c r="BN94">
        <f t="shared" si="54"/>
        <v>420.32656548520367</v>
      </c>
      <c r="BO94">
        <f t="shared" si="55"/>
        <v>-1.1609979916437794E-3</v>
      </c>
    </row>
    <row r="95" spans="1:67" x14ac:dyDescent="0.25">
      <c r="A95" s="1">
        <v>84</v>
      </c>
      <c r="B95" s="1" t="s">
        <v>170</v>
      </c>
      <c r="C95" s="1" t="s">
        <v>80</v>
      </c>
      <c r="D95" s="1" t="s">
        <v>81</v>
      </c>
      <c r="E95" s="1" t="s">
        <v>82</v>
      </c>
      <c r="F95" s="1" t="s">
        <v>83</v>
      </c>
      <c r="G95" s="1" t="s">
        <v>84</v>
      </c>
      <c r="H95" s="1" t="s">
        <v>85</v>
      </c>
      <c r="I95" s="1">
        <v>1123.5000299848616</v>
      </c>
      <c r="J95" s="1">
        <v>1</v>
      </c>
      <c r="K95">
        <f t="shared" si="28"/>
        <v>-0.81754633316684644</v>
      </c>
      <c r="L95">
        <f t="shared" si="29"/>
        <v>5.76285686296585E-3</v>
      </c>
      <c r="M95">
        <f t="shared" si="30"/>
        <v>631.75509024875305</v>
      </c>
      <c r="N95">
        <f t="shared" si="31"/>
        <v>0.10668341180441447</v>
      </c>
      <c r="O95">
        <f t="shared" si="32"/>
        <v>1.7745674800451918</v>
      </c>
      <c r="P95">
        <f t="shared" si="33"/>
        <v>31.52200632063785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32.900238037109375</v>
      </c>
      <c r="V95" s="1">
        <v>31.325067520141602</v>
      </c>
      <c r="W95" s="1">
        <v>32.557655334472656</v>
      </c>
      <c r="X95" s="1">
        <v>419.05224609375</v>
      </c>
      <c r="Y95" s="1">
        <v>419.98013305664063</v>
      </c>
      <c r="Z95" s="1">
        <v>28.770092010498047</v>
      </c>
      <c r="AA95" s="1">
        <v>28.894493103027344</v>
      </c>
      <c r="AB95" s="1">
        <v>56.937728881835938</v>
      </c>
      <c r="AC95" s="1">
        <v>57.183925628662109</v>
      </c>
      <c r="AD95" s="1">
        <v>499.67816162109375</v>
      </c>
      <c r="AE95" s="1">
        <v>17.927139282226563</v>
      </c>
      <c r="AF95" s="1">
        <v>7.9840622842311859E-2</v>
      </c>
      <c r="AG95" s="1">
        <v>99.425125122070313</v>
      </c>
      <c r="AH95" s="1">
        <v>-6.9909906387329102</v>
      </c>
      <c r="AI95" s="1">
        <v>-0.39467424154281616</v>
      </c>
      <c r="AJ95" s="1">
        <v>1.6625536605715752E-2</v>
      </c>
      <c r="AK95" s="1">
        <v>2.8923021629452705E-2</v>
      </c>
      <c r="AL95" s="1">
        <v>4.0184676647186279E-2</v>
      </c>
      <c r="AM95" s="1">
        <v>3.1485512852668762E-2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86</v>
      </c>
      <c r="AV95">
        <f t="shared" si="36"/>
        <v>0.83279693603515614</v>
      </c>
      <c r="AW95">
        <f t="shared" si="37"/>
        <v>1.0668341180441447E-4</v>
      </c>
      <c r="AX95">
        <f t="shared" si="38"/>
        <v>304.47506752014158</v>
      </c>
      <c r="AY95">
        <f t="shared" si="39"/>
        <v>306.05023803710935</v>
      </c>
      <c r="AZ95">
        <f t="shared" si="40"/>
        <v>2.8683422210438039</v>
      </c>
      <c r="BA95">
        <f t="shared" si="41"/>
        <v>0.19693880049624735</v>
      </c>
      <c r="BB95">
        <f t="shared" si="42"/>
        <v>4.6474060721524832</v>
      </c>
      <c r="BC95">
        <f t="shared" si="43"/>
        <v>46.742773181794625</v>
      </c>
      <c r="BD95">
        <f t="shared" si="44"/>
        <v>17.848280078767282</v>
      </c>
      <c r="BE95">
        <f t="shared" si="45"/>
        <v>31.325067520141602</v>
      </c>
      <c r="BF95">
        <f t="shared" si="46"/>
        <v>4.595672730787026</v>
      </c>
      <c r="BG95">
        <f t="shared" si="47"/>
        <v>5.7511866991103461E-3</v>
      </c>
      <c r="BH95">
        <f t="shared" si="48"/>
        <v>2.8728385921072914</v>
      </c>
      <c r="BI95">
        <f t="shared" si="49"/>
        <v>1.7228341386797346</v>
      </c>
      <c r="BJ95">
        <f t="shared" si="50"/>
        <v>3.5955383596538788E-3</v>
      </c>
      <c r="BK95">
        <f t="shared" si="51"/>
        <v>62.812328894487095</v>
      </c>
      <c r="BL95">
        <f t="shared" si="52"/>
        <v>1.5042499407074368</v>
      </c>
      <c r="BM95">
        <f t="shared" si="53"/>
        <v>60.395495091023463</v>
      </c>
      <c r="BN95">
        <f t="shared" si="54"/>
        <v>420.36875542875458</v>
      </c>
      <c r="BO95">
        <f t="shared" si="55"/>
        <v>-1.1745905211509213E-3</v>
      </c>
    </row>
    <row r="96" spans="1:67" x14ac:dyDescent="0.25">
      <c r="A96" s="1">
        <v>85</v>
      </c>
      <c r="B96" s="1" t="s">
        <v>171</v>
      </c>
      <c r="C96" s="1" t="s">
        <v>80</v>
      </c>
      <c r="D96" s="1" t="s">
        <v>81</v>
      </c>
      <c r="E96" s="1" t="s">
        <v>82</v>
      </c>
      <c r="F96" s="1" t="s">
        <v>83</v>
      </c>
      <c r="G96" s="1" t="s">
        <v>84</v>
      </c>
      <c r="H96" s="1" t="s">
        <v>85</v>
      </c>
      <c r="I96" s="1">
        <v>1128.5000298731029</v>
      </c>
      <c r="J96" s="1">
        <v>1</v>
      </c>
      <c r="K96">
        <f t="shared" si="28"/>
        <v>-0.71228784892143626</v>
      </c>
      <c r="L96">
        <f t="shared" si="29"/>
        <v>5.9621962224208546E-3</v>
      </c>
      <c r="M96">
        <f t="shared" si="30"/>
        <v>596.39613991396379</v>
      </c>
      <c r="N96">
        <f t="shared" si="31"/>
        <v>0.11035706023481172</v>
      </c>
      <c r="O96">
        <f t="shared" si="32"/>
        <v>1.7744060767023857</v>
      </c>
      <c r="P96">
        <f t="shared" si="33"/>
        <v>31.517370276286936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32.898578643798828</v>
      </c>
      <c r="V96" s="1">
        <v>31.322244644165039</v>
      </c>
      <c r="W96" s="1">
        <v>32.546096801757813</v>
      </c>
      <c r="X96" s="1">
        <v>419.18222045898438</v>
      </c>
      <c r="Y96" s="1">
        <v>419.98190307617188</v>
      </c>
      <c r="Z96" s="1">
        <v>28.75575065612793</v>
      </c>
      <c r="AA96" s="1">
        <v>28.884443283081055</v>
      </c>
      <c r="AB96" s="1">
        <v>56.913410186767578</v>
      </c>
      <c r="AC96" s="1">
        <v>57.168117523193359</v>
      </c>
      <c r="AD96" s="1">
        <v>499.65313720703125</v>
      </c>
      <c r="AE96" s="1">
        <v>17.847414016723633</v>
      </c>
      <c r="AF96" s="1">
        <v>0.10949371010065079</v>
      </c>
      <c r="AG96" s="1">
        <v>99.422943115234375</v>
      </c>
      <c r="AH96" s="1">
        <v>-6.9909906387329102</v>
      </c>
      <c r="AI96" s="1">
        <v>-0.39467424154281616</v>
      </c>
      <c r="AJ96" s="1">
        <v>1.6625536605715752E-2</v>
      </c>
      <c r="AK96" s="1">
        <v>2.8923021629452705E-2</v>
      </c>
      <c r="AL96" s="1">
        <v>4.0184676647186279E-2</v>
      </c>
      <c r="AM96" s="1">
        <v>3.1485512852668762E-2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86</v>
      </c>
      <c r="AV96">
        <f t="shared" si="36"/>
        <v>0.83275522867838525</v>
      </c>
      <c r="AW96">
        <f t="shared" si="37"/>
        <v>1.1035706023481171E-4</v>
      </c>
      <c r="AX96">
        <f t="shared" si="38"/>
        <v>304.47224464416502</v>
      </c>
      <c r="AY96">
        <f t="shared" si="39"/>
        <v>306.04857864379881</v>
      </c>
      <c r="AZ96">
        <f t="shared" si="40"/>
        <v>2.8555861788484549</v>
      </c>
      <c r="BA96">
        <f t="shared" si="41"/>
        <v>0.19512563212189649</v>
      </c>
      <c r="BB96">
        <f t="shared" si="42"/>
        <v>4.6461824381513672</v>
      </c>
      <c r="BC96">
        <f t="shared" si="43"/>
        <v>46.731491671558068</v>
      </c>
      <c r="BD96">
        <f t="shared" si="44"/>
        <v>17.847048388477013</v>
      </c>
      <c r="BE96">
        <f t="shared" si="45"/>
        <v>31.322244644165039</v>
      </c>
      <c r="BF96">
        <f t="shared" si="46"/>
        <v>4.5949348577594442</v>
      </c>
      <c r="BG96">
        <f t="shared" si="47"/>
        <v>5.9497056196205376E-3</v>
      </c>
      <c r="BH96">
        <f t="shared" si="48"/>
        <v>2.8717763614489815</v>
      </c>
      <c r="BI96">
        <f t="shared" si="49"/>
        <v>1.7231584963104627</v>
      </c>
      <c r="BJ96">
        <f t="shared" si="50"/>
        <v>3.7196862012276138E-3</v>
      </c>
      <c r="BK96">
        <f t="shared" si="51"/>
        <v>59.295459492811382</v>
      </c>
      <c r="BL96">
        <f t="shared" si="52"/>
        <v>1.4200519963970824</v>
      </c>
      <c r="BM96">
        <f t="shared" si="53"/>
        <v>60.391881381898614</v>
      </c>
      <c r="BN96">
        <f t="shared" si="54"/>
        <v>420.32049060601071</v>
      </c>
      <c r="BO96">
        <f t="shared" si="55"/>
        <v>-1.0234191347609726E-3</v>
      </c>
    </row>
    <row r="97" spans="1:67" x14ac:dyDescent="0.25">
      <c r="A97" s="1">
        <v>86</v>
      </c>
      <c r="B97" s="1" t="s">
        <v>172</v>
      </c>
      <c r="C97" s="1" t="s">
        <v>80</v>
      </c>
      <c r="D97" s="1" t="s">
        <v>81</v>
      </c>
      <c r="E97" s="1" t="s">
        <v>82</v>
      </c>
      <c r="F97" s="1" t="s">
        <v>83</v>
      </c>
      <c r="G97" s="1" t="s">
        <v>84</v>
      </c>
      <c r="H97" s="1" t="s">
        <v>85</v>
      </c>
      <c r="I97" s="1">
        <v>1133.5000297613442</v>
      </c>
      <c r="J97" s="1">
        <v>1</v>
      </c>
      <c r="K97">
        <f t="shared" si="28"/>
        <v>-0.76953232479526912</v>
      </c>
      <c r="L97">
        <f t="shared" si="29"/>
        <v>5.8755419959210034E-3</v>
      </c>
      <c r="M97">
        <f t="shared" si="30"/>
        <v>614.56906151394367</v>
      </c>
      <c r="N97">
        <f t="shared" si="31"/>
        <v>0.10884317220107734</v>
      </c>
      <c r="O97">
        <f t="shared" si="32"/>
        <v>1.7758253927229224</v>
      </c>
      <c r="P97">
        <f t="shared" si="33"/>
        <v>31.523124902550748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32.895870208740234</v>
      </c>
      <c r="V97" s="1">
        <v>31.328357696533203</v>
      </c>
      <c r="W97" s="1">
        <v>32.535499572753906</v>
      </c>
      <c r="X97" s="1">
        <v>419.13259887695313</v>
      </c>
      <c r="Y97" s="1">
        <v>420.00173950195313</v>
      </c>
      <c r="Z97" s="1">
        <v>28.758220672607422</v>
      </c>
      <c r="AA97" s="1">
        <v>28.885141372680664</v>
      </c>
      <c r="AB97" s="1">
        <v>56.927562713623047</v>
      </c>
      <c r="AC97" s="1">
        <v>57.178806304931641</v>
      </c>
      <c r="AD97" s="1">
        <v>499.67840576171875</v>
      </c>
      <c r="AE97" s="1">
        <v>17.906120300292969</v>
      </c>
      <c r="AF97" s="1">
        <v>2.6232808828353882E-2</v>
      </c>
      <c r="AG97" s="1">
        <v>99.423988342285156</v>
      </c>
      <c r="AH97" s="1">
        <v>-6.9909906387329102</v>
      </c>
      <c r="AI97" s="1">
        <v>-0.39467424154281616</v>
      </c>
      <c r="AJ97" s="1">
        <v>1.6625536605715752E-2</v>
      </c>
      <c r="AK97" s="1">
        <v>2.8923021629452705E-2</v>
      </c>
      <c r="AL97" s="1">
        <v>4.0184676647186279E-2</v>
      </c>
      <c r="AM97" s="1">
        <v>3.1485512852668762E-2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86</v>
      </c>
      <c r="AV97">
        <f t="shared" si="36"/>
        <v>0.83279734293619778</v>
      </c>
      <c r="AW97">
        <f t="shared" si="37"/>
        <v>1.0884317220107733E-4</v>
      </c>
      <c r="AX97">
        <f t="shared" si="38"/>
        <v>304.47835769653318</v>
      </c>
      <c r="AY97">
        <f t="shared" si="39"/>
        <v>306.04587020874021</v>
      </c>
      <c r="AZ97">
        <f t="shared" si="40"/>
        <v>2.8649791840095986</v>
      </c>
      <c r="BA97">
        <f t="shared" si="41"/>
        <v>0.19476720601754574</v>
      </c>
      <c r="BB97">
        <f t="shared" si="42"/>
        <v>4.6477013518255834</v>
      </c>
      <c r="BC97">
        <f t="shared" si="43"/>
        <v>46.746277526355378</v>
      </c>
      <c r="BD97">
        <f t="shared" si="44"/>
        <v>17.861136153674714</v>
      </c>
      <c r="BE97">
        <f t="shared" si="45"/>
        <v>31.328357696533203</v>
      </c>
      <c r="BF97">
        <f t="shared" si="46"/>
        <v>4.5965328819399236</v>
      </c>
      <c r="BG97">
        <f t="shared" si="47"/>
        <v>5.8634114607547614E-3</v>
      </c>
      <c r="BH97">
        <f t="shared" si="48"/>
        <v>2.871875959102661</v>
      </c>
      <c r="BI97">
        <f t="shared" si="49"/>
        <v>1.7246569228372626</v>
      </c>
      <c r="BJ97">
        <f t="shared" si="50"/>
        <v>3.6657200885291791E-3</v>
      </c>
      <c r="BK97">
        <f t="shared" si="51"/>
        <v>61.102907207491469</v>
      </c>
      <c r="BL97">
        <f t="shared" si="52"/>
        <v>1.4632536099557887</v>
      </c>
      <c r="BM97">
        <f t="shared" si="53"/>
        <v>60.371628761071541</v>
      </c>
      <c r="BN97">
        <f t="shared" si="54"/>
        <v>420.36753831401785</v>
      </c>
      <c r="BO97">
        <f t="shared" si="55"/>
        <v>-1.105173820474213E-3</v>
      </c>
    </row>
    <row r="98" spans="1:67" x14ac:dyDescent="0.25">
      <c r="A98" s="1">
        <v>87</v>
      </c>
      <c r="B98" s="1" t="s">
        <v>173</v>
      </c>
      <c r="C98" s="1" t="s">
        <v>80</v>
      </c>
      <c r="D98" s="1" t="s">
        <v>81</v>
      </c>
      <c r="E98" s="1" t="s">
        <v>82</v>
      </c>
      <c r="F98" s="1" t="s">
        <v>83</v>
      </c>
      <c r="G98" s="1" t="s">
        <v>84</v>
      </c>
      <c r="H98" s="1" t="s">
        <v>85</v>
      </c>
      <c r="I98" s="1">
        <v>1139.0000296384096</v>
      </c>
      <c r="J98" s="1">
        <v>1</v>
      </c>
      <c r="K98">
        <f t="shared" si="28"/>
        <v>-0.85387305367811539</v>
      </c>
      <c r="L98">
        <f t="shared" si="29"/>
        <v>5.1917078970739935E-3</v>
      </c>
      <c r="M98">
        <f t="shared" si="30"/>
        <v>667.31021356538724</v>
      </c>
      <c r="N98">
        <f t="shared" si="31"/>
        <v>9.6350765738779875E-2</v>
      </c>
      <c r="O98">
        <f t="shared" si="32"/>
        <v>1.7785926187734891</v>
      </c>
      <c r="P98">
        <f t="shared" si="33"/>
        <v>31.532342841506633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32.893928527832031</v>
      </c>
      <c r="V98" s="1">
        <v>31.33228874206543</v>
      </c>
      <c r="W98" s="1">
        <v>32.535366058349609</v>
      </c>
      <c r="X98" s="1">
        <v>418.93893432617188</v>
      </c>
      <c r="Y98" s="1">
        <v>419.91567993164063</v>
      </c>
      <c r="Z98" s="1">
        <v>28.76983642578125</v>
      </c>
      <c r="AA98" s="1">
        <v>28.882192611694336</v>
      </c>
      <c r="AB98" s="1">
        <v>56.955978393554688</v>
      </c>
      <c r="AC98" s="1">
        <v>57.178413391113281</v>
      </c>
      <c r="AD98" s="1">
        <v>499.66778564453125</v>
      </c>
      <c r="AE98" s="1">
        <v>17.843790054321289</v>
      </c>
      <c r="AF98" s="1">
        <v>3.7639059126377106E-2</v>
      </c>
      <c r="AG98" s="1">
        <v>99.422599792480469</v>
      </c>
      <c r="AH98" s="1">
        <v>-6.9909906387329102</v>
      </c>
      <c r="AI98" s="1">
        <v>-0.39467424154281616</v>
      </c>
      <c r="AJ98" s="1">
        <v>1.6625536605715752E-2</v>
      </c>
      <c r="AK98" s="1">
        <v>2.8923021629452705E-2</v>
      </c>
      <c r="AL98" s="1">
        <v>4.0184676647186279E-2</v>
      </c>
      <c r="AM98" s="1">
        <v>3.1485512852668762E-2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86</v>
      </c>
      <c r="AV98">
        <f t="shared" si="36"/>
        <v>0.83277964274088523</v>
      </c>
      <c r="AW98">
        <f t="shared" si="37"/>
        <v>9.6350765738779877E-5</v>
      </c>
      <c r="AX98">
        <f t="shared" si="38"/>
        <v>304.48228874206541</v>
      </c>
      <c r="AY98">
        <f t="shared" si="39"/>
        <v>306.04392852783201</v>
      </c>
      <c r="AZ98">
        <f t="shared" si="40"/>
        <v>2.8550063448770402</v>
      </c>
      <c r="BA98">
        <f t="shared" si="41"/>
        <v>0.20005409944120225</v>
      </c>
      <c r="BB98">
        <f t="shared" si="42"/>
        <v>4.6501352959353115</v>
      </c>
      <c r="BC98">
        <f t="shared" si="43"/>
        <v>46.771411184592772</v>
      </c>
      <c r="BD98">
        <f t="shared" si="44"/>
        <v>17.889218572898436</v>
      </c>
      <c r="BE98">
        <f t="shared" si="45"/>
        <v>31.33228874206543</v>
      </c>
      <c r="BF98">
        <f t="shared" si="46"/>
        <v>4.5975607594004622</v>
      </c>
      <c r="BG98">
        <f t="shared" si="47"/>
        <v>5.1822344297861771E-3</v>
      </c>
      <c r="BH98">
        <f t="shared" si="48"/>
        <v>2.8715426771618224</v>
      </c>
      <c r="BI98">
        <f t="shared" si="49"/>
        <v>1.7260180822386397</v>
      </c>
      <c r="BJ98">
        <f t="shared" si="50"/>
        <v>3.2397463202640904E-3</v>
      </c>
      <c r="BK98">
        <f t="shared" si="51"/>
        <v>66.345716300746162</v>
      </c>
      <c r="BL98">
        <f t="shared" si="52"/>
        <v>1.5891528834408393</v>
      </c>
      <c r="BM98">
        <f t="shared" si="53"/>
        <v>60.320659313267711</v>
      </c>
      <c r="BN98">
        <f t="shared" si="54"/>
        <v>420.32157028689323</v>
      </c>
      <c r="BO98">
        <f t="shared" si="55"/>
        <v>-1.2253995323756824E-3</v>
      </c>
    </row>
    <row r="99" spans="1:67" x14ac:dyDescent="0.25">
      <c r="A99" s="1">
        <v>88</v>
      </c>
      <c r="B99" s="1" t="s">
        <v>174</v>
      </c>
      <c r="C99" s="1" t="s">
        <v>80</v>
      </c>
      <c r="D99" s="1" t="s">
        <v>81</v>
      </c>
      <c r="E99" s="1" t="s">
        <v>82</v>
      </c>
      <c r="F99" s="1" t="s">
        <v>83</v>
      </c>
      <c r="G99" s="1" t="s">
        <v>84</v>
      </c>
      <c r="H99" s="1" t="s">
        <v>85</v>
      </c>
      <c r="I99" s="1">
        <v>1144.0000295266509</v>
      </c>
      <c r="J99" s="1">
        <v>1</v>
      </c>
      <c r="K99">
        <f t="shared" si="28"/>
        <v>-0.73906445475057836</v>
      </c>
      <c r="L99">
        <f t="shared" si="29"/>
        <v>6.2170253653820104E-3</v>
      </c>
      <c r="M99">
        <f t="shared" si="30"/>
        <v>595.58522580178897</v>
      </c>
      <c r="N99">
        <f t="shared" si="31"/>
        <v>0.11448603718852138</v>
      </c>
      <c r="O99">
        <f t="shared" si="32"/>
        <v>1.7656029709950358</v>
      </c>
      <c r="P99">
        <f t="shared" si="33"/>
        <v>31.482263994672085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32.893310546875</v>
      </c>
      <c r="V99" s="1">
        <v>31.284698486328125</v>
      </c>
      <c r="W99" s="1">
        <v>32.542739868164063</v>
      </c>
      <c r="X99" s="1">
        <v>419.184814453125</v>
      </c>
      <c r="Y99" s="1">
        <v>420.01449584960938</v>
      </c>
      <c r="Z99" s="1">
        <v>28.746185302734375</v>
      </c>
      <c r="AA99" s="1">
        <v>28.879682540893555</v>
      </c>
      <c r="AB99" s="1">
        <v>56.911720275878906</v>
      </c>
      <c r="AC99" s="1">
        <v>57.176017761230469</v>
      </c>
      <c r="AD99" s="1">
        <v>499.6944580078125</v>
      </c>
      <c r="AE99" s="1">
        <v>17.885826110839844</v>
      </c>
      <c r="AF99" s="1">
        <v>0.16310115158557892</v>
      </c>
      <c r="AG99" s="1">
        <v>99.423622131347656</v>
      </c>
      <c r="AH99" s="1">
        <v>-6.9909906387329102</v>
      </c>
      <c r="AI99" s="1">
        <v>-0.39467424154281616</v>
      </c>
      <c r="AJ99" s="1">
        <v>1.6625536605715752E-2</v>
      </c>
      <c r="AK99" s="1">
        <v>2.8923021629452705E-2</v>
      </c>
      <c r="AL99" s="1">
        <v>4.0184676647186279E-2</v>
      </c>
      <c r="AM99" s="1">
        <v>3.1485512852668762E-2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86</v>
      </c>
      <c r="AV99">
        <f t="shared" si="36"/>
        <v>0.83282409667968749</v>
      </c>
      <c r="AW99">
        <f t="shared" si="37"/>
        <v>1.1448603718852137E-4</v>
      </c>
      <c r="AX99">
        <f t="shared" si="38"/>
        <v>304.4346984863281</v>
      </c>
      <c r="AY99">
        <f t="shared" si="39"/>
        <v>306.04331054687498</v>
      </c>
      <c r="AZ99">
        <f t="shared" si="40"/>
        <v>2.8617321137696763</v>
      </c>
      <c r="BA99">
        <f t="shared" si="41"/>
        <v>0.19756550834395958</v>
      </c>
      <c r="BB99">
        <f t="shared" si="42"/>
        <v>4.6369256152141149</v>
      </c>
      <c r="BC99">
        <f t="shared" si="43"/>
        <v>46.638067652457025</v>
      </c>
      <c r="BD99">
        <f t="shared" si="44"/>
        <v>17.75838511156347</v>
      </c>
      <c r="BE99">
        <f t="shared" si="45"/>
        <v>31.284698486328125</v>
      </c>
      <c r="BF99">
        <f t="shared" si="46"/>
        <v>4.5851304556776844</v>
      </c>
      <c r="BG99">
        <f t="shared" si="47"/>
        <v>6.203445443824355E-3</v>
      </c>
      <c r="BH99">
        <f t="shared" si="48"/>
        <v>2.8713226442190791</v>
      </c>
      <c r="BI99">
        <f t="shared" si="49"/>
        <v>1.7138078114586053</v>
      </c>
      <c r="BJ99">
        <f t="shared" si="50"/>
        <v>3.8783711908313328E-3</v>
      </c>
      <c r="BK99">
        <f t="shared" si="51"/>
        <v>59.21524043713044</v>
      </c>
      <c r="BL99">
        <f t="shared" si="52"/>
        <v>1.4180111202996302</v>
      </c>
      <c r="BM99">
        <f t="shared" si="53"/>
        <v>60.515255178846807</v>
      </c>
      <c r="BN99">
        <f t="shared" si="54"/>
        <v>420.36581169544979</v>
      </c>
      <c r="BO99">
        <f t="shared" si="55"/>
        <v>-1.0639465158324777E-3</v>
      </c>
    </row>
    <row r="100" spans="1:67" x14ac:dyDescent="0.25">
      <c r="A100" s="1">
        <v>89</v>
      </c>
      <c r="B100" s="1" t="s">
        <v>175</v>
      </c>
      <c r="C100" s="1" t="s">
        <v>80</v>
      </c>
      <c r="D100" s="1" t="s">
        <v>81</v>
      </c>
      <c r="E100" s="1" t="s">
        <v>82</v>
      </c>
      <c r="F100" s="1" t="s">
        <v>83</v>
      </c>
      <c r="G100" s="1" t="s">
        <v>84</v>
      </c>
      <c r="H100" s="1" t="s">
        <v>85</v>
      </c>
      <c r="I100" s="1">
        <v>1149.0000294148922</v>
      </c>
      <c r="J100" s="1">
        <v>1</v>
      </c>
      <c r="K100">
        <f t="shared" si="28"/>
        <v>-0.60702194641990048</v>
      </c>
      <c r="L100">
        <f t="shared" si="29"/>
        <v>5.0881493563127243E-3</v>
      </c>
      <c r="M100">
        <f t="shared" si="30"/>
        <v>596.186522276608</v>
      </c>
      <c r="N100">
        <f t="shared" si="31"/>
        <v>9.3846139469342962E-2</v>
      </c>
      <c r="O100">
        <f t="shared" si="32"/>
        <v>1.7677070147843121</v>
      </c>
      <c r="P100">
        <f t="shared" si="33"/>
        <v>31.487933762000836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32.893642425537109</v>
      </c>
      <c r="V100" s="1">
        <v>31.279287338256836</v>
      </c>
      <c r="W100" s="1">
        <v>32.548568725585938</v>
      </c>
      <c r="X100" s="1">
        <v>419.34780883789063</v>
      </c>
      <c r="Y100" s="1">
        <v>420.0294189453125</v>
      </c>
      <c r="Z100" s="1">
        <v>28.7637939453125</v>
      </c>
      <c r="AA100" s="1">
        <v>28.873235702514648</v>
      </c>
      <c r="AB100" s="1">
        <v>56.946136474609375</v>
      </c>
      <c r="AC100" s="1">
        <v>57.162807464599609</v>
      </c>
      <c r="AD100" s="1">
        <v>499.64382934570313</v>
      </c>
      <c r="AE100" s="1">
        <v>17.903221130371094</v>
      </c>
      <c r="AF100" s="1">
        <v>3.9919368922710419E-2</v>
      </c>
      <c r="AG100" s="1">
        <v>99.424690246582031</v>
      </c>
      <c r="AH100" s="1">
        <v>-6.9909906387329102</v>
      </c>
      <c r="AI100" s="1">
        <v>-0.39467424154281616</v>
      </c>
      <c r="AJ100" s="1">
        <v>1.6625536605715752E-2</v>
      </c>
      <c r="AK100" s="1">
        <v>2.8923021629452705E-2</v>
      </c>
      <c r="AL100" s="1">
        <v>4.0184676647186279E-2</v>
      </c>
      <c r="AM100" s="1">
        <v>3.1485512852668762E-2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86</v>
      </c>
      <c r="AV100">
        <f t="shared" si="36"/>
        <v>0.83273971557617188</v>
      </c>
      <c r="AW100">
        <f t="shared" si="37"/>
        <v>9.3846139469342958E-5</v>
      </c>
      <c r="AX100">
        <f t="shared" si="38"/>
        <v>304.42928733825681</v>
      </c>
      <c r="AY100">
        <f t="shared" si="39"/>
        <v>306.04364242553709</v>
      </c>
      <c r="AZ100">
        <f t="shared" si="40"/>
        <v>2.8645153168324669</v>
      </c>
      <c r="BA100">
        <f t="shared" si="41"/>
        <v>0.20864642374399867</v>
      </c>
      <c r="BB100">
        <f t="shared" si="42"/>
        <v>4.6384195309233842</v>
      </c>
      <c r="BC100">
        <f t="shared" si="43"/>
        <v>46.652592222512276</v>
      </c>
      <c r="BD100">
        <f t="shared" si="44"/>
        <v>17.779356519997627</v>
      </c>
      <c r="BE100">
        <f t="shared" si="45"/>
        <v>31.279287338256836</v>
      </c>
      <c r="BF100">
        <f t="shared" si="46"/>
        <v>4.5837189495075616</v>
      </c>
      <c r="BG100">
        <f t="shared" si="47"/>
        <v>5.079049721359666E-3</v>
      </c>
      <c r="BH100">
        <f t="shared" si="48"/>
        <v>2.8707125161390721</v>
      </c>
      <c r="BI100">
        <f t="shared" si="49"/>
        <v>1.7130064333684896</v>
      </c>
      <c r="BJ100">
        <f t="shared" si="50"/>
        <v>3.1752223689357709E-3</v>
      </c>
      <c r="BK100">
        <f t="shared" si="51"/>
        <v>59.275660306538732</v>
      </c>
      <c r="BL100">
        <f t="shared" si="52"/>
        <v>1.4193922982195468</v>
      </c>
      <c r="BM100">
        <f t="shared" si="53"/>
        <v>60.465087606026998</v>
      </c>
      <c r="BN100">
        <f t="shared" si="54"/>
        <v>420.31796810659262</v>
      </c>
      <c r="BO100">
        <f t="shared" si="55"/>
        <v>-8.7323497813808102E-4</v>
      </c>
    </row>
    <row r="101" spans="1:67" x14ac:dyDescent="0.25">
      <c r="A101" s="1">
        <v>90</v>
      </c>
      <c r="B101" s="1" t="s">
        <v>176</v>
      </c>
      <c r="C101" s="1" t="s">
        <v>80</v>
      </c>
      <c r="D101" s="1" t="s">
        <v>81</v>
      </c>
      <c r="E101" s="1" t="s">
        <v>82</v>
      </c>
      <c r="F101" s="1" t="s">
        <v>83</v>
      </c>
      <c r="G101" s="1" t="s">
        <v>84</v>
      </c>
      <c r="H101" s="1" t="s">
        <v>85</v>
      </c>
      <c r="I101" s="1">
        <v>1154.5000292919576</v>
      </c>
      <c r="J101" s="1">
        <v>1</v>
      </c>
      <c r="K101">
        <f t="shared" si="28"/>
        <v>-0.73900438009934766</v>
      </c>
      <c r="L101">
        <f t="shared" si="29"/>
        <v>6.4811862833172324E-3</v>
      </c>
      <c r="M101">
        <f t="shared" si="30"/>
        <v>587.95279877308144</v>
      </c>
      <c r="N101">
        <f t="shared" si="31"/>
        <v>0.12059447806150479</v>
      </c>
      <c r="O101">
        <f t="shared" si="32"/>
        <v>1.7839993603740214</v>
      </c>
      <c r="P101">
        <f t="shared" si="33"/>
        <v>31.549814444983138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32.895931243896484</v>
      </c>
      <c r="V101" s="1">
        <v>31.3662109375</v>
      </c>
      <c r="W101" s="1">
        <v>32.550479888916016</v>
      </c>
      <c r="X101" s="1">
        <v>419.36904907226563</v>
      </c>
      <c r="Y101" s="1">
        <v>420.19558715820313</v>
      </c>
      <c r="Z101" s="1">
        <v>28.733480453491211</v>
      </c>
      <c r="AA101" s="1">
        <v>28.874107360839844</v>
      </c>
      <c r="AB101" s="1">
        <v>56.87786865234375</v>
      </c>
      <c r="AC101" s="1">
        <v>57.156242370605469</v>
      </c>
      <c r="AD101" s="1">
        <v>499.67288208007813</v>
      </c>
      <c r="AE101" s="1">
        <v>17.833644866943359</v>
      </c>
      <c r="AF101" s="1">
        <v>4.448213055729866E-2</v>
      </c>
      <c r="AG101" s="1">
        <v>99.423065185546875</v>
      </c>
      <c r="AH101" s="1">
        <v>-6.9909906387329102</v>
      </c>
      <c r="AI101" s="1">
        <v>-0.39467424154281616</v>
      </c>
      <c r="AJ101" s="1">
        <v>1.6625536605715752E-2</v>
      </c>
      <c r="AK101" s="1">
        <v>2.8923021629452705E-2</v>
      </c>
      <c r="AL101" s="1">
        <v>4.0184676647186279E-2</v>
      </c>
      <c r="AM101" s="1">
        <v>3.1485512852668762E-2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86</v>
      </c>
      <c r="AV101">
        <f t="shared" si="36"/>
        <v>0.83278813680013009</v>
      </c>
      <c r="AW101">
        <f t="shared" si="37"/>
        <v>1.2059447806150479E-4</v>
      </c>
      <c r="AX101">
        <f t="shared" si="38"/>
        <v>304.51621093749998</v>
      </c>
      <c r="AY101">
        <f t="shared" si="39"/>
        <v>306.04593124389646</v>
      </c>
      <c r="AZ101">
        <f t="shared" si="40"/>
        <v>2.8533831149328535</v>
      </c>
      <c r="BA101">
        <f t="shared" si="41"/>
        <v>0.18360350748313678</v>
      </c>
      <c r="BB101">
        <f t="shared" si="42"/>
        <v>4.65475161868528</v>
      </c>
      <c r="BC101">
        <f t="shared" si="43"/>
        <v>46.817623355289001</v>
      </c>
      <c r="BD101">
        <f t="shared" si="44"/>
        <v>17.943515994449157</v>
      </c>
      <c r="BE101">
        <f t="shared" si="45"/>
        <v>31.3662109375</v>
      </c>
      <c r="BF101">
        <f t="shared" si="46"/>
        <v>4.6064389485313066</v>
      </c>
      <c r="BG101">
        <f t="shared" si="47"/>
        <v>6.4664291946883289E-3</v>
      </c>
      <c r="BH101">
        <f t="shared" si="48"/>
        <v>2.8707522583112586</v>
      </c>
      <c r="BI101">
        <f t="shared" si="49"/>
        <v>1.7356866902200481</v>
      </c>
      <c r="BJ101">
        <f t="shared" si="50"/>
        <v>4.0428414931655355E-3</v>
      </c>
      <c r="BK101">
        <f t="shared" si="51"/>
        <v>58.4560694384408</v>
      </c>
      <c r="BL101">
        <f t="shared" si="52"/>
        <v>1.3992360147078793</v>
      </c>
      <c r="BM101">
        <f t="shared" si="53"/>
        <v>60.256733897148109</v>
      </c>
      <c r="BN101">
        <f t="shared" si="54"/>
        <v>420.54687444743149</v>
      </c>
      <c r="BO101">
        <f t="shared" si="55"/>
        <v>-1.0588591423722387E-3</v>
      </c>
    </row>
    <row r="102" spans="1:67" x14ac:dyDescent="0.25">
      <c r="A102" s="1">
        <v>91</v>
      </c>
      <c r="B102" s="1" t="s">
        <v>177</v>
      </c>
      <c r="C102" s="1" t="s">
        <v>80</v>
      </c>
      <c r="D102" s="1" t="s">
        <v>81</v>
      </c>
      <c r="E102" s="1" t="s">
        <v>82</v>
      </c>
      <c r="F102" s="1" t="s">
        <v>83</v>
      </c>
      <c r="G102" s="1" t="s">
        <v>84</v>
      </c>
      <c r="H102" s="1" t="s">
        <v>85</v>
      </c>
      <c r="I102" s="1">
        <v>1159.5000291801989</v>
      </c>
      <c r="J102" s="1">
        <v>1</v>
      </c>
      <c r="K102">
        <f t="shared" si="28"/>
        <v>-0.63576308436204854</v>
      </c>
      <c r="L102">
        <f t="shared" si="29"/>
        <v>6.7025350506914787E-3</v>
      </c>
      <c r="M102">
        <f t="shared" si="30"/>
        <v>557.72051559177828</v>
      </c>
      <c r="N102">
        <f t="shared" si="31"/>
        <v>0.12510020187832463</v>
      </c>
      <c r="O102">
        <f t="shared" si="32"/>
        <v>1.789655793516495</v>
      </c>
      <c r="P102">
        <f t="shared" si="33"/>
        <v>31.57129688528974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32.896583557128906</v>
      </c>
      <c r="V102" s="1">
        <v>31.393592834472656</v>
      </c>
      <c r="W102" s="1">
        <v>32.548419952392578</v>
      </c>
      <c r="X102" s="1">
        <v>419.57968139648438</v>
      </c>
      <c r="Y102" s="1">
        <v>420.27993774414063</v>
      </c>
      <c r="Z102" s="1">
        <v>28.727972030639648</v>
      </c>
      <c r="AA102" s="1">
        <v>28.873847961425781</v>
      </c>
      <c r="AB102" s="1">
        <v>56.865886688232422</v>
      </c>
      <c r="AC102" s="1">
        <v>57.154644012451172</v>
      </c>
      <c r="AD102" s="1">
        <v>499.69070434570313</v>
      </c>
      <c r="AE102" s="1">
        <v>17.840166091918945</v>
      </c>
      <c r="AF102" s="1">
        <v>8.4402263164520264E-2</v>
      </c>
      <c r="AG102" s="1">
        <v>99.424827575683594</v>
      </c>
      <c r="AH102" s="1">
        <v>-6.9909906387329102</v>
      </c>
      <c r="AI102" s="1">
        <v>-0.39467424154281616</v>
      </c>
      <c r="AJ102" s="1">
        <v>1.6625536605715752E-2</v>
      </c>
      <c r="AK102" s="1">
        <v>2.8923021629452705E-2</v>
      </c>
      <c r="AL102" s="1">
        <v>4.0184676647186279E-2</v>
      </c>
      <c r="AM102" s="1">
        <v>3.1485512852668762E-2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86</v>
      </c>
      <c r="AV102">
        <f t="shared" si="36"/>
        <v>0.8328178405761717</v>
      </c>
      <c r="AW102">
        <f t="shared" si="37"/>
        <v>1.2510020187832464E-4</v>
      </c>
      <c r="AX102">
        <f t="shared" si="38"/>
        <v>304.54359283447263</v>
      </c>
      <c r="AY102">
        <f t="shared" si="39"/>
        <v>306.04658355712888</v>
      </c>
      <c r="AZ102">
        <f t="shared" si="40"/>
        <v>2.8544265109056255</v>
      </c>
      <c r="BA102">
        <f t="shared" si="41"/>
        <v>0.17770405081708568</v>
      </c>
      <c r="BB102">
        <f t="shared" si="42"/>
        <v>4.6604331485277566</v>
      </c>
      <c r="BC102">
        <f t="shared" si="43"/>
        <v>46.873937447667871</v>
      </c>
      <c r="BD102">
        <f t="shared" si="44"/>
        <v>18.000089486242089</v>
      </c>
      <c r="BE102">
        <f t="shared" si="45"/>
        <v>31.393592834472656</v>
      </c>
      <c r="BF102">
        <f t="shared" si="46"/>
        <v>4.6136162829690388</v>
      </c>
      <c r="BG102">
        <f t="shared" si="47"/>
        <v>6.6867539934767316E-3</v>
      </c>
      <c r="BH102">
        <f t="shared" si="48"/>
        <v>2.8707773550112616</v>
      </c>
      <c r="BI102">
        <f t="shared" si="49"/>
        <v>1.7428389279577772</v>
      </c>
      <c r="BJ102">
        <f t="shared" si="50"/>
        <v>4.1806362159238853E-3</v>
      </c>
      <c r="BK102">
        <f t="shared" si="51"/>
        <v>55.451266098133907</v>
      </c>
      <c r="BL102">
        <f t="shared" si="52"/>
        <v>1.3270215052028231</v>
      </c>
      <c r="BM102">
        <f t="shared" si="53"/>
        <v>60.181263002709471</v>
      </c>
      <c r="BN102">
        <f t="shared" si="54"/>
        <v>420.58214906590166</v>
      </c>
      <c r="BO102">
        <f t="shared" si="55"/>
        <v>-9.0971586579179878E-4</v>
      </c>
    </row>
    <row r="103" spans="1:67" x14ac:dyDescent="0.25">
      <c r="A103" s="1">
        <v>92</v>
      </c>
      <c r="B103" s="1" t="s">
        <v>178</v>
      </c>
      <c r="C103" s="1" t="s">
        <v>80</v>
      </c>
      <c r="D103" s="1" t="s">
        <v>81</v>
      </c>
      <c r="E103" s="1" t="s">
        <v>82</v>
      </c>
      <c r="F103" s="1" t="s">
        <v>83</v>
      </c>
      <c r="G103" s="1" t="s">
        <v>84</v>
      </c>
      <c r="H103" s="1" t="s">
        <v>85</v>
      </c>
      <c r="I103" s="1">
        <v>1164.5000290684402</v>
      </c>
      <c r="J103" s="1">
        <v>1</v>
      </c>
      <c r="K103">
        <f t="shared" si="28"/>
        <v>-0.72752024267369098</v>
      </c>
      <c r="L103">
        <f t="shared" si="29"/>
        <v>5.1572874167159968E-3</v>
      </c>
      <c r="M103">
        <f t="shared" si="30"/>
        <v>630.6940027847744</v>
      </c>
      <c r="N103">
        <f t="shared" si="31"/>
        <v>9.6086663533995934E-2</v>
      </c>
      <c r="O103">
        <f t="shared" si="32"/>
        <v>1.7855262201940505</v>
      </c>
      <c r="P103">
        <f t="shared" si="33"/>
        <v>31.554372291642476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32.896152496337891</v>
      </c>
      <c r="V103" s="1">
        <v>31.357200622558594</v>
      </c>
      <c r="W103" s="1">
        <v>32.547496795654297</v>
      </c>
      <c r="X103" s="1">
        <v>419.50143432617188</v>
      </c>
      <c r="Y103" s="1">
        <v>420.3265380859375</v>
      </c>
      <c r="Z103" s="1">
        <v>28.758390426635742</v>
      </c>
      <c r="AA103" s="1">
        <v>28.870439529418945</v>
      </c>
      <c r="AB103" s="1">
        <v>56.927318572998047</v>
      </c>
      <c r="AC103" s="1">
        <v>57.149120330810547</v>
      </c>
      <c r="AD103" s="1">
        <v>499.66986083984375</v>
      </c>
      <c r="AE103" s="1">
        <v>17.898872375488281</v>
      </c>
      <c r="AF103" s="1">
        <v>1.026508491486311E-2</v>
      </c>
      <c r="AG103" s="1">
        <v>99.424545288085938</v>
      </c>
      <c r="AH103" s="1">
        <v>-6.9909906387329102</v>
      </c>
      <c r="AI103" s="1">
        <v>-0.39467424154281616</v>
      </c>
      <c r="AJ103" s="1">
        <v>1.6625536605715752E-2</v>
      </c>
      <c r="AK103" s="1">
        <v>2.8923021629452705E-2</v>
      </c>
      <c r="AL103" s="1">
        <v>4.0184676647186279E-2</v>
      </c>
      <c r="AM103" s="1">
        <v>3.1485512852668762E-2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86</v>
      </c>
      <c r="AV103">
        <f t="shared" si="36"/>
        <v>0.83278310139973954</v>
      </c>
      <c r="AW103">
        <f t="shared" si="37"/>
        <v>9.6086663533995938E-5</v>
      </c>
      <c r="AX103">
        <f t="shared" si="38"/>
        <v>304.50720062255857</v>
      </c>
      <c r="AY103">
        <f t="shared" si="39"/>
        <v>306.04615249633787</v>
      </c>
      <c r="AZ103">
        <f t="shared" si="40"/>
        <v>2.8638195160667692</v>
      </c>
      <c r="BA103">
        <f t="shared" si="41"/>
        <v>0.197171669083884</v>
      </c>
      <c r="BB103">
        <f t="shared" si="42"/>
        <v>4.6559565426737111</v>
      </c>
      <c r="BC103">
        <f t="shared" si="43"/>
        <v>46.829045374891294</v>
      </c>
      <c r="BD103">
        <f t="shared" si="44"/>
        <v>17.958605845472349</v>
      </c>
      <c r="BE103">
        <f t="shared" si="45"/>
        <v>31.357200622558594</v>
      </c>
      <c r="BF103">
        <f t="shared" si="46"/>
        <v>4.6040792947943361</v>
      </c>
      <c r="BG103">
        <f t="shared" si="47"/>
        <v>5.1479390361170701E-3</v>
      </c>
      <c r="BH103">
        <f t="shared" si="48"/>
        <v>2.8704303224796606</v>
      </c>
      <c r="BI103">
        <f t="shared" si="49"/>
        <v>1.7336489723146755</v>
      </c>
      <c r="BJ103">
        <f t="shared" si="50"/>
        <v>3.2183004872162317E-3</v>
      </c>
      <c r="BK103">
        <f t="shared" si="51"/>
        <v>62.706464442799003</v>
      </c>
      <c r="BL103">
        <f t="shared" si="52"/>
        <v>1.5004858024354066</v>
      </c>
      <c r="BM103">
        <f t="shared" si="53"/>
        <v>60.214348569894824</v>
      </c>
      <c r="BN103">
        <f t="shared" si="54"/>
        <v>420.6723663662425</v>
      </c>
      <c r="BO103">
        <f t="shared" si="55"/>
        <v>-1.0413604740052988E-3</v>
      </c>
    </row>
    <row r="104" spans="1:67" x14ac:dyDescent="0.25">
      <c r="A104" s="1">
        <v>93</v>
      </c>
      <c r="B104" s="1" t="s">
        <v>179</v>
      </c>
      <c r="C104" s="1" t="s">
        <v>80</v>
      </c>
      <c r="D104" s="1" t="s">
        <v>81</v>
      </c>
      <c r="E104" s="1" t="s">
        <v>82</v>
      </c>
      <c r="F104" s="1" t="s">
        <v>83</v>
      </c>
      <c r="G104" s="1" t="s">
        <v>84</v>
      </c>
      <c r="H104" s="1" t="s">
        <v>85</v>
      </c>
      <c r="I104" s="1">
        <v>1170.0000289455056</v>
      </c>
      <c r="J104" s="1">
        <v>1</v>
      </c>
      <c r="K104">
        <f t="shared" si="28"/>
        <v>-0.89105189222368308</v>
      </c>
      <c r="L104">
        <f t="shared" si="29"/>
        <v>5.3137937139171709E-3</v>
      </c>
      <c r="M104">
        <f t="shared" si="30"/>
        <v>672.67289006704061</v>
      </c>
      <c r="N104">
        <f t="shared" si="31"/>
        <v>9.938622310101268E-2</v>
      </c>
      <c r="O104">
        <f t="shared" si="32"/>
        <v>1.7924876924074375</v>
      </c>
      <c r="P104">
        <f t="shared" si="33"/>
        <v>31.580254439123021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32.896965026855469</v>
      </c>
      <c r="V104" s="1">
        <v>31.389186859130859</v>
      </c>
      <c r="W104" s="1">
        <v>32.547313690185547</v>
      </c>
      <c r="X104" s="1">
        <v>419.30511474609375</v>
      </c>
      <c r="Y104" s="1">
        <v>420.32498168945313</v>
      </c>
      <c r="Z104" s="1">
        <v>28.753284454345703</v>
      </c>
      <c r="AA104" s="1">
        <v>28.86918830871582</v>
      </c>
      <c r="AB104" s="1">
        <v>56.914817810058594</v>
      </c>
      <c r="AC104" s="1">
        <v>57.144237518310547</v>
      </c>
      <c r="AD104" s="1">
        <v>499.64010620117188</v>
      </c>
      <c r="AE104" s="1">
        <v>17.798130035400391</v>
      </c>
      <c r="AF104" s="1">
        <v>0.14143252372741699</v>
      </c>
      <c r="AG104" s="1">
        <v>99.424903869628906</v>
      </c>
      <c r="AH104" s="1">
        <v>-6.9909906387329102</v>
      </c>
      <c r="AI104" s="1">
        <v>-0.39467424154281616</v>
      </c>
      <c r="AJ104" s="1">
        <v>1.6625536605715752E-2</v>
      </c>
      <c r="AK104" s="1">
        <v>2.8923021629452705E-2</v>
      </c>
      <c r="AL104" s="1">
        <v>4.0184676647186279E-2</v>
      </c>
      <c r="AM104" s="1">
        <v>3.1485512852668762E-2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86</v>
      </c>
      <c r="AV104">
        <f t="shared" si="36"/>
        <v>0.83273351033528631</v>
      </c>
      <c r="AW104">
        <f t="shared" si="37"/>
        <v>9.9386223101012681E-5</v>
      </c>
      <c r="AX104">
        <f t="shared" si="38"/>
        <v>304.53918685913084</v>
      </c>
      <c r="AY104">
        <f t="shared" si="39"/>
        <v>306.04696502685545</v>
      </c>
      <c r="AZ104">
        <f t="shared" si="40"/>
        <v>2.8477007420129894</v>
      </c>
      <c r="BA104">
        <f t="shared" si="41"/>
        <v>0.19106757999216167</v>
      </c>
      <c r="BB104">
        <f t="shared" si="42"/>
        <v>4.6628039647957227</v>
      </c>
      <c r="BC104">
        <f t="shared" si="43"/>
        <v>46.897746774890862</v>
      </c>
      <c r="BD104">
        <f t="shared" si="44"/>
        <v>18.028558466175042</v>
      </c>
      <c r="BE104">
        <f t="shared" si="45"/>
        <v>31.389186859130859</v>
      </c>
      <c r="BF104">
        <f t="shared" si="46"/>
        <v>4.6124607330439042</v>
      </c>
      <c r="BG104">
        <f t="shared" si="47"/>
        <v>5.3038698864064041E-3</v>
      </c>
      <c r="BH104">
        <f t="shared" si="48"/>
        <v>2.8703162723882851</v>
      </c>
      <c r="BI104">
        <f t="shared" si="49"/>
        <v>1.7421444606556191</v>
      </c>
      <c r="BJ104">
        <f t="shared" si="50"/>
        <v>3.3158088467530071E-3</v>
      </c>
      <c r="BK104">
        <f t="shared" si="51"/>
        <v>66.880437430620972</v>
      </c>
      <c r="BL104">
        <f t="shared" si="52"/>
        <v>1.6003638122181103</v>
      </c>
      <c r="BM104">
        <f t="shared" si="53"/>
        <v>60.118680507879318</v>
      </c>
      <c r="BN104">
        <f t="shared" si="54"/>
        <v>420.74854508394748</v>
      </c>
      <c r="BO104">
        <f t="shared" si="55"/>
        <v>-1.2731800180996204E-3</v>
      </c>
    </row>
    <row r="105" spans="1:67" x14ac:dyDescent="0.25">
      <c r="A105" s="1">
        <v>94</v>
      </c>
      <c r="B105" s="1" t="s">
        <v>180</v>
      </c>
      <c r="C105" s="1" t="s">
        <v>80</v>
      </c>
      <c r="D105" s="1" t="s">
        <v>81</v>
      </c>
      <c r="E105" s="1" t="s">
        <v>82</v>
      </c>
      <c r="F105" s="1" t="s">
        <v>83</v>
      </c>
      <c r="G105" s="1" t="s">
        <v>84</v>
      </c>
      <c r="H105" s="1" t="s">
        <v>85</v>
      </c>
      <c r="I105" s="1">
        <v>1175.0000288337469</v>
      </c>
      <c r="J105" s="1">
        <v>1</v>
      </c>
      <c r="K105">
        <f t="shared" si="28"/>
        <v>-0.92138771928953533</v>
      </c>
      <c r="L105">
        <f t="shared" si="29"/>
        <v>5.1054576861096559E-3</v>
      </c>
      <c r="M105">
        <f t="shared" si="30"/>
        <v>692.71513246872826</v>
      </c>
      <c r="N105">
        <f t="shared" si="31"/>
        <v>9.5474269963189029E-2</v>
      </c>
      <c r="O105">
        <f t="shared" si="32"/>
        <v>1.7920664904493178</v>
      </c>
      <c r="P105">
        <f t="shared" si="33"/>
        <v>31.576071256202109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32.896537780761719</v>
      </c>
      <c r="V105" s="1">
        <v>31.3819580078125</v>
      </c>
      <c r="W105" s="1">
        <v>32.549510955810547</v>
      </c>
      <c r="X105" s="1">
        <v>419.13369750976563</v>
      </c>
      <c r="Y105" s="1">
        <v>420.19195556640625</v>
      </c>
      <c r="Z105" s="1">
        <v>28.751235961914063</v>
      </c>
      <c r="AA105" s="1">
        <v>28.862575531005859</v>
      </c>
      <c r="AB105" s="1">
        <v>56.911563873291016</v>
      </c>
      <c r="AC105" s="1">
        <v>57.131954193115234</v>
      </c>
      <c r="AD105" s="1">
        <v>499.65328979492188</v>
      </c>
      <c r="AE105" s="1">
        <v>17.890899658203125</v>
      </c>
      <c r="AF105" s="1">
        <v>9.1245947405695915E-3</v>
      </c>
      <c r="AG105" s="1">
        <v>99.423912048339844</v>
      </c>
      <c r="AH105" s="1">
        <v>-6.9909906387329102</v>
      </c>
      <c r="AI105" s="1">
        <v>-0.39467424154281616</v>
      </c>
      <c r="AJ105" s="1">
        <v>1.6625536605715752E-2</v>
      </c>
      <c r="AK105" s="1">
        <v>2.8923021629452705E-2</v>
      </c>
      <c r="AL105" s="1">
        <v>4.0184676647186279E-2</v>
      </c>
      <c r="AM105" s="1">
        <v>3.1485512852668762E-2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86</v>
      </c>
      <c r="AV105">
        <f t="shared" si="36"/>
        <v>0.83275548299153634</v>
      </c>
      <c r="AW105">
        <f t="shared" si="37"/>
        <v>9.5474269963189025E-5</v>
      </c>
      <c r="AX105">
        <f t="shared" si="38"/>
        <v>304.53195800781248</v>
      </c>
      <c r="AY105">
        <f t="shared" si="39"/>
        <v>306.0465377807617</v>
      </c>
      <c r="AZ105">
        <f t="shared" si="40"/>
        <v>2.8625438813296569</v>
      </c>
      <c r="BA105">
        <f t="shared" si="41"/>
        <v>0.19411324838960778</v>
      </c>
      <c r="BB105">
        <f t="shared" si="42"/>
        <v>4.6616966615326101</v>
      </c>
      <c r="BC105">
        <f t="shared" si="43"/>
        <v>46.887077419223822</v>
      </c>
      <c r="BD105">
        <f t="shared" si="44"/>
        <v>18.024501888217962</v>
      </c>
      <c r="BE105">
        <f t="shared" si="45"/>
        <v>31.3819580078125</v>
      </c>
      <c r="BF105">
        <f t="shared" si="46"/>
        <v>4.6105653767792454</v>
      </c>
      <c r="BG105">
        <f t="shared" si="47"/>
        <v>5.0962960932384891E-3</v>
      </c>
      <c r="BH105">
        <f t="shared" si="48"/>
        <v>2.8696301710832923</v>
      </c>
      <c r="BI105">
        <f t="shared" si="49"/>
        <v>1.7409352056959531</v>
      </c>
      <c r="BJ105">
        <f t="shared" si="50"/>
        <v>3.1860069050832752E-3</v>
      </c>
      <c r="BK105">
        <f t="shared" si="51"/>
        <v>68.872448405124914</v>
      </c>
      <c r="BL105">
        <f t="shared" si="52"/>
        <v>1.6485682871652525</v>
      </c>
      <c r="BM105">
        <f t="shared" si="53"/>
        <v>60.116018867213363</v>
      </c>
      <c r="BN105">
        <f t="shared" si="54"/>
        <v>420.62993916021668</v>
      </c>
      <c r="BO105">
        <f t="shared" si="55"/>
        <v>-1.3168383027469296E-3</v>
      </c>
    </row>
    <row r="106" spans="1:67" x14ac:dyDescent="0.25">
      <c r="A106" s="1">
        <v>95</v>
      </c>
      <c r="B106" s="1" t="s">
        <v>181</v>
      </c>
      <c r="C106" s="1" t="s">
        <v>80</v>
      </c>
      <c r="D106" s="1" t="s">
        <v>81</v>
      </c>
      <c r="E106" s="1" t="s">
        <v>82</v>
      </c>
      <c r="F106" s="1" t="s">
        <v>83</v>
      </c>
      <c r="G106" s="1" t="s">
        <v>84</v>
      </c>
      <c r="H106" s="1" t="s">
        <v>85</v>
      </c>
      <c r="I106" s="1">
        <v>1180.0000287219882</v>
      </c>
      <c r="J106" s="1">
        <v>1</v>
      </c>
      <c r="K106">
        <f t="shared" si="28"/>
        <v>-0.84634935157982938</v>
      </c>
      <c r="L106">
        <f t="shared" si="29"/>
        <v>5.2150244499967252E-3</v>
      </c>
      <c r="M106">
        <f t="shared" si="30"/>
        <v>663.86579594460284</v>
      </c>
      <c r="N106">
        <f t="shared" si="31"/>
        <v>9.7386405033335482E-2</v>
      </c>
      <c r="O106">
        <f t="shared" si="32"/>
        <v>1.7896356770376416</v>
      </c>
      <c r="P106">
        <f t="shared" si="33"/>
        <v>31.566691069732283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32.896575927734375</v>
      </c>
      <c r="V106" s="1">
        <v>31.372076034545898</v>
      </c>
      <c r="W106" s="1">
        <v>32.548572540283203</v>
      </c>
      <c r="X106" s="1">
        <v>419.04318237304688</v>
      </c>
      <c r="Y106" s="1">
        <v>420.01046752929688</v>
      </c>
      <c r="Z106" s="1">
        <v>28.748626708984375</v>
      </c>
      <c r="AA106" s="1">
        <v>28.862205505371094</v>
      </c>
      <c r="AB106" s="1">
        <v>56.905982971191406</v>
      </c>
      <c r="AC106" s="1">
        <v>57.130805969238281</v>
      </c>
      <c r="AD106" s="1">
        <v>499.61236572265625</v>
      </c>
      <c r="AE106" s="1">
        <v>17.940183639526367</v>
      </c>
      <c r="AF106" s="1">
        <v>4.562179371714592E-2</v>
      </c>
      <c r="AG106" s="1">
        <v>99.423408508300781</v>
      </c>
      <c r="AH106" s="1">
        <v>-6.9909906387329102</v>
      </c>
      <c r="AI106" s="1">
        <v>-0.39467424154281616</v>
      </c>
      <c r="AJ106" s="1">
        <v>1.6625536605715752E-2</v>
      </c>
      <c r="AK106" s="1">
        <v>2.8923021629452705E-2</v>
      </c>
      <c r="AL106" s="1">
        <v>4.0184676647186279E-2</v>
      </c>
      <c r="AM106" s="1">
        <v>3.1485512852668762E-2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86</v>
      </c>
      <c r="AV106">
        <f t="shared" si="36"/>
        <v>0.83268727620442695</v>
      </c>
      <c r="AW106">
        <f t="shared" si="37"/>
        <v>9.7386405033335477E-5</v>
      </c>
      <c r="AX106">
        <f t="shared" si="38"/>
        <v>304.52207603454588</v>
      </c>
      <c r="AY106">
        <f t="shared" si="39"/>
        <v>306.04657592773435</v>
      </c>
      <c r="AZ106">
        <f t="shared" si="40"/>
        <v>2.8704293181651224</v>
      </c>
      <c r="BA106">
        <f t="shared" si="41"/>
        <v>0.19461503518638459</v>
      </c>
      <c r="BB106">
        <f t="shared" si="42"/>
        <v>4.6592145254486796</v>
      </c>
      <c r="BC106">
        <f t="shared" si="43"/>
        <v>46.862349574946279</v>
      </c>
      <c r="BD106">
        <f t="shared" si="44"/>
        <v>18.000144069575185</v>
      </c>
      <c r="BE106">
        <f t="shared" si="45"/>
        <v>31.372076034545898</v>
      </c>
      <c r="BF106">
        <f t="shared" si="46"/>
        <v>4.6079754871038849</v>
      </c>
      <c r="BG106">
        <f t="shared" si="47"/>
        <v>5.2054657771156603E-3</v>
      </c>
      <c r="BH106">
        <f t="shared" si="48"/>
        <v>2.8695788484110381</v>
      </c>
      <c r="BI106">
        <f t="shared" si="49"/>
        <v>1.7383966386928469</v>
      </c>
      <c r="BJ106">
        <f t="shared" si="50"/>
        <v>3.2542735495529806E-3</v>
      </c>
      <c r="BK106">
        <f t="shared" si="51"/>
        <v>66.003800224888508</v>
      </c>
      <c r="BL106">
        <f t="shared" si="52"/>
        <v>1.5805934548483518</v>
      </c>
      <c r="BM106">
        <f t="shared" si="53"/>
        <v>60.15095423778665</v>
      </c>
      <c r="BN106">
        <f t="shared" si="54"/>
        <v>420.41278147690394</v>
      </c>
      <c r="BO106">
        <f t="shared" si="55"/>
        <v>-1.210922297300694E-3</v>
      </c>
    </row>
    <row r="107" spans="1:67" x14ac:dyDescent="0.25">
      <c r="A107" s="1">
        <v>96</v>
      </c>
      <c r="B107" s="1" t="s">
        <v>182</v>
      </c>
      <c r="C107" s="1" t="s">
        <v>80</v>
      </c>
      <c r="D107" s="1" t="s">
        <v>81</v>
      </c>
      <c r="E107" s="1" t="s">
        <v>82</v>
      </c>
      <c r="F107" s="1" t="s">
        <v>83</v>
      </c>
      <c r="G107" s="1" t="s">
        <v>84</v>
      </c>
      <c r="H107" s="1" t="s">
        <v>85</v>
      </c>
      <c r="I107" s="1">
        <v>1185.5000285990536</v>
      </c>
      <c r="J107" s="1">
        <v>1</v>
      </c>
      <c r="K107">
        <f t="shared" si="28"/>
        <v>-0.90368554621086428</v>
      </c>
      <c r="L107">
        <f t="shared" si="29"/>
        <v>5.7817614292854577E-3</v>
      </c>
      <c r="M107">
        <f t="shared" si="30"/>
        <v>654.25061735118641</v>
      </c>
      <c r="N107">
        <f t="shared" si="31"/>
        <v>0.10793067085815705</v>
      </c>
      <c r="O107">
        <f t="shared" si="32"/>
        <v>1.7893912314646601</v>
      </c>
      <c r="P107">
        <f t="shared" si="33"/>
        <v>31.564305717977732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32.898609161376953</v>
      </c>
      <c r="V107" s="1">
        <v>31.375173568725586</v>
      </c>
      <c r="W107" s="1">
        <v>32.549610137939453</v>
      </c>
      <c r="X107" s="1">
        <v>418.77276611328125</v>
      </c>
      <c r="Y107" s="1">
        <v>419.80355834960938</v>
      </c>
      <c r="Z107" s="1">
        <v>28.731863021850586</v>
      </c>
      <c r="AA107" s="1">
        <v>28.857732772827148</v>
      </c>
      <c r="AB107" s="1">
        <v>56.867450714111328</v>
      </c>
      <c r="AC107" s="1">
        <v>57.1165771484375</v>
      </c>
      <c r="AD107" s="1">
        <v>499.64047241210938</v>
      </c>
      <c r="AE107" s="1">
        <v>17.885103225708008</v>
      </c>
      <c r="AF107" s="1">
        <v>4.562319815158844E-2</v>
      </c>
      <c r="AG107" s="1">
        <v>99.425422668457031</v>
      </c>
      <c r="AH107" s="1">
        <v>-6.9909906387329102</v>
      </c>
      <c r="AI107" s="1">
        <v>-0.39467424154281616</v>
      </c>
      <c r="AJ107" s="1">
        <v>1.6625536605715752E-2</v>
      </c>
      <c r="AK107" s="1">
        <v>2.8923021629452705E-2</v>
      </c>
      <c r="AL107" s="1">
        <v>4.0184676647186279E-2</v>
      </c>
      <c r="AM107" s="1">
        <v>3.1485512852668762E-2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86</v>
      </c>
      <c r="AV107">
        <f t="shared" si="36"/>
        <v>0.83273412068684871</v>
      </c>
      <c r="AW107">
        <f t="shared" si="37"/>
        <v>1.0793067085815705E-4</v>
      </c>
      <c r="AX107">
        <f t="shared" si="38"/>
        <v>304.52517356872556</v>
      </c>
      <c r="AY107">
        <f t="shared" si="39"/>
        <v>306.04860916137693</v>
      </c>
      <c r="AZ107">
        <f t="shared" si="40"/>
        <v>2.8616164521511678</v>
      </c>
      <c r="BA107">
        <f t="shared" si="41"/>
        <v>0.18913214925214594</v>
      </c>
      <c r="BB107">
        <f t="shared" si="42"/>
        <v>4.6585835096563839</v>
      </c>
      <c r="BC107">
        <f t="shared" si="43"/>
        <v>46.855053613308215</v>
      </c>
      <c r="BD107">
        <f t="shared" si="44"/>
        <v>17.997320840481066</v>
      </c>
      <c r="BE107">
        <f t="shared" si="45"/>
        <v>31.375173568725586</v>
      </c>
      <c r="BF107">
        <f t="shared" si="46"/>
        <v>4.6087871594398173</v>
      </c>
      <c r="BG107">
        <f t="shared" si="47"/>
        <v>5.7700146519021169E-3</v>
      </c>
      <c r="BH107">
        <f t="shared" si="48"/>
        <v>2.8691922781917238</v>
      </c>
      <c r="BI107">
        <f t="shared" si="49"/>
        <v>1.7395948812480935</v>
      </c>
      <c r="BJ107">
        <f t="shared" si="50"/>
        <v>3.6073126954622166E-3</v>
      </c>
      <c r="BK107">
        <f t="shared" si="51"/>
        <v>65.049144161240662</v>
      </c>
      <c r="BL107">
        <f t="shared" si="52"/>
        <v>1.5584684892221214</v>
      </c>
      <c r="BM107">
        <f t="shared" si="53"/>
        <v>60.159179879418389</v>
      </c>
      <c r="BN107">
        <f t="shared" si="54"/>
        <v>420.23312717814679</v>
      </c>
      <c r="BO107">
        <f t="shared" si="55"/>
        <v>-1.2936862377792323E-3</v>
      </c>
    </row>
    <row r="108" spans="1:67" x14ac:dyDescent="0.25">
      <c r="A108" s="1">
        <v>97</v>
      </c>
      <c r="B108" s="1" t="s">
        <v>183</v>
      </c>
      <c r="C108" s="1" t="s">
        <v>80</v>
      </c>
      <c r="D108" s="1" t="s">
        <v>81</v>
      </c>
      <c r="E108" s="1" t="s">
        <v>82</v>
      </c>
      <c r="F108" s="1" t="s">
        <v>83</v>
      </c>
      <c r="G108" s="1" t="s">
        <v>84</v>
      </c>
      <c r="H108" s="1" t="s">
        <v>85</v>
      </c>
      <c r="I108" s="1">
        <v>1190.5000284872949</v>
      </c>
      <c r="J108" s="1">
        <v>1</v>
      </c>
      <c r="K108">
        <f t="shared" si="28"/>
        <v>-0.90455504640330342</v>
      </c>
      <c r="L108">
        <f t="shared" si="29"/>
        <v>5.2057641729276764E-3</v>
      </c>
      <c r="M108">
        <f t="shared" si="30"/>
        <v>681.65943054781485</v>
      </c>
      <c r="N108">
        <f t="shared" si="31"/>
        <v>9.7417622193630274E-2</v>
      </c>
      <c r="O108">
        <f t="shared" si="32"/>
        <v>1.7934255353233386</v>
      </c>
      <c r="P108">
        <f t="shared" si="33"/>
        <v>31.576035634217959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32.898799896240234</v>
      </c>
      <c r="V108" s="1">
        <v>31.382678985595703</v>
      </c>
      <c r="W108" s="1">
        <v>32.552425384521484</v>
      </c>
      <c r="X108" s="1">
        <v>418.68380737304688</v>
      </c>
      <c r="Y108" s="1">
        <v>419.72097778320313</v>
      </c>
      <c r="Z108" s="1">
        <v>28.734596252441406</v>
      </c>
      <c r="AA108" s="1">
        <v>28.848209381103516</v>
      </c>
      <c r="AB108" s="1">
        <v>56.872573852539063</v>
      </c>
      <c r="AC108" s="1">
        <v>57.097438812255859</v>
      </c>
      <c r="AD108" s="1">
        <v>499.62869262695313</v>
      </c>
      <c r="AE108" s="1">
        <v>17.887275695800781</v>
      </c>
      <c r="AF108" s="1">
        <v>8.3260521292686462E-2</v>
      </c>
      <c r="AG108" s="1">
        <v>99.425987243652344</v>
      </c>
      <c r="AH108" s="1">
        <v>-6.9909906387329102</v>
      </c>
      <c r="AI108" s="1">
        <v>-0.39467424154281616</v>
      </c>
      <c r="AJ108" s="1">
        <v>1.6625536605715752E-2</v>
      </c>
      <c r="AK108" s="1">
        <v>2.8923021629452705E-2</v>
      </c>
      <c r="AL108" s="1">
        <v>4.0184676647186279E-2</v>
      </c>
      <c r="AM108" s="1">
        <v>3.1485512852668762E-2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86</v>
      </c>
      <c r="AV108">
        <f t="shared" si="36"/>
        <v>0.8327144877115884</v>
      </c>
      <c r="AW108">
        <f t="shared" si="37"/>
        <v>9.7417622193630269E-5</v>
      </c>
      <c r="AX108">
        <f t="shared" si="38"/>
        <v>304.53267898559568</v>
      </c>
      <c r="AY108">
        <f t="shared" si="39"/>
        <v>306.04879989624021</v>
      </c>
      <c r="AZ108">
        <f t="shared" si="40"/>
        <v>2.8619640473582422</v>
      </c>
      <c r="BA108">
        <f t="shared" si="41"/>
        <v>0.19335664862225763</v>
      </c>
      <c r="BB108">
        <f t="shared" si="42"/>
        <v>4.6616872332511488</v>
      </c>
      <c r="BC108">
        <f t="shared" si="43"/>
        <v>46.886003976276982</v>
      </c>
      <c r="BD108">
        <f t="shared" si="44"/>
        <v>18.037794595173466</v>
      </c>
      <c r="BE108">
        <f t="shared" si="45"/>
        <v>31.382678985595703</v>
      </c>
      <c r="BF108">
        <f t="shared" si="46"/>
        <v>4.6107543818570695</v>
      </c>
      <c r="BG108">
        <f t="shared" si="47"/>
        <v>5.1962393854246211E-3</v>
      </c>
      <c r="BH108">
        <f t="shared" si="48"/>
        <v>2.8682616979278102</v>
      </c>
      <c r="BI108">
        <f t="shared" si="49"/>
        <v>1.7424926839292594</v>
      </c>
      <c r="BJ108">
        <f t="shared" si="50"/>
        <v>3.2485040175175592E-3</v>
      </c>
      <c r="BK108">
        <f t="shared" si="51"/>
        <v>67.77466184616236</v>
      </c>
      <c r="BL108">
        <f t="shared" si="52"/>
        <v>1.6240775816068689</v>
      </c>
      <c r="BM108">
        <f t="shared" si="53"/>
        <v>60.087418835691395</v>
      </c>
      <c r="BN108">
        <f t="shared" si="54"/>
        <v>420.15095993048914</v>
      </c>
      <c r="BO108">
        <f t="shared" si="55"/>
        <v>-1.2936392658049801E-3</v>
      </c>
    </row>
    <row r="109" spans="1:67" x14ac:dyDescent="0.25">
      <c r="A109" s="1">
        <v>98</v>
      </c>
      <c r="B109" s="1" t="s">
        <v>184</v>
      </c>
      <c r="C109" s="1" t="s">
        <v>80</v>
      </c>
      <c r="D109" s="1" t="s">
        <v>81</v>
      </c>
      <c r="E109" s="1" t="s">
        <v>82</v>
      </c>
      <c r="F109" s="1" t="s">
        <v>83</v>
      </c>
      <c r="G109" s="1" t="s">
        <v>84</v>
      </c>
      <c r="H109" s="1" t="s">
        <v>85</v>
      </c>
      <c r="I109" s="1">
        <v>1196.0000283643603</v>
      </c>
      <c r="J109" s="1">
        <v>1</v>
      </c>
      <c r="K109">
        <f t="shared" si="28"/>
        <v>-0.7997873410170262</v>
      </c>
      <c r="L109">
        <f t="shared" si="29"/>
        <v>4.8541298516035633E-3</v>
      </c>
      <c r="M109">
        <f t="shared" si="30"/>
        <v>667.31618617963863</v>
      </c>
      <c r="N109">
        <f t="shared" si="31"/>
        <v>9.082776954424876E-2</v>
      </c>
      <c r="O109">
        <f t="shared" si="32"/>
        <v>1.7929876201541326</v>
      </c>
      <c r="P109">
        <f t="shared" si="33"/>
        <v>31.576093729487102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32.900115966796875</v>
      </c>
      <c r="V109" s="1">
        <v>31.378700256347656</v>
      </c>
      <c r="W109" s="1">
        <v>32.557411193847656</v>
      </c>
      <c r="X109" s="1">
        <v>418.68679809570313</v>
      </c>
      <c r="Y109" s="1">
        <v>419.60153198242188</v>
      </c>
      <c r="Z109" s="1">
        <v>28.747190475463867</v>
      </c>
      <c r="AA109" s="1">
        <v>28.853122711181641</v>
      </c>
      <c r="AB109" s="1">
        <v>56.892589569091797</v>
      </c>
      <c r="AC109" s="1">
        <v>57.102237701416016</v>
      </c>
      <c r="AD109" s="1">
        <v>499.60488891601563</v>
      </c>
      <c r="AE109" s="1">
        <v>17.904670715332031</v>
      </c>
      <c r="AF109" s="1">
        <v>8.3262071013450623E-2</v>
      </c>
      <c r="AG109" s="1">
        <v>99.424766540527344</v>
      </c>
      <c r="AH109" s="1">
        <v>-6.9909906387329102</v>
      </c>
      <c r="AI109" s="1">
        <v>-0.39467424154281616</v>
      </c>
      <c r="AJ109" s="1">
        <v>1.6625536605715752E-2</v>
      </c>
      <c r="AK109" s="1">
        <v>2.8923021629452705E-2</v>
      </c>
      <c r="AL109" s="1">
        <v>4.0184676647186279E-2</v>
      </c>
      <c r="AM109" s="1">
        <v>3.1485512852668762E-2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86</v>
      </c>
      <c r="AV109">
        <f t="shared" si="36"/>
        <v>0.83267481486002592</v>
      </c>
      <c r="AW109">
        <f t="shared" si="37"/>
        <v>9.0827769544248762E-5</v>
      </c>
      <c r="AX109">
        <f t="shared" si="38"/>
        <v>304.52870025634763</v>
      </c>
      <c r="AY109">
        <f t="shared" si="39"/>
        <v>306.05011596679685</v>
      </c>
      <c r="AZ109">
        <f t="shared" si="40"/>
        <v>2.8647472504210327</v>
      </c>
      <c r="BA109">
        <f t="shared" si="41"/>
        <v>0.1973934731394465</v>
      </c>
      <c r="BB109">
        <f t="shared" si="42"/>
        <v>4.6617026096785548</v>
      </c>
      <c r="BC109">
        <f t="shared" si="43"/>
        <v>46.886734280420562</v>
      </c>
      <c r="BD109">
        <f t="shared" si="44"/>
        <v>18.033611569238921</v>
      </c>
      <c r="BE109">
        <f t="shared" si="45"/>
        <v>31.378700256347656</v>
      </c>
      <c r="BF109">
        <f t="shared" si="46"/>
        <v>4.6097114379535125</v>
      </c>
      <c r="BG109">
        <f t="shared" si="47"/>
        <v>4.8458473262914482E-3</v>
      </c>
      <c r="BH109">
        <f t="shared" si="48"/>
        <v>2.8687149895244222</v>
      </c>
      <c r="BI109">
        <f t="shared" si="49"/>
        <v>1.7409964484290903</v>
      </c>
      <c r="BJ109">
        <f t="shared" si="50"/>
        <v>3.0293976246160478E-3</v>
      </c>
      <c r="BK109">
        <f t="shared" si="51"/>
        <v>66.347756019625649</v>
      </c>
      <c r="BL109">
        <f t="shared" si="52"/>
        <v>1.590356886989617</v>
      </c>
      <c r="BM109">
        <f t="shared" si="53"/>
        <v>60.092247066329719</v>
      </c>
      <c r="BN109">
        <f t="shared" si="54"/>
        <v>419.98171258019761</v>
      </c>
      <c r="BO109">
        <f t="shared" si="55"/>
        <v>-1.1443597913264032E-3</v>
      </c>
    </row>
    <row r="110" spans="1:67" x14ac:dyDescent="0.25">
      <c r="A110" s="1">
        <v>99</v>
      </c>
      <c r="B110" s="1" t="s">
        <v>185</v>
      </c>
      <c r="C110" s="1" t="s">
        <v>80</v>
      </c>
      <c r="D110" s="1" t="s">
        <v>81</v>
      </c>
      <c r="E110" s="1" t="s">
        <v>82</v>
      </c>
      <c r="F110" s="1" t="s">
        <v>83</v>
      </c>
      <c r="G110" s="1" t="s">
        <v>84</v>
      </c>
      <c r="H110" s="1" t="s">
        <v>85</v>
      </c>
      <c r="I110" s="1">
        <v>1201.0000282526016</v>
      </c>
      <c r="J110" s="1">
        <v>1</v>
      </c>
      <c r="K110">
        <f t="shared" si="28"/>
        <v>-0.81869771438938987</v>
      </c>
      <c r="L110">
        <f t="shared" si="29"/>
        <v>6.12776930688362E-3</v>
      </c>
      <c r="M110">
        <f t="shared" si="30"/>
        <v>618.39981074808009</v>
      </c>
      <c r="N110">
        <f t="shared" si="31"/>
        <v>0.11351345827344482</v>
      </c>
      <c r="O110">
        <f t="shared" si="32"/>
        <v>1.7760077061205397</v>
      </c>
      <c r="P110">
        <f t="shared" si="33"/>
        <v>31.512084916685701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32.900749206542969</v>
      </c>
      <c r="V110" s="1">
        <v>31.317428588867188</v>
      </c>
      <c r="W110" s="1">
        <v>32.547534942626953</v>
      </c>
      <c r="X110" s="1">
        <v>418.72357177734375</v>
      </c>
      <c r="Y110" s="1">
        <v>419.64947509765625</v>
      </c>
      <c r="Z110" s="1">
        <v>28.721578598022461</v>
      </c>
      <c r="AA110" s="1">
        <v>28.853954315185547</v>
      </c>
      <c r="AB110" s="1">
        <v>56.839530944824219</v>
      </c>
      <c r="AC110" s="1">
        <v>57.101497650146484</v>
      </c>
      <c r="AD110" s="1">
        <v>499.6602783203125</v>
      </c>
      <c r="AE110" s="1">
        <v>17.922788619995117</v>
      </c>
      <c r="AF110" s="1">
        <v>0.1049308255314827</v>
      </c>
      <c r="AG110" s="1">
        <v>99.424156188964844</v>
      </c>
      <c r="AH110" s="1">
        <v>-6.9909906387329102</v>
      </c>
      <c r="AI110" s="1">
        <v>-0.39467424154281616</v>
      </c>
      <c r="AJ110" s="1">
        <v>1.6625536605715752E-2</v>
      </c>
      <c r="AK110" s="1">
        <v>2.8923021629452705E-2</v>
      </c>
      <c r="AL110" s="1">
        <v>4.0184676647186279E-2</v>
      </c>
      <c r="AM110" s="1">
        <v>3.1485512852668762E-2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86</v>
      </c>
      <c r="AV110">
        <f t="shared" si="36"/>
        <v>0.83276713053385409</v>
      </c>
      <c r="AW110">
        <f t="shared" si="37"/>
        <v>1.1351345827344482E-4</v>
      </c>
      <c r="AX110">
        <f t="shared" si="38"/>
        <v>304.46742858886716</v>
      </c>
      <c r="AY110">
        <f t="shared" si="39"/>
        <v>306.05074920654295</v>
      </c>
      <c r="AZ110">
        <f t="shared" si="40"/>
        <v>2.8676461151023318</v>
      </c>
      <c r="BA110">
        <f t="shared" si="41"/>
        <v>0.19465632781851269</v>
      </c>
      <c r="BB110">
        <f t="shared" si="42"/>
        <v>4.6447877666228035</v>
      </c>
      <c r="BC110">
        <f t="shared" si="43"/>
        <v>46.716894009087213</v>
      </c>
      <c r="BD110">
        <f t="shared" si="44"/>
        <v>17.862939693901666</v>
      </c>
      <c r="BE110">
        <f t="shared" si="45"/>
        <v>31.317428588867188</v>
      </c>
      <c r="BF110">
        <f t="shared" si="46"/>
        <v>4.5936762247112339</v>
      </c>
      <c r="BG110">
        <f t="shared" si="47"/>
        <v>6.11457609867879E-3</v>
      </c>
      <c r="BH110">
        <f t="shared" si="48"/>
        <v>2.8687800605022638</v>
      </c>
      <c r="BI110">
        <f t="shared" si="49"/>
        <v>1.7248961642089702</v>
      </c>
      <c r="BJ110">
        <f t="shared" si="50"/>
        <v>3.8227932031190742E-3</v>
      </c>
      <c r="BK110">
        <f t="shared" si="51"/>
        <v>61.483879371043422</v>
      </c>
      <c r="BL110">
        <f t="shared" si="52"/>
        <v>1.4736103520781787</v>
      </c>
      <c r="BM110">
        <f t="shared" si="53"/>
        <v>60.34746225656518</v>
      </c>
      <c r="BN110">
        <f t="shared" si="54"/>
        <v>420.03864478126036</v>
      </c>
      <c r="BO110">
        <f t="shared" si="55"/>
        <v>-1.1762329498129572E-3</v>
      </c>
    </row>
    <row r="111" spans="1:67" x14ac:dyDescent="0.25">
      <c r="A111" s="1">
        <v>100</v>
      </c>
      <c r="B111" s="1" t="s">
        <v>186</v>
      </c>
      <c r="C111" s="1" t="s">
        <v>80</v>
      </c>
      <c r="D111" s="1" t="s">
        <v>81</v>
      </c>
      <c r="E111" s="1" t="s">
        <v>82</v>
      </c>
      <c r="F111" s="1" t="s">
        <v>83</v>
      </c>
      <c r="G111" s="1" t="s">
        <v>84</v>
      </c>
      <c r="H111" s="1" t="s">
        <v>85</v>
      </c>
      <c r="I111" s="1">
        <v>1206.0000281408429</v>
      </c>
      <c r="J111" s="1">
        <v>1</v>
      </c>
      <c r="K111">
        <f t="shared" si="28"/>
        <v>-0.54992860616790573</v>
      </c>
      <c r="L111">
        <f t="shared" si="29"/>
        <v>5.5334546143177106E-3</v>
      </c>
      <c r="M111">
        <f t="shared" si="30"/>
        <v>564.47199518769037</v>
      </c>
      <c r="N111">
        <f t="shared" si="31"/>
        <v>0.10257281986457548</v>
      </c>
      <c r="O111">
        <f t="shared" si="32"/>
        <v>1.7767640643350195</v>
      </c>
      <c r="P111">
        <f t="shared" si="33"/>
        <v>31.511613113718461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32.899055480957031</v>
      </c>
      <c r="V111" s="1">
        <v>31.31092643737793</v>
      </c>
      <c r="W111" s="1">
        <v>32.538097381591797</v>
      </c>
      <c r="X111" s="1">
        <v>419.2069091796875</v>
      </c>
      <c r="Y111" s="1">
        <v>419.81552124023438</v>
      </c>
      <c r="Z111" s="1">
        <v>28.726613998413086</v>
      </c>
      <c r="AA111" s="1">
        <v>28.846223831176758</v>
      </c>
      <c r="AB111" s="1">
        <v>56.852684020996094</v>
      </c>
      <c r="AC111" s="1">
        <v>57.089401245117188</v>
      </c>
      <c r="AD111" s="1">
        <v>499.69461059570313</v>
      </c>
      <c r="AE111" s="1">
        <v>17.886550903320313</v>
      </c>
      <c r="AF111" s="1">
        <v>0.14827315509319305</v>
      </c>
      <c r="AG111" s="1">
        <v>99.420265197753906</v>
      </c>
      <c r="AH111" s="1">
        <v>-6.9909906387329102</v>
      </c>
      <c r="AI111" s="1">
        <v>-0.39467424154281616</v>
      </c>
      <c r="AJ111" s="1">
        <v>1.6625536605715752E-2</v>
      </c>
      <c r="AK111" s="1">
        <v>2.8923021629452705E-2</v>
      </c>
      <c r="AL111" s="1">
        <v>4.0184676647186279E-2</v>
      </c>
      <c r="AM111" s="1">
        <v>3.1485512852668762E-2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86</v>
      </c>
      <c r="AV111">
        <f t="shared" si="36"/>
        <v>0.83282435099283836</v>
      </c>
      <c r="AW111">
        <f t="shared" si="37"/>
        <v>1.0257281986457547E-4</v>
      </c>
      <c r="AX111">
        <f t="shared" si="38"/>
        <v>304.46092643737791</v>
      </c>
      <c r="AY111">
        <f t="shared" si="39"/>
        <v>306.04905548095701</v>
      </c>
      <c r="AZ111">
        <f t="shared" si="40"/>
        <v>2.8618480805639592</v>
      </c>
      <c r="BA111">
        <f t="shared" si="41"/>
        <v>0.20068667634053303</v>
      </c>
      <c r="BB111">
        <f t="shared" si="42"/>
        <v>4.6446632875843816</v>
      </c>
      <c r="BC111">
        <f t="shared" si="43"/>
        <v>46.717470309959637</v>
      </c>
      <c r="BD111">
        <f t="shared" si="44"/>
        <v>17.871246478782879</v>
      </c>
      <c r="BE111">
        <f t="shared" si="45"/>
        <v>31.31092643737793</v>
      </c>
      <c r="BF111">
        <f t="shared" si="46"/>
        <v>4.5919774218027349</v>
      </c>
      <c r="BG111">
        <f t="shared" si="47"/>
        <v>5.5226941997599784E-3</v>
      </c>
      <c r="BH111">
        <f t="shared" si="48"/>
        <v>2.8678992232493621</v>
      </c>
      <c r="BI111">
        <f t="shared" si="49"/>
        <v>1.7240781985533729</v>
      </c>
      <c r="BJ111">
        <f t="shared" si="50"/>
        <v>3.4526490206761577E-3</v>
      </c>
      <c r="BK111">
        <f t="shared" si="51"/>
        <v>56.119955458265444</v>
      </c>
      <c r="BL111">
        <f t="shared" si="52"/>
        <v>1.3445715239877425</v>
      </c>
      <c r="BM111">
        <f t="shared" si="53"/>
        <v>60.321374030483121</v>
      </c>
      <c r="BN111">
        <f t="shared" si="54"/>
        <v>420.07693096192492</v>
      </c>
      <c r="BO111">
        <f t="shared" si="55"/>
        <v>-7.8967557363256364E-4</v>
      </c>
    </row>
    <row r="112" spans="1:67" x14ac:dyDescent="0.25">
      <c r="A112" s="1">
        <v>101</v>
      </c>
      <c r="B112" s="1" t="s">
        <v>187</v>
      </c>
      <c r="C112" s="1" t="s">
        <v>80</v>
      </c>
      <c r="D112" s="1" t="s">
        <v>81</v>
      </c>
      <c r="E112" s="1" t="s">
        <v>82</v>
      </c>
      <c r="F112" s="1" t="s">
        <v>83</v>
      </c>
      <c r="G112" s="1" t="s">
        <v>84</v>
      </c>
      <c r="H112" s="1" t="s">
        <v>85</v>
      </c>
      <c r="I112" s="1">
        <v>1211.5000280179083</v>
      </c>
      <c r="J112" s="1">
        <v>1</v>
      </c>
      <c r="K112">
        <f t="shared" si="28"/>
        <v>-0.70125970533861814</v>
      </c>
      <c r="L112">
        <f t="shared" si="29"/>
        <v>5.023035024969486E-3</v>
      </c>
      <c r="M112">
        <f t="shared" si="30"/>
        <v>628.00590190152491</v>
      </c>
      <c r="N112">
        <f t="shared" si="31"/>
        <v>9.3583561784535724E-2</v>
      </c>
      <c r="O112">
        <f t="shared" si="32"/>
        <v>1.7853566314234852</v>
      </c>
      <c r="P112">
        <f t="shared" si="33"/>
        <v>31.545749903642687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32.893722534179688</v>
      </c>
      <c r="V112" s="1">
        <v>31.346189498901367</v>
      </c>
      <c r="W112" s="1">
        <v>32.532302856445313</v>
      </c>
      <c r="X112" s="1">
        <v>419.1416015625</v>
      </c>
      <c r="Y112" s="1">
        <v>419.9365234375</v>
      </c>
      <c r="Z112" s="1">
        <v>28.741508483886719</v>
      </c>
      <c r="AA112" s="1">
        <v>28.85064697265625</v>
      </c>
      <c r="AB112" s="1">
        <v>56.898860931396484</v>
      </c>
      <c r="AC112" s="1">
        <v>57.114917755126953</v>
      </c>
      <c r="AD112" s="1">
        <v>499.6419677734375</v>
      </c>
      <c r="AE112" s="1">
        <v>17.8822021484375</v>
      </c>
      <c r="AF112" s="1">
        <v>9.5805339515209198E-2</v>
      </c>
      <c r="AG112" s="1">
        <v>99.419631958007813</v>
      </c>
      <c r="AH112" s="1">
        <v>-6.9909906387329102</v>
      </c>
      <c r="AI112" s="1">
        <v>-0.39467424154281616</v>
      </c>
      <c r="AJ112" s="1">
        <v>1.6625536605715752E-2</v>
      </c>
      <c r="AK112" s="1">
        <v>2.8923021629452705E-2</v>
      </c>
      <c r="AL112" s="1">
        <v>4.0184676647186279E-2</v>
      </c>
      <c r="AM112" s="1">
        <v>3.1485512852668762E-2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86</v>
      </c>
      <c r="AV112">
        <f t="shared" si="36"/>
        <v>0.83273661295572898</v>
      </c>
      <c r="AW112">
        <f t="shared" si="37"/>
        <v>9.3583561784535722E-5</v>
      </c>
      <c r="AX112">
        <f t="shared" si="38"/>
        <v>304.49618949890134</v>
      </c>
      <c r="AY112">
        <f t="shared" si="39"/>
        <v>306.04372253417966</v>
      </c>
      <c r="AZ112">
        <f t="shared" si="40"/>
        <v>2.8611522797982616</v>
      </c>
      <c r="BA112">
        <f t="shared" si="41"/>
        <v>0.19956040474132025</v>
      </c>
      <c r="BB112">
        <f t="shared" si="42"/>
        <v>4.6536773351953817</v>
      </c>
      <c r="BC112">
        <f t="shared" si="43"/>
        <v>46.808434547021562</v>
      </c>
      <c r="BD112">
        <f t="shared" si="44"/>
        <v>17.957787574365312</v>
      </c>
      <c r="BE112">
        <f t="shared" si="45"/>
        <v>31.346189498901367</v>
      </c>
      <c r="BF112">
        <f t="shared" si="46"/>
        <v>4.6011970913247451</v>
      </c>
      <c r="BG112">
        <f t="shared" si="47"/>
        <v>5.0141665974539826E-3</v>
      </c>
      <c r="BH112">
        <f t="shared" si="48"/>
        <v>2.8683207037718965</v>
      </c>
      <c r="BI112">
        <f t="shared" si="49"/>
        <v>1.7328763875528486</v>
      </c>
      <c r="BJ112">
        <f t="shared" si="50"/>
        <v>3.1346496913634615E-3</v>
      </c>
      <c r="BK112">
        <f t="shared" si="51"/>
        <v>62.436115634506365</v>
      </c>
      <c r="BL112">
        <f t="shared" si="52"/>
        <v>1.4954781659876086</v>
      </c>
      <c r="BM112">
        <f t="shared" si="53"/>
        <v>60.197601178246508</v>
      </c>
      <c r="BN112">
        <f t="shared" si="54"/>
        <v>420.26986871604947</v>
      </c>
      <c r="BO112">
        <f t="shared" si="55"/>
        <v>-1.004453452571217E-3</v>
      </c>
    </row>
    <row r="113" spans="1:67" x14ac:dyDescent="0.25">
      <c r="A113" s="1">
        <v>102</v>
      </c>
      <c r="B113" s="1" t="s">
        <v>188</v>
      </c>
      <c r="C113" s="1" t="s">
        <v>80</v>
      </c>
      <c r="D113" s="1" t="s">
        <v>81</v>
      </c>
      <c r="E113" s="1" t="s">
        <v>82</v>
      </c>
      <c r="F113" s="1" t="s">
        <v>83</v>
      </c>
      <c r="G113" s="1" t="s">
        <v>84</v>
      </c>
      <c r="H113" s="1" t="s">
        <v>85</v>
      </c>
      <c r="I113" s="1">
        <v>1216.5000279061496</v>
      </c>
      <c r="J113" s="1">
        <v>1</v>
      </c>
      <c r="K113">
        <f t="shared" si="28"/>
        <v>-0.76731791635439961</v>
      </c>
      <c r="L113">
        <f t="shared" si="29"/>
        <v>5.178528076401864E-3</v>
      </c>
      <c r="M113">
        <f t="shared" si="30"/>
        <v>641.56086253693843</v>
      </c>
      <c r="N113">
        <f t="shared" si="31"/>
        <v>9.6486846152938496E-2</v>
      </c>
      <c r="O113">
        <f t="shared" si="32"/>
        <v>1.7855896050713564</v>
      </c>
      <c r="P113">
        <f t="shared" si="33"/>
        <v>31.54415492985099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32.894557952880859</v>
      </c>
      <c r="V113" s="1">
        <v>31.345989227294922</v>
      </c>
      <c r="W113" s="1">
        <v>32.540050506591797</v>
      </c>
      <c r="X113" s="1">
        <v>419.08856201171875</v>
      </c>
      <c r="Y113" s="1">
        <v>419.96136474609375</v>
      </c>
      <c r="Z113" s="1">
        <v>28.731403350830078</v>
      </c>
      <c r="AA113" s="1">
        <v>28.843931198120117</v>
      </c>
      <c r="AB113" s="1">
        <v>56.876445770263672</v>
      </c>
      <c r="AC113" s="1">
        <v>57.099205017089844</v>
      </c>
      <c r="AD113" s="1">
        <v>499.62985229492188</v>
      </c>
      <c r="AE113" s="1">
        <v>17.829296112060547</v>
      </c>
      <c r="AF113" s="1">
        <v>0.16081580519676208</v>
      </c>
      <c r="AG113" s="1">
        <v>99.420089721679688</v>
      </c>
      <c r="AH113" s="1">
        <v>-6.9909906387329102</v>
      </c>
      <c r="AI113" s="1">
        <v>-0.39467424154281616</v>
      </c>
      <c r="AJ113" s="1">
        <v>1.6625536605715752E-2</v>
      </c>
      <c r="AK113" s="1">
        <v>2.8923021629452705E-2</v>
      </c>
      <c r="AL113" s="1">
        <v>4.0184676647186279E-2</v>
      </c>
      <c r="AM113" s="1">
        <v>3.1485512852668762E-2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86</v>
      </c>
      <c r="AV113">
        <f t="shared" si="36"/>
        <v>0.83271642049153627</v>
      </c>
      <c r="AW113">
        <f t="shared" si="37"/>
        <v>9.6486846152938499E-5</v>
      </c>
      <c r="AX113">
        <f t="shared" si="38"/>
        <v>304.4959892272949</v>
      </c>
      <c r="AY113">
        <f t="shared" si="39"/>
        <v>306.04455795288084</v>
      </c>
      <c r="AZ113">
        <f t="shared" si="40"/>
        <v>2.8526873141671558</v>
      </c>
      <c r="BA113">
        <f t="shared" si="41"/>
        <v>0.19816570255606902</v>
      </c>
      <c r="BB113">
        <f t="shared" si="42"/>
        <v>4.6532558327144145</v>
      </c>
      <c r="BC113">
        <f t="shared" si="43"/>
        <v>46.803979414431353</v>
      </c>
      <c r="BD113">
        <f t="shared" si="44"/>
        <v>17.960048216311236</v>
      </c>
      <c r="BE113">
        <f t="shared" si="45"/>
        <v>31.345989227294922</v>
      </c>
      <c r="BF113">
        <f t="shared" si="46"/>
        <v>4.6011446840231924</v>
      </c>
      <c r="BG113">
        <f t="shared" si="47"/>
        <v>5.1691026036384362E-3</v>
      </c>
      <c r="BH113">
        <f t="shared" si="48"/>
        <v>2.867666227643058</v>
      </c>
      <c r="BI113">
        <f t="shared" si="49"/>
        <v>1.7334784563801344</v>
      </c>
      <c r="BJ113">
        <f t="shared" si="50"/>
        <v>3.2315346270071466E-3</v>
      </c>
      <c r="BK113">
        <f t="shared" si="51"/>
        <v>63.784038515340626</v>
      </c>
      <c r="BL113">
        <f t="shared" si="52"/>
        <v>1.5276663912282085</v>
      </c>
      <c r="BM113">
        <f t="shared" si="53"/>
        <v>60.191208277053974</v>
      </c>
      <c r="BN113">
        <f t="shared" si="54"/>
        <v>420.32611093444012</v>
      </c>
      <c r="BO113">
        <f t="shared" si="55"/>
        <v>-1.0988085516582748E-3</v>
      </c>
    </row>
    <row r="114" spans="1:67" x14ac:dyDescent="0.25">
      <c r="A114" s="1">
        <v>103</v>
      </c>
      <c r="B114" s="1" t="s">
        <v>189</v>
      </c>
      <c r="C114" s="1" t="s">
        <v>80</v>
      </c>
      <c r="D114" s="1" t="s">
        <v>81</v>
      </c>
      <c r="E114" s="1" t="s">
        <v>82</v>
      </c>
      <c r="F114" s="1" t="s">
        <v>83</v>
      </c>
      <c r="G114" s="1" t="s">
        <v>84</v>
      </c>
      <c r="H114" s="1" t="s">
        <v>85</v>
      </c>
      <c r="I114" s="1">
        <v>1221.5000277943909</v>
      </c>
      <c r="J114" s="1">
        <v>1</v>
      </c>
      <c r="K114">
        <f t="shared" si="28"/>
        <v>-0.66972419485992063</v>
      </c>
      <c r="L114">
        <f t="shared" si="29"/>
        <v>4.9686575790302001E-3</v>
      </c>
      <c r="M114">
        <f t="shared" si="30"/>
        <v>620.31062158634654</v>
      </c>
      <c r="N114">
        <f t="shared" si="31"/>
        <v>9.3445663222769898E-2</v>
      </c>
      <c r="O114">
        <f t="shared" si="32"/>
        <v>1.8021957202287511</v>
      </c>
      <c r="P114">
        <f t="shared" si="33"/>
        <v>31.604219199942619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32.895065307617188</v>
      </c>
      <c r="V114" s="1">
        <v>31.413644790649414</v>
      </c>
      <c r="W114" s="1">
        <v>32.549156188964844</v>
      </c>
      <c r="X114" s="1">
        <v>419.24240112304688</v>
      </c>
      <c r="Y114" s="1">
        <v>419.99948120117188</v>
      </c>
      <c r="Z114" s="1">
        <v>28.725994110107422</v>
      </c>
      <c r="AA114" s="1">
        <v>28.834968566894531</v>
      </c>
      <c r="AB114" s="1">
        <v>56.867710113525391</v>
      </c>
      <c r="AC114" s="1">
        <v>57.083442687988281</v>
      </c>
      <c r="AD114" s="1">
        <v>499.66476440429688</v>
      </c>
      <c r="AE114" s="1">
        <v>17.898147583007813</v>
      </c>
      <c r="AF114" s="1">
        <v>0.11633725464344025</v>
      </c>
      <c r="AG114" s="1">
        <v>99.426368713378906</v>
      </c>
      <c r="AH114" s="1">
        <v>-6.9909906387329102</v>
      </c>
      <c r="AI114" s="1">
        <v>-0.39467424154281616</v>
      </c>
      <c r="AJ114" s="1">
        <v>1.6625536605715752E-2</v>
      </c>
      <c r="AK114" s="1">
        <v>2.8923021629452705E-2</v>
      </c>
      <c r="AL114" s="1">
        <v>4.0184676647186279E-2</v>
      </c>
      <c r="AM114" s="1">
        <v>3.1485512852668762E-2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86</v>
      </c>
      <c r="AV114">
        <f t="shared" si="36"/>
        <v>0.83277460734049469</v>
      </c>
      <c r="AW114">
        <f t="shared" si="37"/>
        <v>9.34456632227699E-5</v>
      </c>
      <c r="AX114">
        <f t="shared" si="38"/>
        <v>304.56364479064939</v>
      </c>
      <c r="AY114">
        <f t="shared" si="39"/>
        <v>306.04506530761716</v>
      </c>
      <c r="AZ114">
        <f t="shared" si="40"/>
        <v>2.8637035492724863</v>
      </c>
      <c r="BA114">
        <f t="shared" si="41"/>
        <v>0.19057440929320474</v>
      </c>
      <c r="BB114">
        <f t="shared" si="42"/>
        <v>4.6691519367994978</v>
      </c>
      <c r="BC114">
        <f t="shared" si="43"/>
        <v>46.960901793159948</v>
      </c>
      <c r="BD114">
        <f t="shared" si="44"/>
        <v>18.125933226265417</v>
      </c>
      <c r="BE114">
        <f t="shared" si="45"/>
        <v>31.413644790649414</v>
      </c>
      <c r="BF114">
        <f t="shared" si="46"/>
        <v>4.6188784708423993</v>
      </c>
      <c r="BG114">
        <f t="shared" si="47"/>
        <v>4.9599799587048445E-3</v>
      </c>
      <c r="BH114">
        <f t="shared" si="48"/>
        <v>2.8669562165707467</v>
      </c>
      <c r="BI114">
        <f t="shared" si="49"/>
        <v>1.7519222542716526</v>
      </c>
      <c r="BJ114">
        <f t="shared" si="50"/>
        <v>3.100765937977389E-3</v>
      </c>
      <c r="BK114">
        <f t="shared" si="51"/>
        <v>61.675232578669352</v>
      </c>
      <c r="BL114">
        <f t="shared" si="52"/>
        <v>1.4769318757544594</v>
      </c>
      <c r="BM114">
        <f t="shared" si="53"/>
        <v>59.951739723425156</v>
      </c>
      <c r="BN114">
        <f t="shared" si="54"/>
        <v>420.31783600836718</v>
      </c>
      <c r="BO114">
        <f t="shared" si="55"/>
        <v>-9.5525640781808641E-4</v>
      </c>
    </row>
    <row r="115" spans="1:67" x14ac:dyDescent="0.25">
      <c r="A115" s="1">
        <v>104</v>
      </c>
      <c r="B115" s="1" t="s">
        <v>190</v>
      </c>
      <c r="C115" s="1" t="s">
        <v>80</v>
      </c>
      <c r="D115" s="1" t="s">
        <v>81</v>
      </c>
      <c r="E115" s="1" t="s">
        <v>82</v>
      </c>
      <c r="F115" s="1" t="s">
        <v>83</v>
      </c>
      <c r="G115" s="1" t="s">
        <v>84</v>
      </c>
      <c r="H115" s="1" t="s">
        <v>85</v>
      </c>
      <c r="I115" s="1">
        <v>1227.0000276714563</v>
      </c>
      <c r="J115" s="1">
        <v>1</v>
      </c>
      <c r="K115">
        <f t="shared" si="28"/>
        <v>-0.82749044880537015</v>
      </c>
      <c r="L115">
        <f t="shared" si="29"/>
        <v>4.6031985824857864E-3</v>
      </c>
      <c r="M115">
        <f t="shared" si="30"/>
        <v>691.49328027804097</v>
      </c>
      <c r="N115">
        <f t="shared" si="31"/>
        <v>8.6108216528195905E-2</v>
      </c>
      <c r="O115">
        <f t="shared" si="32"/>
        <v>1.7923884268956396</v>
      </c>
      <c r="P115">
        <f t="shared" si="33"/>
        <v>31.56598816934941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32.895488739013672</v>
      </c>
      <c r="V115" s="1">
        <v>31.365015029907227</v>
      </c>
      <c r="W115" s="1">
        <v>32.549285888671875</v>
      </c>
      <c r="X115" s="1">
        <v>419.17950439453125</v>
      </c>
      <c r="Y115" s="1">
        <v>420.12979125976563</v>
      </c>
      <c r="Z115" s="1">
        <v>28.731525421142578</v>
      </c>
      <c r="AA115" s="1">
        <v>28.831951141357422</v>
      </c>
      <c r="AB115" s="1">
        <v>56.876987457275391</v>
      </c>
      <c r="AC115" s="1">
        <v>57.075790405273438</v>
      </c>
      <c r="AD115" s="1">
        <v>499.62628173828125</v>
      </c>
      <c r="AE115" s="1">
        <v>17.903219223022461</v>
      </c>
      <c r="AF115" s="1">
        <v>8.5538282990455627E-2</v>
      </c>
      <c r="AG115" s="1">
        <v>99.425811767578125</v>
      </c>
      <c r="AH115" s="1">
        <v>-6.9909906387329102</v>
      </c>
      <c r="AI115" s="1">
        <v>-0.39467424154281616</v>
      </c>
      <c r="AJ115" s="1">
        <v>1.6625536605715752E-2</v>
      </c>
      <c r="AK115" s="1">
        <v>2.8923021629452705E-2</v>
      </c>
      <c r="AL115" s="1">
        <v>4.0184676647186279E-2</v>
      </c>
      <c r="AM115" s="1">
        <v>3.1485512852668762E-2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86</v>
      </c>
      <c r="AV115">
        <f t="shared" si="36"/>
        <v>0.83271046956380201</v>
      </c>
      <c r="AW115">
        <f t="shared" si="37"/>
        <v>8.6108216528195909E-5</v>
      </c>
      <c r="AX115">
        <f t="shared" si="38"/>
        <v>304.5150150299072</v>
      </c>
      <c r="AY115">
        <f t="shared" si="39"/>
        <v>306.04548873901365</v>
      </c>
      <c r="AZ115">
        <f t="shared" si="40"/>
        <v>2.8645150116566924</v>
      </c>
      <c r="BA115">
        <f t="shared" si="41"/>
        <v>0.20097313944218423</v>
      </c>
      <c r="BB115">
        <f t="shared" si="42"/>
        <v>4.6590285739682518</v>
      </c>
      <c r="BC115">
        <f t="shared" si="43"/>
        <v>46.859346593612827</v>
      </c>
      <c r="BD115">
        <f t="shared" si="44"/>
        <v>18.027395452255405</v>
      </c>
      <c r="BE115">
        <f t="shared" si="45"/>
        <v>31.365015029907227</v>
      </c>
      <c r="BF115">
        <f t="shared" si="46"/>
        <v>4.606125699339886</v>
      </c>
      <c r="BG115">
        <f t="shared" si="47"/>
        <v>4.5957495868045178E-3</v>
      </c>
      <c r="BH115">
        <f t="shared" si="48"/>
        <v>2.8666401470726122</v>
      </c>
      <c r="BI115">
        <f t="shared" si="49"/>
        <v>1.7394855522672739</v>
      </c>
      <c r="BJ115">
        <f t="shared" si="50"/>
        <v>2.8730118099344125E-3</v>
      </c>
      <c r="BK115">
        <f t="shared" si="51"/>
        <v>68.752280723469639</v>
      </c>
      <c r="BL115">
        <f t="shared" si="52"/>
        <v>1.6459039436470044</v>
      </c>
      <c r="BM115">
        <f t="shared" si="53"/>
        <v>60.080172596641546</v>
      </c>
      <c r="BN115">
        <f t="shared" si="54"/>
        <v>420.52314058820144</v>
      </c>
      <c r="BO115">
        <f t="shared" si="55"/>
        <v>-1.1822362240698505E-3</v>
      </c>
    </row>
    <row r="116" spans="1:67" x14ac:dyDescent="0.25">
      <c r="A116" s="1">
        <v>105</v>
      </c>
      <c r="B116" s="1" t="s">
        <v>191</v>
      </c>
      <c r="C116" s="1" t="s">
        <v>80</v>
      </c>
      <c r="D116" s="1" t="s">
        <v>81</v>
      </c>
      <c r="E116" s="1" t="s">
        <v>82</v>
      </c>
      <c r="F116" s="1" t="s">
        <v>83</v>
      </c>
      <c r="G116" s="1" t="s">
        <v>84</v>
      </c>
      <c r="H116" s="1" t="s">
        <v>85</v>
      </c>
      <c r="I116" s="1">
        <v>1232.0000275596976</v>
      </c>
      <c r="J116" s="1">
        <v>1</v>
      </c>
      <c r="K116">
        <f t="shared" si="28"/>
        <v>-0.71396426105482724</v>
      </c>
      <c r="L116">
        <f t="shared" si="29"/>
        <v>5.2274216101284455E-3</v>
      </c>
      <c r="M116">
        <f t="shared" si="30"/>
        <v>623.39257465016135</v>
      </c>
      <c r="N116">
        <f t="shared" si="31"/>
        <v>9.7449730849837879E-2</v>
      </c>
      <c r="O116">
        <f t="shared" si="32"/>
        <v>1.7866783527597314</v>
      </c>
      <c r="P116">
        <f t="shared" si="33"/>
        <v>31.545479723724174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32.897090911865234</v>
      </c>
      <c r="V116" s="1">
        <v>31.347551345825195</v>
      </c>
      <c r="W116" s="1">
        <v>32.548255920410156</v>
      </c>
      <c r="X116" s="1">
        <v>419.29791259765625</v>
      </c>
      <c r="Y116" s="1">
        <v>420.10610961914063</v>
      </c>
      <c r="Z116" s="1">
        <v>28.721254348754883</v>
      </c>
      <c r="AA116" s="1">
        <v>28.834901809692383</v>
      </c>
      <c r="AB116" s="1">
        <v>56.851409912109375</v>
      </c>
      <c r="AC116" s="1">
        <v>57.076370239257813</v>
      </c>
      <c r="AD116" s="1">
        <v>499.64923095703125</v>
      </c>
      <c r="AE116" s="1">
        <v>17.886550903320313</v>
      </c>
      <c r="AF116" s="1">
        <v>7.0714578032493591E-2</v>
      </c>
      <c r="AG116" s="1">
        <v>99.425605773925781</v>
      </c>
      <c r="AH116" s="1">
        <v>-6.9909906387329102</v>
      </c>
      <c r="AI116" s="1">
        <v>-0.39467424154281616</v>
      </c>
      <c r="AJ116" s="1">
        <v>1.6625536605715752E-2</v>
      </c>
      <c r="AK116" s="1">
        <v>2.8923021629452705E-2</v>
      </c>
      <c r="AL116" s="1">
        <v>4.0184676647186279E-2</v>
      </c>
      <c r="AM116" s="1">
        <v>3.1485512852668762E-2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86</v>
      </c>
      <c r="AV116">
        <f t="shared" si="36"/>
        <v>0.83274871826171859</v>
      </c>
      <c r="AW116">
        <f t="shared" si="37"/>
        <v>9.7449730849837878E-5</v>
      </c>
      <c r="AX116">
        <f t="shared" si="38"/>
        <v>304.49755134582517</v>
      </c>
      <c r="AY116">
        <f t="shared" si="39"/>
        <v>306.04709091186521</v>
      </c>
      <c r="AZ116">
        <f t="shared" si="40"/>
        <v>2.8618480805639592</v>
      </c>
      <c r="BA116">
        <f t="shared" si="41"/>
        <v>0.19792837789897805</v>
      </c>
      <c r="BB116">
        <f t="shared" si="42"/>
        <v>4.6536059326200654</v>
      </c>
      <c r="BC116">
        <f t="shared" si="43"/>
        <v>46.804903992251731</v>
      </c>
      <c r="BD116">
        <f t="shared" si="44"/>
        <v>17.970002182559348</v>
      </c>
      <c r="BE116">
        <f t="shared" si="45"/>
        <v>31.347551345825195</v>
      </c>
      <c r="BF116">
        <f t="shared" si="46"/>
        <v>4.6015534747615838</v>
      </c>
      <c r="BG116">
        <f t="shared" si="47"/>
        <v>5.2178174793085612E-3</v>
      </c>
      <c r="BH116">
        <f t="shared" si="48"/>
        <v>2.866927579860334</v>
      </c>
      <c r="BI116">
        <f t="shared" si="49"/>
        <v>1.7346258949012499</v>
      </c>
      <c r="BJ116">
        <f t="shared" si="50"/>
        <v>3.261997437908796E-3</v>
      </c>
      <c r="BK116">
        <f t="shared" si="51"/>
        <v>61.981184369559543</v>
      </c>
      <c r="BL116">
        <f t="shared" si="52"/>
        <v>1.4838931412240493</v>
      </c>
      <c r="BM116">
        <f t="shared" si="53"/>
        <v>60.170784138103393</v>
      </c>
      <c r="BN116">
        <f t="shared" si="54"/>
        <v>420.44549403501946</v>
      </c>
      <c r="BO116">
        <f t="shared" si="55"/>
        <v>-1.0217683396238832E-3</v>
      </c>
    </row>
    <row r="117" spans="1:67" x14ac:dyDescent="0.25">
      <c r="A117" s="1">
        <v>106</v>
      </c>
      <c r="B117" s="1" t="s">
        <v>192</v>
      </c>
      <c r="C117" s="1" t="s">
        <v>80</v>
      </c>
      <c r="D117" s="1" t="s">
        <v>81</v>
      </c>
      <c r="E117" s="1" t="s">
        <v>82</v>
      </c>
      <c r="F117" s="1" t="s">
        <v>83</v>
      </c>
      <c r="G117" s="1" t="s">
        <v>84</v>
      </c>
      <c r="H117" s="1" t="s">
        <v>85</v>
      </c>
      <c r="I117" s="1">
        <v>1237.0000274479389</v>
      </c>
      <c r="J117" s="1">
        <v>1</v>
      </c>
      <c r="K117">
        <f t="shared" si="28"/>
        <v>-0.70829505455940378</v>
      </c>
      <c r="L117">
        <f t="shared" si="29"/>
        <v>5.2002382332300163E-3</v>
      </c>
      <c r="M117">
        <f t="shared" si="30"/>
        <v>622.80467562485126</v>
      </c>
      <c r="N117">
        <f t="shared" si="31"/>
        <v>9.7142278788171249E-2</v>
      </c>
      <c r="O117">
        <f t="shared" si="32"/>
        <v>1.7903227777027926</v>
      </c>
      <c r="P117">
        <f t="shared" si="33"/>
        <v>31.556686319897096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32.896354675292969</v>
      </c>
      <c r="V117" s="1">
        <v>31.36053466796875</v>
      </c>
      <c r="W117" s="1">
        <v>32.547080993652344</v>
      </c>
      <c r="X117" s="1">
        <v>419.34518432617188</v>
      </c>
      <c r="Y117" s="1">
        <v>420.14663696289063</v>
      </c>
      <c r="Z117" s="1">
        <v>28.714614868164063</v>
      </c>
      <c r="AA117" s="1">
        <v>28.827892303466797</v>
      </c>
      <c r="AB117" s="1">
        <v>56.840923309326172</v>
      </c>
      <c r="AC117" s="1">
        <v>57.065155029296875</v>
      </c>
      <c r="AD117" s="1">
        <v>499.70343017578125</v>
      </c>
      <c r="AE117" s="1">
        <v>17.862634658813477</v>
      </c>
      <c r="AF117" s="1">
        <v>0.1083533763885498</v>
      </c>
      <c r="AG117" s="1">
        <v>99.426124572753906</v>
      </c>
      <c r="AH117" s="1">
        <v>-6.9909906387329102</v>
      </c>
      <c r="AI117" s="1">
        <v>-0.39467424154281616</v>
      </c>
      <c r="AJ117" s="1">
        <v>1.6625536605715752E-2</v>
      </c>
      <c r="AK117" s="1">
        <v>2.8923021629452705E-2</v>
      </c>
      <c r="AL117" s="1">
        <v>4.0184676647186279E-2</v>
      </c>
      <c r="AM117" s="1">
        <v>3.1485512852668762E-2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86</v>
      </c>
      <c r="AV117">
        <f t="shared" si="36"/>
        <v>0.83283905029296867</v>
      </c>
      <c r="AW117">
        <f t="shared" si="37"/>
        <v>9.7142278788171245E-5</v>
      </c>
      <c r="AX117">
        <f t="shared" si="38"/>
        <v>304.51053466796873</v>
      </c>
      <c r="AY117">
        <f t="shared" si="39"/>
        <v>306.04635467529295</v>
      </c>
      <c r="AZ117">
        <f t="shared" si="40"/>
        <v>2.8580214815283966</v>
      </c>
      <c r="BA117">
        <f t="shared" si="41"/>
        <v>0.1961516519283458</v>
      </c>
      <c r="BB117">
        <f t="shared" si="42"/>
        <v>4.6565683890372158</v>
      </c>
      <c r="BC117">
        <f t="shared" si="43"/>
        <v>46.834455320943604</v>
      </c>
      <c r="BD117">
        <f t="shared" si="44"/>
        <v>18.006563017476807</v>
      </c>
      <c r="BE117">
        <f t="shared" si="45"/>
        <v>31.36053466796875</v>
      </c>
      <c r="BF117">
        <f t="shared" si="46"/>
        <v>4.6049523039000926</v>
      </c>
      <c r="BG117">
        <f t="shared" si="47"/>
        <v>5.1907336377355739E-3</v>
      </c>
      <c r="BH117">
        <f t="shared" si="48"/>
        <v>2.8662456113344232</v>
      </c>
      <c r="BI117">
        <f t="shared" si="49"/>
        <v>1.7387066925656693</v>
      </c>
      <c r="BJ117">
        <f t="shared" si="50"/>
        <v>3.2450611153472106E-3</v>
      </c>
      <c r="BK117">
        <f t="shared" si="51"/>
        <v>61.923055263170049</v>
      </c>
      <c r="BL117">
        <f t="shared" si="52"/>
        <v>1.4823507338459556</v>
      </c>
      <c r="BM117">
        <f t="shared" si="53"/>
        <v>60.114083727294854</v>
      </c>
      <c r="BN117">
        <f t="shared" si="54"/>
        <v>420.4833265095163</v>
      </c>
      <c r="BO117">
        <f t="shared" si="55"/>
        <v>-1.0126087178500584E-3</v>
      </c>
    </row>
    <row r="118" spans="1:67" x14ac:dyDescent="0.25">
      <c r="A118" s="1">
        <v>107</v>
      </c>
      <c r="B118" s="1" t="s">
        <v>193</v>
      </c>
      <c r="C118" s="1" t="s">
        <v>80</v>
      </c>
      <c r="D118" s="1" t="s">
        <v>81</v>
      </c>
      <c r="E118" s="1" t="s">
        <v>82</v>
      </c>
      <c r="F118" s="1" t="s">
        <v>83</v>
      </c>
      <c r="G118" s="1" t="s">
        <v>84</v>
      </c>
      <c r="H118" s="1" t="s">
        <v>85</v>
      </c>
      <c r="I118" s="1">
        <v>1242.5000273250043</v>
      </c>
      <c r="J118" s="1">
        <v>1</v>
      </c>
      <c r="K118">
        <f t="shared" si="28"/>
        <v>-0.83894083293071542</v>
      </c>
      <c r="L118">
        <f t="shared" si="29"/>
        <v>4.7937987765076283E-3</v>
      </c>
      <c r="M118">
        <f t="shared" si="30"/>
        <v>683.99585012200066</v>
      </c>
      <c r="N118">
        <f t="shared" si="31"/>
        <v>8.9499212335080194E-2</v>
      </c>
      <c r="O118">
        <f t="shared" si="32"/>
        <v>1.7890634214261008</v>
      </c>
      <c r="P118">
        <f t="shared" si="33"/>
        <v>31.552718481356049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32.897300720214844</v>
      </c>
      <c r="V118" s="1">
        <v>31.35137939453125</v>
      </c>
      <c r="W118" s="1">
        <v>32.547657012939453</v>
      </c>
      <c r="X118" s="1">
        <v>419.13458251953125</v>
      </c>
      <c r="Y118" s="1">
        <v>420.09683227539063</v>
      </c>
      <c r="Z118" s="1">
        <v>28.725624084472656</v>
      </c>
      <c r="AA118" s="1">
        <v>28.829996109008789</v>
      </c>
      <c r="AB118" s="1">
        <v>56.859710693359375</v>
      </c>
      <c r="AC118" s="1">
        <v>57.066307067871094</v>
      </c>
      <c r="AD118" s="1">
        <v>499.6680908203125</v>
      </c>
      <c r="AE118" s="1">
        <v>17.861909866333008</v>
      </c>
      <c r="AF118" s="1">
        <v>8.6684450507164001E-2</v>
      </c>
      <c r="AG118" s="1">
        <v>99.426162719726563</v>
      </c>
      <c r="AH118" s="1">
        <v>-6.9909906387329102</v>
      </c>
      <c r="AI118" s="1">
        <v>-0.39467424154281616</v>
      </c>
      <c r="AJ118" s="1">
        <v>1.6625536605715752E-2</v>
      </c>
      <c r="AK118" s="1">
        <v>2.8923021629452705E-2</v>
      </c>
      <c r="AL118" s="1">
        <v>4.0184676647186279E-2</v>
      </c>
      <c r="AM118" s="1">
        <v>3.1485512852668762E-2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86</v>
      </c>
      <c r="AV118">
        <f t="shared" si="36"/>
        <v>0.83278015136718742</v>
      </c>
      <c r="AW118">
        <f t="shared" si="37"/>
        <v>8.9499212335080201E-5</v>
      </c>
      <c r="AX118">
        <f t="shared" si="38"/>
        <v>304.50137939453123</v>
      </c>
      <c r="AY118">
        <f t="shared" si="39"/>
        <v>306.04730072021482</v>
      </c>
      <c r="AZ118">
        <f t="shared" si="40"/>
        <v>2.8579055147341137</v>
      </c>
      <c r="BA118">
        <f t="shared" si="41"/>
        <v>0.20133908682479879</v>
      </c>
      <c r="BB118">
        <f t="shared" si="42"/>
        <v>4.6555193057694924</v>
      </c>
      <c r="BC118">
        <f t="shared" si="43"/>
        <v>46.823885971471952</v>
      </c>
      <c r="BD118">
        <f t="shared" si="44"/>
        <v>17.993889862463163</v>
      </c>
      <c r="BE118">
        <f t="shared" si="45"/>
        <v>31.35137939453125</v>
      </c>
      <c r="BF118">
        <f t="shared" si="46"/>
        <v>4.6025553704069333</v>
      </c>
      <c r="BG118">
        <f t="shared" si="47"/>
        <v>4.7857206843626389E-3</v>
      </c>
      <c r="BH118">
        <f t="shared" si="48"/>
        <v>2.8664558843433916</v>
      </c>
      <c r="BI118">
        <f t="shared" si="49"/>
        <v>1.7360994860635417</v>
      </c>
      <c r="BJ118">
        <f t="shared" si="50"/>
        <v>2.9918001463722062E-3</v>
      </c>
      <c r="BK118">
        <f t="shared" si="51"/>
        <v>68.007082693847735</v>
      </c>
      <c r="BL118">
        <f t="shared" si="52"/>
        <v>1.6281861646450442</v>
      </c>
      <c r="BM118">
        <f t="shared" si="53"/>
        <v>60.127638378888591</v>
      </c>
      <c r="BN118">
        <f t="shared" si="54"/>
        <v>420.49562456804745</v>
      </c>
      <c r="BO118">
        <f t="shared" si="55"/>
        <v>-1.1996208301943588E-3</v>
      </c>
    </row>
    <row r="119" spans="1:67" x14ac:dyDescent="0.25">
      <c r="A119" s="1">
        <v>108</v>
      </c>
      <c r="B119" s="1" t="s">
        <v>194</v>
      </c>
      <c r="C119" s="1" t="s">
        <v>80</v>
      </c>
      <c r="D119" s="1" t="s">
        <v>81</v>
      </c>
      <c r="E119" s="1" t="s">
        <v>82</v>
      </c>
      <c r="F119" s="1" t="s">
        <v>83</v>
      </c>
      <c r="G119" s="1" t="s">
        <v>84</v>
      </c>
      <c r="H119" s="1" t="s">
        <v>85</v>
      </c>
      <c r="I119" s="1">
        <v>1247.5000272132456</v>
      </c>
      <c r="J119" s="1">
        <v>1</v>
      </c>
      <c r="K119">
        <f t="shared" si="28"/>
        <v>-0.85542206508402219</v>
      </c>
      <c r="L119">
        <f t="shared" si="29"/>
        <v>5.6013965065387908E-3</v>
      </c>
      <c r="M119">
        <f t="shared" si="30"/>
        <v>648.77523506696025</v>
      </c>
      <c r="N119">
        <f t="shared" si="31"/>
        <v>0.10410950931006216</v>
      </c>
      <c r="O119">
        <f t="shared" si="32"/>
        <v>1.7816690351107556</v>
      </c>
      <c r="P119">
        <f t="shared" si="33"/>
        <v>31.52260051343562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32.894935607910156</v>
      </c>
      <c r="V119" s="1">
        <v>31.325248718261719</v>
      </c>
      <c r="W119" s="1">
        <v>32.547760009765625</v>
      </c>
      <c r="X119" s="1">
        <v>418.9600830078125</v>
      </c>
      <c r="Y119" s="1">
        <v>419.93478393554688</v>
      </c>
      <c r="Z119" s="1">
        <v>28.702674865722656</v>
      </c>
      <c r="AA119" s="1">
        <v>28.824087142944336</v>
      </c>
      <c r="AB119" s="1">
        <v>56.822349548339844</v>
      </c>
      <c r="AC119" s="1">
        <v>57.062705993652344</v>
      </c>
      <c r="AD119" s="1">
        <v>499.6627197265625</v>
      </c>
      <c r="AE119" s="1">
        <v>17.869882583618164</v>
      </c>
      <c r="AF119" s="1">
        <v>0.14713115990161896</v>
      </c>
      <c r="AG119" s="1">
        <v>99.427047729492188</v>
      </c>
      <c r="AH119" s="1">
        <v>-6.9909906387329102</v>
      </c>
      <c r="AI119" s="1">
        <v>-0.39467424154281616</v>
      </c>
      <c r="AJ119" s="1">
        <v>1.6625536605715752E-2</v>
      </c>
      <c r="AK119" s="1">
        <v>2.8923021629452705E-2</v>
      </c>
      <c r="AL119" s="1">
        <v>4.0184676647186279E-2</v>
      </c>
      <c r="AM119" s="1">
        <v>3.1485512852668762E-2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86</v>
      </c>
      <c r="AV119">
        <f t="shared" si="36"/>
        <v>0.83277119954427081</v>
      </c>
      <c r="AW119">
        <f t="shared" si="37"/>
        <v>1.0410950931006216E-4</v>
      </c>
      <c r="AX119">
        <f t="shared" si="38"/>
        <v>304.4752487182617</v>
      </c>
      <c r="AY119">
        <f t="shared" si="39"/>
        <v>306.04493560791013</v>
      </c>
      <c r="AZ119">
        <f t="shared" si="40"/>
        <v>2.859181149471226</v>
      </c>
      <c r="BA119">
        <f t="shared" si="41"/>
        <v>0.19735179517390208</v>
      </c>
      <c r="BB119">
        <f t="shared" si="42"/>
        <v>4.647562923231324</v>
      </c>
      <c r="BC119">
        <f t="shared" si="43"/>
        <v>46.743446872482743</v>
      </c>
      <c r="BD119">
        <f t="shared" si="44"/>
        <v>17.919359729538407</v>
      </c>
      <c r="BE119">
        <f t="shared" si="45"/>
        <v>31.325248718261719</v>
      </c>
      <c r="BF119">
        <f t="shared" si="46"/>
        <v>4.595720097782622</v>
      </c>
      <c r="BG119">
        <f t="shared" si="47"/>
        <v>5.5903704919697964E-3</v>
      </c>
      <c r="BH119">
        <f t="shared" si="48"/>
        <v>2.8658938881205684</v>
      </c>
      <c r="BI119">
        <f t="shared" si="49"/>
        <v>1.7298262096620536</v>
      </c>
      <c r="BJ119">
        <f t="shared" si="50"/>
        <v>3.4949705058402781E-3</v>
      </c>
      <c r="BK119">
        <f t="shared" si="51"/>
        <v>64.505806262715168</v>
      </c>
      <c r="BL119">
        <f t="shared" si="52"/>
        <v>1.5449428337104283</v>
      </c>
      <c r="BM119">
        <f t="shared" si="53"/>
        <v>60.237530485000732</v>
      </c>
      <c r="BN119">
        <f t="shared" si="54"/>
        <v>420.34141061663519</v>
      </c>
      <c r="BO119">
        <f t="shared" si="55"/>
        <v>-1.2258728600508199E-3</v>
      </c>
    </row>
    <row r="120" spans="1:67" x14ac:dyDescent="0.25">
      <c r="A120" s="1">
        <v>109</v>
      </c>
      <c r="B120" s="1" t="s">
        <v>195</v>
      </c>
      <c r="C120" s="1" t="s">
        <v>80</v>
      </c>
      <c r="D120" s="1" t="s">
        <v>81</v>
      </c>
      <c r="E120" s="1" t="s">
        <v>82</v>
      </c>
      <c r="F120" s="1" t="s">
        <v>83</v>
      </c>
      <c r="G120" s="1" t="s">
        <v>84</v>
      </c>
      <c r="H120" s="1" t="s">
        <v>85</v>
      </c>
      <c r="I120" s="1">
        <v>1252.5000271014869</v>
      </c>
      <c r="J120" s="1">
        <v>1</v>
      </c>
      <c r="K120">
        <f t="shared" si="28"/>
        <v>-0.69567976845218393</v>
      </c>
      <c r="L120">
        <f t="shared" si="29"/>
        <v>4.6997907781680705E-3</v>
      </c>
      <c r="M120">
        <f t="shared" si="30"/>
        <v>641.26285710218076</v>
      </c>
      <c r="N120">
        <f t="shared" si="31"/>
        <v>8.76876259955333E-2</v>
      </c>
      <c r="O120">
        <f t="shared" si="32"/>
        <v>1.7878790560488014</v>
      </c>
      <c r="P120">
        <f t="shared" si="33"/>
        <v>31.544903297356996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32.896671295166016</v>
      </c>
      <c r="V120" s="1">
        <v>31.34129524230957</v>
      </c>
      <c r="W120" s="1">
        <v>32.548664093017578</v>
      </c>
      <c r="X120" s="1">
        <v>419.1607666015625</v>
      </c>
      <c r="Y120" s="1">
        <v>419.95193481445313</v>
      </c>
      <c r="Z120" s="1">
        <v>28.718889236450195</v>
      </c>
      <c r="AA120" s="1">
        <v>28.821151733398438</v>
      </c>
      <c r="AB120" s="1">
        <v>56.848354339599609</v>
      </c>
      <c r="AC120" s="1">
        <v>57.050777435302734</v>
      </c>
      <c r="AD120" s="1">
        <v>499.657470703125</v>
      </c>
      <c r="AE120" s="1">
        <v>17.901046752929688</v>
      </c>
      <c r="AF120" s="1">
        <v>6.1590198427438736E-2</v>
      </c>
      <c r="AG120" s="1">
        <v>99.426094055175781</v>
      </c>
      <c r="AH120" s="1">
        <v>-6.9909906387329102</v>
      </c>
      <c r="AI120" s="1">
        <v>-0.39467424154281616</v>
      </c>
      <c r="AJ120" s="1">
        <v>1.6625536605715752E-2</v>
      </c>
      <c r="AK120" s="1">
        <v>2.8923021629452705E-2</v>
      </c>
      <c r="AL120" s="1">
        <v>4.0184676647186279E-2</v>
      </c>
      <c r="AM120" s="1">
        <v>3.1485512852668762E-2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86</v>
      </c>
      <c r="AV120">
        <f t="shared" si="36"/>
        <v>0.83276245117187486</v>
      </c>
      <c r="AW120">
        <f t="shared" si="37"/>
        <v>8.7687625995533299E-5</v>
      </c>
      <c r="AX120">
        <f t="shared" si="38"/>
        <v>304.49129524230955</v>
      </c>
      <c r="AY120">
        <f t="shared" si="39"/>
        <v>306.04667129516599</v>
      </c>
      <c r="AZ120">
        <f t="shared" si="40"/>
        <v>2.864167416449618</v>
      </c>
      <c r="BA120">
        <f t="shared" si="41"/>
        <v>0.20360805504742518</v>
      </c>
      <c r="BB120">
        <f t="shared" si="42"/>
        <v>4.6534535990721668</v>
      </c>
      <c r="BC120">
        <f t="shared" si="43"/>
        <v>46.803142005053189</v>
      </c>
      <c r="BD120">
        <f t="shared" si="44"/>
        <v>17.981990271654752</v>
      </c>
      <c r="BE120">
        <f t="shared" si="45"/>
        <v>31.34129524230957</v>
      </c>
      <c r="BF120">
        <f t="shared" si="46"/>
        <v>4.5999165055642344</v>
      </c>
      <c r="BG120">
        <f t="shared" si="47"/>
        <v>4.6920261510636618E-3</v>
      </c>
      <c r="BH120">
        <f t="shared" si="48"/>
        <v>2.8655745430233655</v>
      </c>
      <c r="BI120">
        <f t="shared" si="49"/>
        <v>1.7343419625408689</v>
      </c>
      <c r="BJ120">
        <f t="shared" si="50"/>
        <v>2.9332129605467933E-3</v>
      </c>
      <c r="BK120">
        <f t="shared" si="51"/>
        <v>63.758261144332174</v>
      </c>
      <c r="BL120">
        <f t="shared" si="52"/>
        <v>1.5269910766943107</v>
      </c>
      <c r="BM120">
        <f t="shared" si="53"/>
        <v>60.135641630251399</v>
      </c>
      <c r="BN120">
        <f t="shared" si="54"/>
        <v>420.28262765824621</v>
      </c>
      <c r="BO120">
        <f t="shared" si="55"/>
        <v>-9.9540515100888616E-4</v>
      </c>
    </row>
    <row r="121" spans="1:67" x14ac:dyDescent="0.25">
      <c r="A121" s="1">
        <v>110</v>
      </c>
      <c r="B121" s="1" t="s">
        <v>196</v>
      </c>
      <c r="C121" s="1" t="s">
        <v>80</v>
      </c>
      <c r="D121" s="1" t="s">
        <v>81</v>
      </c>
      <c r="E121" s="1" t="s">
        <v>82</v>
      </c>
      <c r="F121" s="1" t="s">
        <v>83</v>
      </c>
      <c r="G121" s="1" t="s">
        <v>84</v>
      </c>
      <c r="H121" s="1" t="s">
        <v>85</v>
      </c>
      <c r="I121" s="1">
        <v>1258.0000269785523</v>
      </c>
      <c r="J121" s="1">
        <v>1</v>
      </c>
      <c r="K121">
        <f t="shared" si="28"/>
        <v>-0.83780581032690116</v>
      </c>
      <c r="L121">
        <f t="shared" si="29"/>
        <v>4.824140789248331E-3</v>
      </c>
      <c r="M121">
        <f t="shared" si="30"/>
        <v>681.71868799083086</v>
      </c>
      <c r="N121">
        <f t="shared" si="31"/>
        <v>9.0034401579718315E-2</v>
      </c>
      <c r="O121">
        <f t="shared" si="32"/>
        <v>1.7884742034572265</v>
      </c>
      <c r="P121">
        <f t="shared" si="33"/>
        <v>31.548750564226982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32.897266387939453</v>
      </c>
      <c r="V121" s="1">
        <v>31.346900939941406</v>
      </c>
      <c r="W121" s="1">
        <v>32.54986572265625</v>
      </c>
      <c r="X121" s="1">
        <v>418.95492553710938</v>
      </c>
      <c r="Y121" s="1">
        <v>419.91546630859375</v>
      </c>
      <c r="Z121" s="1">
        <v>28.720399856567383</v>
      </c>
      <c r="AA121" s="1">
        <v>28.825386047363281</v>
      </c>
      <c r="AB121" s="1">
        <v>56.849452972412109</v>
      </c>
      <c r="AC121" s="1">
        <v>57.057266235351563</v>
      </c>
      <c r="AD121" s="1">
        <v>499.71786499023438</v>
      </c>
      <c r="AE121" s="1">
        <v>17.953956604003906</v>
      </c>
      <c r="AF121" s="1">
        <v>2.6233512908220291E-2</v>
      </c>
      <c r="AG121" s="1">
        <v>99.426116943359375</v>
      </c>
      <c r="AH121" s="1">
        <v>-6.9909906387329102</v>
      </c>
      <c r="AI121" s="1">
        <v>-0.39467424154281616</v>
      </c>
      <c r="AJ121" s="1">
        <v>1.6625536605715752E-2</v>
      </c>
      <c r="AK121" s="1">
        <v>2.8923021629452705E-2</v>
      </c>
      <c r="AL121" s="1">
        <v>4.0184676647186279E-2</v>
      </c>
      <c r="AM121" s="1">
        <v>3.1485512852668762E-2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86</v>
      </c>
      <c r="AV121">
        <f t="shared" si="36"/>
        <v>0.83286310831705723</v>
      </c>
      <c r="AW121">
        <f t="shared" si="37"/>
        <v>9.0034401579718317E-5</v>
      </c>
      <c r="AX121">
        <f t="shared" si="38"/>
        <v>304.49690093994138</v>
      </c>
      <c r="AY121">
        <f t="shared" si="39"/>
        <v>306.04726638793943</v>
      </c>
      <c r="AZ121">
        <f t="shared" si="40"/>
        <v>2.8726329924322727</v>
      </c>
      <c r="BA121">
        <f t="shared" si="41"/>
        <v>0.20184962428557698</v>
      </c>
      <c r="BB121">
        <f t="shared" si="42"/>
        <v>4.654470407539848</v>
      </c>
      <c r="BC121">
        <f t="shared" si="43"/>
        <v>46.813358005235038</v>
      </c>
      <c r="BD121">
        <f t="shared" si="44"/>
        <v>17.987971957871757</v>
      </c>
      <c r="BE121">
        <f t="shared" si="45"/>
        <v>31.346900939941406</v>
      </c>
      <c r="BF121">
        <f t="shared" si="46"/>
        <v>4.601383266227919</v>
      </c>
      <c r="BG121">
        <f t="shared" si="47"/>
        <v>4.8159602012999396E-3</v>
      </c>
      <c r="BH121">
        <f t="shared" si="48"/>
        <v>2.8659962040826215</v>
      </c>
      <c r="BI121">
        <f t="shared" si="49"/>
        <v>1.7353870621452976</v>
      </c>
      <c r="BJ121">
        <f t="shared" si="50"/>
        <v>3.0107090330711394E-3</v>
      </c>
      <c r="BK121">
        <f t="shared" si="51"/>
        <v>67.780641994649869</v>
      </c>
      <c r="BL121">
        <f t="shared" si="52"/>
        <v>1.623466489538252</v>
      </c>
      <c r="BM121">
        <f t="shared" si="53"/>
        <v>60.132526568003605</v>
      </c>
      <c r="BN121">
        <f t="shared" si="54"/>
        <v>420.31371906586423</v>
      </c>
      <c r="BO121">
        <f t="shared" si="55"/>
        <v>-1.1986137464243844E-3</v>
      </c>
    </row>
    <row r="122" spans="1:67" x14ac:dyDescent="0.25">
      <c r="A122" s="1">
        <v>111</v>
      </c>
      <c r="B122" s="1" t="s">
        <v>197</v>
      </c>
      <c r="C122" s="1" t="s">
        <v>80</v>
      </c>
      <c r="D122" s="1" t="s">
        <v>81</v>
      </c>
      <c r="E122" s="1" t="s">
        <v>82</v>
      </c>
      <c r="F122" s="1" t="s">
        <v>83</v>
      </c>
      <c r="G122" s="1" t="s">
        <v>84</v>
      </c>
      <c r="H122" s="1" t="s">
        <v>85</v>
      </c>
      <c r="I122" s="1">
        <v>1263.0000268667936</v>
      </c>
      <c r="J122" s="1">
        <v>1</v>
      </c>
      <c r="K122">
        <f t="shared" si="28"/>
        <v>-0.90252496080885269</v>
      </c>
      <c r="L122">
        <f t="shared" si="29"/>
        <v>5.1805887849114881E-3</v>
      </c>
      <c r="M122">
        <f t="shared" si="30"/>
        <v>682.50386043115373</v>
      </c>
      <c r="N122">
        <f t="shared" si="31"/>
        <v>9.6703525542815319E-2</v>
      </c>
      <c r="O122">
        <f t="shared" si="32"/>
        <v>1.7890188002315148</v>
      </c>
      <c r="P122">
        <f t="shared" si="33"/>
        <v>31.546678431919908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32.897781372070313</v>
      </c>
      <c r="V122" s="1">
        <v>31.348426818847656</v>
      </c>
      <c r="W122" s="1">
        <v>32.554553985595703</v>
      </c>
      <c r="X122" s="1">
        <v>418.77996826171875</v>
      </c>
      <c r="Y122" s="1">
        <v>419.81484985351563</v>
      </c>
      <c r="Z122" s="1">
        <v>28.701675415039063</v>
      </c>
      <c r="AA122" s="1">
        <v>28.814437866210938</v>
      </c>
      <c r="AB122" s="1">
        <v>56.810665130615234</v>
      </c>
      <c r="AC122" s="1">
        <v>57.033866882324219</v>
      </c>
      <c r="AD122" s="1">
        <v>499.7252197265625</v>
      </c>
      <c r="AE122" s="1">
        <v>17.873506546020508</v>
      </c>
      <c r="AF122" s="1">
        <v>6.3871763646602631E-2</v>
      </c>
      <c r="AG122" s="1">
        <v>99.425987243652344</v>
      </c>
      <c r="AH122" s="1">
        <v>-6.9909906387329102</v>
      </c>
      <c r="AI122" s="1">
        <v>-0.39467424154281616</v>
      </c>
      <c r="AJ122" s="1">
        <v>1.6625536605715752E-2</v>
      </c>
      <c r="AK122" s="1">
        <v>2.8923021629452705E-2</v>
      </c>
      <c r="AL122" s="1">
        <v>4.0184676647186279E-2</v>
      </c>
      <c r="AM122" s="1">
        <v>3.1485512852668762E-2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86</v>
      </c>
      <c r="AV122">
        <f t="shared" si="36"/>
        <v>0.83287536621093738</v>
      </c>
      <c r="AW122">
        <f t="shared" si="37"/>
        <v>9.670352554281532E-5</v>
      </c>
      <c r="AX122">
        <f t="shared" si="38"/>
        <v>304.49842681884763</v>
      </c>
      <c r="AY122">
        <f t="shared" si="39"/>
        <v>306.04778137207029</v>
      </c>
      <c r="AZ122">
        <f t="shared" si="40"/>
        <v>2.8597609834426407</v>
      </c>
      <c r="BA122">
        <f t="shared" si="41"/>
        <v>0.19825161307225311</v>
      </c>
      <c r="BB122">
        <f t="shared" si="42"/>
        <v>4.6539227319504164</v>
      </c>
      <c r="BC122">
        <f t="shared" si="43"/>
        <v>46.807910697889866</v>
      </c>
      <c r="BD122">
        <f t="shared" si="44"/>
        <v>17.993472831678929</v>
      </c>
      <c r="BE122">
        <f t="shared" si="45"/>
        <v>31.348426818847656</v>
      </c>
      <c r="BF122">
        <f t="shared" si="46"/>
        <v>4.6017825910933183</v>
      </c>
      <c r="BG122">
        <f t="shared" si="47"/>
        <v>5.1711558160696218E-3</v>
      </c>
      <c r="BH122">
        <f t="shared" si="48"/>
        <v>2.8649039317189016</v>
      </c>
      <c r="BI122">
        <f t="shared" si="49"/>
        <v>1.7368786593744168</v>
      </c>
      <c r="BJ122">
        <f t="shared" si="50"/>
        <v>3.2328185566776664E-3</v>
      </c>
      <c r="BK122">
        <f t="shared" si="51"/>
        <v>67.858620120971381</v>
      </c>
      <c r="BL122">
        <f t="shared" si="52"/>
        <v>1.6257258662224483</v>
      </c>
      <c r="BM122">
        <f t="shared" si="53"/>
        <v>60.121030256525088</v>
      </c>
      <c r="BN122">
        <f t="shared" si="54"/>
        <v>420.24386699533676</v>
      </c>
      <c r="BO122">
        <f t="shared" si="55"/>
        <v>-1.2911724533664702E-3</v>
      </c>
    </row>
    <row r="123" spans="1:67" x14ac:dyDescent="0.25">
      <c r="A123" s="1">
        <v>112</v>
      </c>
      <c r="B123" s="1" t="s">
        <v>198</v>
      </c>
      <c r="C123" s="1" t="s">
        <v>80</v>
      </c>
      <c r="D123" s="1" t="s">
        <v>81</v>
      </c>
      <c r="E123" s="1" t="s">
        <v>82</v>
      </c>
      <c r="F123" s="1" t="s">
        <v>83</v>
      </c>
      <c r="G123" s="1" t="s">
        <v>84</v>
      </c>
      <c r="H123" s="1" t="s">
        <v>85</v>
      </c>
      <c r="I123" s="1">
        <v>1268.0000267550349</v>
      </c>
      <c r="J123" s="1">
        <v>1</v>
      </c>
      <c r="K123">
        <f t="shared" si="28"/>
        <v>-0.78723783963227745</v>
      </c>
      <c r="L123">
        <f t="shared" si="29"/>
        <v>6.2686528951438857E-3</v>
      </c>
      <c r="M123">
        <f t="shared" si="30"/>
        <v>605.91095645768223</v>
      </c>
      <c r="N123">
        <f t="shared" si="31"/>
        <v>0.11674188464775802</v>
      </c>
      <c r="O123">
        <f t="shared" si="32"/>
        <v>1.785591835903527</v>
      </c>
      <c r="P123">
        <f t="shared" si="33"/>
        <v>31.533960084835581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32.900638580322266</v>
      </c>
      <c r="V123" s="1">
        <v>31.344856262207031</v>
      </c>
      <c r="W123" s="1">
        <v>32.560523986816406</v>
      </c>
      <c r="X123" s="1">
        <v>419.02377319335938</v>
      </c>
      <c r="Y123" s="1">
        <v>419.91006469726563</v>
      </c>
      <c r="Z123" s="1">
        <v>28.678703308105469</v>
      </c>
      <c r="AA123" s="1">
        <v>28.814823150634766</v>
      </c>
      <c r="AB123" s="1">
        <v>56.756645202636719</v>
      </c>
      <c r="AC123" s="1">
        <v>57.026031494140625</v>
      </c>
      <c r="AD123" s="1">
        <v>499.75662231445313</v>
      </c>
      <c r="AE123" s="1">
        <v>17.831470489501953</v>
      </c>
      <c r="AF123" s="1">
        <v>0.17564654350280762</v>
      </c>
      <c r="AG123" s="1">
        <v>99.426971435546875</v>
      </c>
      <c r="AH123" s="1">
        <v>-6.9909906387329102</v>
      </c>
      <c r="AI123" s="1">
        <v>-0.39467424154281616</v>
      </c>
      <c r="AJ123" s="1">
        <v>1.6625536605715752E-2</v>
      </c>
      <c r="AK123" s="1">
        <v>2.8923021629452705E-2</v>
      </c>
      <c r="AL123" s="1">
        <v>4.0184676647186279E-2</v>
      </c>
      <c r="AM123" s="1">
        <v>3.1485512852668762E-2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86</v>
      </c>
      <c r="AV123">
        <f t="shared" si="36"/>
        <v>0.83292770385742176</v>
      </c>
      <c r="AW123">
        <f t="shared" si="37"/>
        <v>1.1674188464775802E-4</v>
      </c>
      <c r="AX123">
        <f t="shared" si="38"/>
        <v>304.49485626220701</v>
      </c>
      <c r="AY123">
        <f t="shared" si="39"/>
        <v>306.05063858032224</v>
      </c>
      <c r="AZ123">
        <f t="shared" si="40"/>
        <v>2.8530352145500046</v>
      </c>
      <c r="BA123">
        <f t="shared" si="41"/>
        <v>0.18910382262855016</v>
      </c>
      <c r="BB123">
        <f t="shared" si="42"/>
        <v>4.6505624342220244</v>
      </c>
      <c r="BC123">
        <f t="shared" si="43"/>
        <v>46.773650721491926</v>
      </c>
      <c r="BD123">
        <f t="shared" si="44"/>
        <v>17.95882757085716</v>
      </c>
      <c r="BE123">
        <f t="shared" si="45"/>
        <v>31.344856262207031</v>
      </c>
      <c r="BF123">
        <f t="shared" si="46"/>
        <v>4.6008482182199648</v>
      </c>
      <c r="BG123">
        <f t="shared" si="47"/>
        <v>6.2548467463044233E-3</v>
      </c>
      <c r="BH123">
        <f t="shared" si="48"/>
        <v>2.8649705983184974</v>
      </c>
      <c r="BI123">
        <f t="shared" si="49"/>
        <v>1.7358776199014674</v>
      </c>
      <c r="BJ123">
        <f t="shared" si="50"/>
        <v>3.9105172727274583E-3</v>
      </c>
      <c r="BK123">
        <f t="shared" si="51"/>
        <v>60.243891360202859</v>
      </c>
      <c r="BL123">
        <f t="shared" si="52"/>
        <v>1.4429541166023587</v>
      </c>
      <c r="BM123">
        <f t="shared" si="53"/>
        <v>60.184588470014731</v>
      </c>
      <c r="BN123">
        <f t="shared" si="54"/>
        <v>420.28427986311522</v>
      </c>
      <c r="BO123">
        <f t="shared" si="55"/>
        <v>-1.1273223310118428E-3</v>
      </c>
    </row>
    <row r="124" spans="1:67" x14ac:dyDescent="0.25">
      <c r="A124" s="1">
        <v>113</v>
      </c>
      <c r="B124" s="1" t="s">
        <v>199</v>
      </c>
      <c r="C124" s="1" t="s">
        <v>80</v>
      </c>
      <c r="D124" s="1" t="s">
        <v>81</v>
      </c>
      <c r="E124" s="1" t="s">
        <v>82</v>
      </c>
      <c r="F124" s="1" t="s">
        <v>83</v>
      </c>
      <c r="G124" s="1" t="s">
        <v>84</v>
      </c>
      <c r="H124" s="1" t="s">
        <v>85</v>
      </c>
      <c r="I124" s="1">
        <v>1273.5000266321003</v>
      </c>
      <c r="J124" s="1">
        <v>1</v>
      </c>
      <c r="K124">
        <f t="shared" si="28"/>
        <v>-0.6942964119946744</v>
      </c>
      <c r="L124">
        <f t="shared" si="29"/>
        <v>5.7566757755805192E-3</v>
      </c>
      <c r="M124">
        <f t="shared" si="30"/>
        <v>598.05248039328671</v>
      </c>
      <c r="N124">
        <f t="shared" si="31"/>
        <v>0.10786351415419096</v>
      </c>
      <c r="O124">
        <f t="shared" si="32"/>
        <v>1.7961056917586511</v>
      </c>
      <c r="P124">
        <f t="shared" si="33"/>
        <v>31.574604426279315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32.902706146240234</v>
      </c>
      <c r="V124" s="1">
        <v>31.386440277099609</v>
      </c>
      <c r="W124" s="1">
        <v>32.561756134033203</v>
      </c>
      <c r="X124" s="1">
        <v>419.25418090820313</v>
      </c>
      <c r="Y124" s="1">
        <v>420.03335571289063</v>
      </c>
      <c r="Z124" s="1">
        <v>28.691234588623047</v>
      </c>
      <c r="AA124" s="1">
        <v>28.81700325012207</v>
      </c>
      <c r="AB124" s="1">
        <v>56.775146484375</v>
      </c>
      <c r="AC124" s="1">
        <v>57.024021148681641</v>
      </c>
      <c r="AD124" s="1">
        <v>499.75189208984375</v>
      </c>
      <c r="AE124" s="1">
        <v>17.87205696105957</v>
      </c>
      <c r="AF124" s="1">
        <v>3.877972811460495E-2</v>
      </c>
      <c r="AG124" s="1">
        <v>99.427505493164063</v>
      </c>
      <c r="AH124" s="1">
        <v>-6.9909906387329102</v>
      </c>
      <c r="AI124" s="1">
        <v>-0.39467424154281616</v>
      </c>
      <c r="AJ124" s="1">
        <v>1.6625536605715752E-2</v>
      </c>
      <c r="AK124" s="1">
        <v>2.8923021629452705E-2</v>
      </c>
      <c r="AL124" s="1">
        <v>4.0184676647186279E-2</v>
      </c>
      <c r="AM124" s="1">
        <v>3.1485512852668762E-2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86</v>
      </c>
      <c r="AV124">
        <f t="shared" si="36"/>
        <v>0.83291982014973942</v>
      </c>
      <c r="AW124">
        <f t="shared" si="37"/>
        <v>1.0786351415419096E-4</v>
      </c>
      <c r="AX124">
        <f t="shared" si="38"/>
        <v>304.53644027709959</v>
      </c>
      <c r="AY124">
        <f t="shared" si="39"/>
        <v>306.05270614624021</v>
      </c>
      <c r="AZ124">
        <f t="shared" si="40"/>
        <v>2.8595290498540749</v>
      </c>
      <c r="BA124">
        <f t="shared" si="41"/>
        <v>0.18816414917970603</v>
      </c>
      <c r="BB124">
        <f t="shared" si="42"/>
        <v>4.6613084407066898</v>
      </c>
      <c r="BC124">
        <f t="shared" si="43"/>
        <v>46.881478295029424</v>
      </c>
      <c r="BD124">
        <f t="shared" si="44"/>
        <v>18.064475044907354</v>
      </c>
      <c r="BE124">
        <f t="shared" si="45"/>
        <v>31.386440277099609</v>
      </c>
      <c r="BF124">
        <f t="shared" si="46"/>
        <v>4.6117405177713007</v>
      </c>
      <c r="BG124">
        <f t="shared" si="47"/>
        <v>5.7450306072221163E-3</v>
      </c>
      <c r="BH124">
        <f t="shared" si="48"/>
        <v>2.8652027489480387</v>
      </c>
      <c r="BI124">
        <f t="shared" si="49"/>
        <v>1.7465377688232619</v>
      </c>
      <c r="BJ124">
        <f t="shared" si="50"/>
        <v>3.591688562372622E-3</v>
      </c>
      <c r="BK124">
        <f t="shared" si="51"/>
        <v>59.462866279503906</v>
      </c>
      <c r="BL124">
        <f t="shared" si="52"/>
        <v>1.4238213995606559</v>
      </c>
      <c r="BM124">
        <f t="shared" si="53"/>
        <v>60.033004865220605</v>
      </c>
      <c r="BN124">
        <f t="shared" si="54"/>
        <v>420.36339097527679</v>
      </c>
      <c r="BO124">
        <f t="shared" si="55"/>
        <v>-9.9153971953834822E-4</v>
      </c>
    </row>
    <row r="125" spans="1:67" x14ac:dyDescent="0.25">
      <c r="A125" s="1">
        <v>114</v>
      </c>
      <c r="B125" s="1" t="s">
        <v>200</v>
      </c>
      <c r="C125" s="1" t="s">
        <v>80</v>
      </c>
      <c r="D125" s="1" t="s">
        <v>81</v>
      </c>
      <c r="E125" s="1" t="s">
        <v>82</v>
      </c>
      <c r="F125" s="1" t="s">
        <v>83</v>
      </c>
      <c r="G125" s="1" t="s">
        <v>84</v>
      </c>
      <c r="H125" s="1" t="s">
        <v>85</v>
      </c>
      <c r="I125" s="1">
        <v>1278.5000265203416</v>
      </c>
      <c r="J125" s="1">
        <v>1</v>
      </c>
      <c r="K125">
        <f t="shared" si="28"/>
        <v>-0.60403364730525611</v>
      </c>
      <c r="L125">
        <f t="shared" si="29"/>
        <v>5.6908844584134203E-3</v>
      </c>
      <c r="M125">
        <f t="shared" si="30"/>
        <v>575.31177831540299</v>
      </c>
      <c r="N125">
        <f t="shared" si="31"/>
        <v>0.10621262997019415</v>
      </c>
      <c r="O125">
        <f t="shared" si="32"/>
        <v>1.7890974270079001</v>
      </c>
      <c r="P125">
        <f t="shared" si="33"/>
        <v>31.545765321912988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32.901771545410156</v>
      </c>
      <c r="V125" s="1">
        <v>31.352138519287109</v>
      </c>
      <c r="W125" s="1">
        <v>32.546607971191406</v>
      </c>
      <c r="X125" s="1">
        <v>419.41146850585938</v>
      </c>
      <c r="Y125" s="1">
        <v>420.08316040039063</v>
      </c>
      <c r="Z125" s="1">
        <v>28.686935424804688</v>
      </c>
      <c r="AA125" s="1">
        <v>28.810791015625</v>
      </c>
      <c r="AB125" s="1">
        <v>56.769599914550781</v>
      </c>
      <c r="AC125" s="1">
        <v>57.014701843261719</v>
      </c>
      <c r="AD125" s="1">
        <v>499.70724487304688</v>
      </c>
      <c r="AE125" s="1">
        <v>17.904670715332031</v>
      </c>
      <c r="AF125" s="1">
        <v>5.588817223906517E-2</v>
      </c>
      <c r="AG125" s="1">
        <v>99.427467346191406</v>
      </c>
      <c r="AH125" s="1">
        <v>-6.9909906387329102</v>
      </c>
      <c r="AI125" s="1">
        <v>-0.39467424154281616</v>
      </c>
      <c r="AJ125" s="1">
        <v>1.6625536605715752E-2</v>
      </c>
      <c r="AK125" s="1">
        <v>2.8923021629452705E-2</v>
      </c>
      <c r="AL125" s="1">
        <v>4.0184676647186279E-2</v>
      </c>
      <c r="AM125" s="1">
        <v>3.1485512852668762E-2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86</v>
      </c>
      <c r="AV125">
        <f t="shared" si="36"/>
        <v>0.83284540812174457</v>
      </c>
      <c r="AW125">
        <f t="shared" si="37"/>
        <v>1.0621262997019415E-4</v>
      </c>
      <c r="AX125">
        <f t="shared" si="38"/>
        <v>304.50213851928709</v>
      </c>
      <c r="AY125">
        <f t="shared" si="39"/>
        <v>306.05177154541013</v>
      </c>
      <c r="AZ125">
        <f t="shared" si="40"/>
        <v>2.8647472504210327</v>
      </c>
      <c r="BA125">
        <f t="shared" si="41"/>
        <v>0.19362680262587761</v>
      </c>
      <c r="BB125">
        <f t="shared" si="42"/>
        <v>4.6536814099318997</v>
      </c>
      <c r="BC125">
        <f t="shared" si="43"/>
        <v>46.804786787221332</v>
      </c>
      <c r="BD125">
        <f t="shared" si="44"/>
        <v>17.993995771596332</v>
      </c>
      <c r="BE125">
        <f t="shared" si="45"/>
        <v>31.352138519287109</v>
      </c>
      <c r="BF125">
        <f t="shared" si="46"/>
        <v>4.602754074823892</v>
      </c>
      <c r="BG125">
        <f t="shared" si="47"/>
        <v>5.6795036841641817E-3</v>
      </c>
      <c r="BH125">
        <f t="shared" si="48"/>
        <v>2.8645839829239996</v>
      </c>
      <c r="BI125">
        <f t="shared" si="49"/>
        <v>1.7381700918998924</v>
      </c>
      <c r="BJ125">
        <f t="shared" si="50"/>
        <v>3.5507105426720335E-3</v>
      </c>
      <c r="BK125">
        <f t="shared" si="51"/>
        <v>57.20179305233404</v>
      </c>
      <c r="BL125">
        <f t="shared" si="52"/>
        <v>1.3695187823455253</v>
      </c>
      <c r="BM125">
        <f t="shared" si="53"/>
        <v>60.124501698277079</v>
      </c>
      <c r="BN125">
        <f t="shared" si="54"/>
        <v>420.37028906738999</v>
      </c>
      <c r="BO125">
        <f t="shared" si="55"/>
        <v>-8.6393408377629939E-4</v>
      </c>
    </row>
    <row r="126" spans="1:67" x14ac:dyDescent="0.25">
      <c r="A126" s="1">
        <v>115</v>
      </c>
      <c r="B126" s="1" t="s">
        <v>201</v>
      </c>
      <c r="C126" s="1" t="s">
        <v>80</v>
      </c>
      <c r="D126" s="1" t="s">
        <v>81</v>
      </c>
      <c r="E126" s="1" t="s">
        <v>82</v>
      </c>
      <c r="F126" s="1" t="s">
        <v>83</v>
      </c>
      <c r="G126" s="1" t="s">
        <v>84</v>
      </c>
      <c r="H126" s="1" t="s">
        <v>85</v>
      </c>
      <c r="I126" s="1">
        <v>1283.5000264085829</v>
      </c>
      <c r="J126" s="1">
        <v>1</v>
      </c>
      <c r="K126">
        <f t="shared" si="28"/>
        <v>-0.66231981651001437</v>
      </c>
      <c r="L126">
        <f t="shared" si="29"/>
        <v>4.5510929711895017E-3</v>
      </c>
      <c r="M126">
        <f t="shared" si="30"/>
        <v>637.50161533122662</v>
      </c>
      <c r="N126">
        <f t="shared" si="31"/>
        <v>8.5419438850325116E-2</v>
      </c>
      <c r="O126">
        <f t="shared" si="32"/>
        <v>1.7983906861239021</v>
      </c>
      <c r="P126">
        <f t="shared" si="33"/>
        <v>31.58026520063385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32.897289276123047</v>
      </c>
      <c r="V126" s="1">
        <v>31.380874633789063</v>
      </c>
      <c r="W126" s="1">
        <v>32.5322265625</v>
      </c>
      <c r="X126" s="1">
        <v>419.48614501953125</v>
      </c>
      <c r="Y126" s="1">
        <v>420.23834228515625</v>
      </c>
      <c r="Z126" s="1">
        <v>28.709503173828125</v>
      </c>
      <c r="AA126" s="1">
        <v>28.809118270874023</v>
      </c>
      <c r="AB126" s="1">
        <v>56.828556060791016</v>
      </c>
      <c r="AC126" s="1">
        <v>57.025733947753906</v>
      </c>
      <c r="AD126" s="1">
        <v>499.67474365234375</v>
      </c>
      <c r="AE126" s="1">
        <v>17.9053955078125</v>
      </c>
      <c r="AF126" s="1">
        <v>1.8249042332172394E-2</v>
      </c>
      <c r="AG126" s="1">
        <v>99.427413940429688</v>
      </c>
      <c r="AH126" s="1">
        <v>-6.9909906387329102</v>
      </c>
      <c r="AI126" s="1">
        <v>-0.39467424154281616</v>
      </c>
      <c r="AJ126" s="1">
        <v>1.6625536605715752E-2</v>
      </c>
      <c r="AK126" s="1">
        <v>2.8923021629452705E-2</v>
      </c>
      <c r="AL126" s="1">
        <v>4.0184676647186279E-2</v>
      </c>
      <c r="AM126" s="1">
        <v>3.1485512852668762E-2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86</v>
      </c>
      <c r="AV126">
        <f t="shared" si="36"/>
        <v>0.83279123942057287</v>
      </c>
      <c r="AW126">
        <f t="shared" si="37"/>
        <v>8.5419438850325115E-5</v>
      </c>
      <c r="AX126">
        <f t="shared" si="38"/>
        <v>304.53087463378904</v>
      </c>
      <c r="AY126">
        <f t="shared" si="39"/>
        <v>306.04728927612302</v>
      </c>
      <c r="AZ126">
        <f t="shared" si="40"/>
        <v>2.8648632172153157</v>
      </c>
      <c r="BA126">
        <f t="shared" si="41"/>
        <v>0.19939056684478873</v>
      </c>
      <c r="BB126">
        <f t="shared" si="42"/>
        <v>4.6628068137008896</v>
      </c>
      <c r="BC126">
        <f t="shared" si="43"/>
        <v>46.896591482249896</v>
      </c>
      <c r="BD126">
        <f t="shared" si="44"/>
        <v>18.087473211375872</v>
      </c>
      <c r="BE126">
        <f t="shared" si="45"/>
        <v>31.380874633789063</v>
      </c>
      <c r="BF126">
        <f t="shared" si="46"/>
        <v>4.6102813818355788</v>
      </c>
      <c r="BG126">
        <f t="shared" si="47"/>
        <v>4.5438115245526158E-3</v>
      </c>
      <c r="BH126">
        <f t="shared" si="48"/>
        <v>2.8644161275769875</v>
      </c>
      <c r="BI126">
        <f t="shared" si="49"/>
        <v>1.7458652542585913</v>
      </c>
      <c r="BJ126">
        <f t="shared" si="50"/>
        <v>2.8405354989040001E-3</v>
      </c>
      <c r="BK126">
        <f t="shared" si="51"/>
        <v>63.385136995230447</v>
      </c>
      <c r="BL126">
        <f t="shared" si="52"/>
        <v>1.5170001191815206</v>
      </c>
      <c r="BM126">
        <f t="shared" si="53"/>
        <v>59.977913349528642</v>
      </c>
      <c r="BN126">
        <f t="shared" si="54"/>
        <v>420.55317740550123</v>
      </c>
      <c r="BO126">
        <f t="shared" si="55"/>
        <v>-9.4457877620576303E-4</v>
      </c>
    </row>
    <row r="127" spans="1:67" x14ac:dyDescent="0.25">
      <c r="A127" s="1">
        <v>116</v>
      </c>
      <c r="B127" s="1" t="s">
        <v>202</v>
      </c>
      <c r="C127" s="1" t="s">
        <v>80</v>
      </c>
      <c r="D127" s="1" t="s">
        <v>81</v>
      </c>
      <c r="E127" s="1" t="s">
        <v>82</v>
      </c>
      <c r="F127" s="1" t="s">
        <v>83</v>
      </c>
      <c r="G127" s="1" t="s">
        <v>84</v>
      </c>
      <c r="H127" s="1" t="s">
        <v>85</v>
      </c>
      <c r="I127" s="1">
        <v>1308.0000391602516</v>
      </c>
      <c r="J127" s="1">
        <v>1</v>
      </c>
      <c r="K127">
        <f t="shared" si="28"/>
        <v>-0.68654857672286018</v>
      </c>
      <c r="L127">
        <f t="shared" si="29"/>
        <v>5.8932743037117879E-3</v>
      </c>
      <c r="M127">
        <f t="shared" si="30"/>
        <v>591.71595388038361</v>
      </c>
      <c r="N127">
        <f t="shared" si="31"/>
        <v>0.11021639071102209</v>
      </c>
      <c r="O127">
        <f t="shared" si="32"/>
        <v>1.792876944112896</v>
      </c>
      <c r="P127">
        <f t="shared" si="33"/>
        <v>31.560514876812093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32.894813537597656</v>
      </c>
      <c r="V127" s="1">
        <v>31.372661590576172</v>
      </c>
      <c r="W127" s="1">
        <v>32.532245635986328</v>
      </c>
      <c r="X127" s="1">
        <v>419.38699340820313</v>
      </c>
      <c r="Y127" s="1">
        <v>420.15579223632813</v>
      </c>
      <c r="Z127" s="1">
        <v>28.683361053466797</v>
      </c>
      <c r="AA127" s="1">
        <v>28.811895370483398</v>
      </c>
      <c r="AB127" s="1">
        <v>56.784938812255859</v>
      </c>
      <c r="AC127" s="1">
        <v>57.039402008056641</v>
      </c>
      <c r="AD127" s="1">
        <v>499.66818237304688</v>
      </c>
      <c r="AE127" s="1">
        <v>17.907569885253906</v>
      </c>
      <c r="AF127" s="1">
        <v>3.7638809531927109E-2</v>
      </c>
      <c r="AG127" s="1">
        <v>99.427818298339844</v>
      </c>
      <c r="AH127" s="1">
        <v>-7.1294183731079102</v>
      </c>
      <c r="AI127" s="1">
        <v>-0.39125549793243408</v>
      </c>
      <c r="AJ127" s="1">
        <v>2.5371525436639786E-2</v>
      </c>
      <c r="AK127" s="1">
        <v>3.2964034471660852E-3</v>
      </c>
      <c r="AL127" s="1">
        <v>9.4770766794681549E-2</v>
      </c>
      <c r="AM127" s="1">
        <v>5.3735035471618176E-3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86</v>
      </c>
      <c r="AV127">
        <f t="shared" si="36"/>
        <v>0.83278030395507807</v>
      </c>
      <c r="AW127">
        <f t="shared" si="37"/>
        <v>1.1021639071102209E-4</v>
      </c>
      <c r="AX127">
        <f t="shared" si="38"/>
        <v>304.52266159057615</v>
      </c>
      <c r="AY127">
        <f t="shared" si="39"/>
        <v>306.04481353759763</v>
      </c>
      <c r="AZ127">
        <f t="shared" si="40"/>
        <v>2.8652111175981645</v>
      </c>
      <c r="BA127">
        <f t="shared" si="41"/>
        <v>0.18785328623592182</v>
      </c>
      <c r="BB127">
        <f t="shared" si="42"/>
        <v>4.6575808418400984</v>
      </c>
      <c r="BC127">
        <f t="shared" si="43"/>
        <v>46.843840300957972</v>
      </c>
      <c r="BD127">
        <f t="shared" si="44"/>
        <v>18.031944930474573</v>
      </c>
      <c r="BE127">
        <f t="shared" si="45"/>
        <v>31.372661590576172</v>
      </c>
      <c r="BF127">
        <f t="shared" si="46"/>
        <v>4.6081289156197389</v>
      </c>
      <c r="BG127">
        <f t="shared" si="47"/>
        <v>5.8810705145096289E-3</v>
      </c>
      <c r="BH127">
        <f t="shared" si="48"/>
        <v>2.8647038977272024</v>
      </c>
      <c r="BI127">
        <f t="shared" si="49"/>
        <v>1.7434250178925366</v>
      </c>
      <c r="BJ127">
        <f t="shared" si="50"/>
        <v>3.6767635610641483E-3</v>
      </c>
      <c r="BK127">
        <f t="shared" si="51"/>
        <v>58.833026346647621</v>
      </c>
      <c r="BL127">
        <f t="shared" si="52"/>
        <v>1.4083251137177153</v>
      </c>
      <c r="BM127">
        <f t="shared" si="53"/>
        <v>60.075725094453446</v>
      </c>
      <c r="BN127">
        <f t="shared" si="54"/>
        <v>420.48214454889245</v>
      </c>
      <c r="BO127">
        <f t="shared" si="55"/>
        <v>-9.808954813869627E-4</v>
      </c>
    </row>
    <row r="128" spans="1:67" x14ac:dyDescent="0.25">
      <c r="A128" s="1">
        <v>117</v>
      </c>
      <c r="B128" s="1" t="s">
        <v>203</v>
      </c>
      <c r="C128" s="1" t="s">
        <v>80</v>
      </c>
      <c r="D128" s="1" t="s">
        <v>81</v>
      </c>
      <c r="E128" s="1" t="s">
        <v>82</v>
      </c>
      <c r="F128" s="1" t="s">
        <v>83</v>
      </c>
      <c r="G128" s="1" t="s">
        <v>84</v>
      </c>
      <c r="H128" s="1" t="s">
        <v>85</v>
      </c>
      <c r="I128" s="1">
        <v>1309.000039562583</v>
      </c>
      <c r="J128" s="1">
        <v>1</v>
      </c>
      <c r="K128">
        <f t="shared" si="28"/>
        <v>-0.50526799083124008</v>
      </c>
      <c r="L128">
        <f t="shared" si="29"/>
        <v>3.8894420052140656E-3</v>
      </c>
      <c r="M128">
        <f t="shared" si="30"/>
        <v>612.58858331718636</v>
      </c>
      <c r="N128">
        <f t="shared" si="31"/>
        <v>7.3477953842845431E-2</v>
      </c>
      <c r="O128">
        <f t="shared" si="32"/>
        <v>1.8096935597817865</v>
      </c>
      <c r="P128">
        <f t="shared" si="33"/>
        <v>31.616308997180759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32.897396087646484</v>
      </c>
      <c r="V128" s="1">
        <v>31.415248870849609</v>
      </c>
      <c r="W128" s="1">
        <v>32.546302795410156</v>
      </c>
      <c r="X128" s="1">
        <v>419.54901123046875</v>
      </c>
      <c r="Y128" s="1">
        <v>420.11865234375</v>
      </c>
      <c r="Z128" s="1">
        <v>28.705102920532227</v>
      </c>
      <c r="AA128" s="1">
        <v>28.790792465209961</v>
      </c>
      <c r="AB128" s="1">
        <v>56.820880889892578</v>
      </c>
      <c r="AC128" s="1">
        <v>56.990497589111328</v>
      </c>
      <c r="AD128" s="1">
        <v>499.68148803710938</v>
      </c>
      <c r="AE128" s="1">
        <v>18.151813507080078</v>
      </c>
      <c r="AF128" s="1">
        <v>0.15511620044708252</v>
      </c>
      <c r="AG128" s="1">
        <v>99.429832458496094</v>
      </c>
      <c r="AH128" s="1">
        <v>-7.1294183731079102</v>
      </c>
      <c r="AI128" s="1">
        <v>-0.39125549793243408</v>
      </c>
      <c r="AJ128" s="1">
        <v>2.5371525436639786E-2</v>
      </c>
      <c r="AK128" s="1">
        <v>3.2964034471660852E-3</v>
      </c>
      <c r="AL128" s="1">
        <v>9.4770766794681549E-2</v>
      </c>
      <c r="AM128" s="1">
        <v>5.3735035471618176E-3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86</v>
      </c>
      <c r="AV128">
        <f t="shared" si="36"/>
        <v>0.83280248006184887</v>
      </c>
      <c r="AW128">
        <f t="shared" si="37"/>
        <v>7.3477953842845435E-5</v>
      </c>
      <c r="AX128">
        <f t="shared" si="38"/>
        <v>304.56524887084959</v>
      </c>
      <c r="AY128">
        <f t="shared" si="39"/>
        <v>306.04739608764646</v>
      </c>
      <c r="AZ128">
        <f t="shared" si="40"/>
        <v>2.9042900962168687</v>
      </c>
      <c r="BA128">
        <f t="shared" si="41"/>
        <v>0.2010601263311502</v>
      </c>
      <c r="BB128">
        <f t="shared" si="42"/>
        <v>4.6723572309449448</v>
      </c>
      <c r="BC128">
        <f t="shared" si="43"/>
        <v>46.991502604565639</v>
      </c>
      <c r="BD128">
        <f t="shared" si="44"/>
        <v>18.200710139355678</v>
      </c>
      <c r="BE128">
        <f t="shared" si="45"/>
        <v>31.415248870849609</v>
      </c>
      <c r="BF128">
        <f t="shared" si="46"/>
        <v>4.6192996515400653</v>
      </c>
      <c r="BG128">
        <f t="shared" si="47"/>
        <v>3.8841226145545954E-3</v>
      </c>
      <c r="BH128">
        <f t="shared" si="48"/>
        <v>2.8626636711631583</v>
      </c>
      <c r="BI128">
        <f t="shared" si="49"/>
        <v>1.7566359803769069</v>
      </c>
      <c r="BJ128">
        <f t="shared" si="50"/>
        <v>2.428053988330283E-3</v>
      </c>
      <c r="BK128">
        <f t="shared" si="51"/>
        <v>60.90958020521532</v>
      </c>
      <c r="BL128">
        <f t="shared" si="52"/>
        <v>1.4581323154772794</v>
      </c>
      <c r="BM128">
        <f t="shared" si="53"/>
        <v>59.797744306535328</v>
      </c>
      <c r="BN128">
        <f t="shared" si="54"/>
        <v>420.35883254783636</v>
      </c>
      <c r="BO128">
        <f t="shared" si="55"/>
        <v>-7.1876415534970412E-4</v>
      </c>
    </row>
    <row r="129" spans="1:67" x14ac:dyDescent="0.25">
      <c r="A129" s="1">
        <v>118</v>
      </c>
      <c r="B129" s="1" t="s">
        <v>204</v>
      </c>
      <c r="C129" s="1" t="s">
        <v>80</v>
      </c>
      <c r="D129" s="1" t="s">
        <v>81</v>
      </c>
      <c r="E129" s="1" t="s">
        <v>82</v>
      </c>
      <c r="F129" s="1" t="s">
        <v>83</v>
      </c>
      <c r="G129" s="1" t="s">
        <v>84</v>
      </c>
      <c r="H129" s="1" t="s">
        <v>85</v>
      </c>
      <c r="I129" s="1">
        <v>1314.0000394508243</v>
      </c>
      <c r="J129" s="1">
        <v>1</v>
      </c>
      <c r="K129">
        <f t="shared" si="28"/>
        <v>-0.59297712533597702</v>
      </c>
      <c r="L129">
        <f t="shared" si="29"/>
        <v>5.6359469190857331E-3</v>
      </c>
      <c r="M129">
        <f t="shared" si="30"/>
        <v>573.62786465160195</v>
      </c>
      <c r="N129">
        <f t="shared" si="31"/>
        <v>0.10685825059161774</v>
      </c>
      <c r="O129">
        <f t="shared" si="32"/>
        <v>1.8172713854713702</v>
      </c>
      <c r="P129">
        <f t="shared" si="33"/>
        <v>31.646669155618049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32.897472381591797</v>
      </c>
      <c r="V129" s="1">
        <v>31.470237731933594</v>
      </c>
      <c r="W129" s="1">
        <v>32.557422637939453</v>
      </c>
      <c r="X129" s="1">
        <v>419.44082641601563</v>
      </c>
      <c r="Y129" s="1">
        <v>420.09893798828125</v>
      </c>
      <c r="Z129" s="1">
        <v>28.671253204345703</v>
      </c>
      <c r="AA129" s="1">
        <v>28.795867919921875</v>
      </c>
      <c r="AB129" s="1">
        <v>56.753139495849609</v>
      </c>
      <c r="AC129" s="1">
        <v>56.999809265136719</v>
      </c>
      <c r="AD129" s="1">
        <v>499.6898193359375</v>
      </c>
      <c r="AE129" s="1">
        <v>17.880754470825195</v>
      </c>
      <c r="AF129" s="1">
        <v>2.2811267990618944E-3</v>
      </c>
      <c r="AG129" s="1">
        <v>99.428970336914063</v>
      </c>
      <c r="AH129" s="1">
        <v>-7.1294183731079102</v>
      </c>
      <c r="AI129" s="1">
        <v>-0.39125549793243408</v>
      </c>
      <c r="AJ129" s="1">
        <v>2.5371525436639786E-2</v>
      </c>
      <c r="AK129" s="1">
        <v>3.2964034471660852E-3</v>
      </c>
      <c r="AL129" s="1">
        <v>9.4770766794681549E-2</v>
      </c>
      <c r="AM129" s="1">
        <v>5.3735035471618176E-3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86</v>
      </c>
      <c r="AV129">
        <f t="shared" si="36"/>
        <v>0.8328163655598958</v>
      </c>
      <c r="AW129">
        <f t="shared" si="37"/>
        <v>1.0685825059161774E-4</v>
      </c>
      <c r="AX129">
        <f t="shared" si="38"/>
        <v>304.62023773193357</v>
      </c>
      <c r="AY129">
        <f t="shared" si="39"/>
        <v>306.04747238159177</v>
      </c>
      <c r="AZ129">
        <f t="shared" si="40"/>
        <v>2.8609206513854701</v>
      </c>
      <c r="BA129">
        <f t="shared" si="41"/>
        <v>0.17643142368445525</v>
      </c>
      <c r="BB129">
        <f t="shared" si="42"/>
        <v>4.6804148827069776</v>
      </c>
      <c r="BC129">
        <f t="shared" si="43"/>
        <v>47.072949331039425</v>
      </c>
      <c r="BD129">
        <f t="shared" si="44"/>
        <v>18.27708141111755</v>
      </c>
      <c r="BE129">
        <f t="shared" si="45"/>
        <v>31.470237731933594</v>
      </c>
      <c r="BF129">
        <f t="shared" si="46"/>
        <v>4.6337582260171315</v>
      </c>
      <c r="BG129">
        <f t="shared" si="47"/>
        <v>5.624784599697492E-3</v>
      </c>
      <c r="BH129">
        <f t="shared" si="48"/>
        <v>2.8631434972356073</v>
      </c>
      <c r="BI129">
        <f t="shared" si="49"/>
        <v>1.7706147287815241</v>
      </c>
      <c r="BJ129">
        <f t="shared" si="50"/>
        <v>3.5164915382484051E-3</v>
      </c>
      <c r="BK129">
        <f t="shared" si="51"/>
        <v>57.035227938871493</v>
      </c>
      <c r="BL129">
        <f t="shared" si="52"/>
        <v>1.3654589735420932</v>
      </c>
      <c r="BM129">
        <f t="shared" si="53"/>
        <v>59.721827629457124</v>
      </c>
      <c r="BN129">
        <f t="shared" si="54"/>
        <v>420.3808109142654</v>
      </c>
      <c r="BO129">
        <f t="shared" si="55"/>
        <v>-8.4241898650194724E-4</v>
      </c>
    </row>
    <row r="130" spans="1:67" x14ac:dyDescent="0.25">
      <c r="A130" s="1">
        <v>119</v>
      </c>
      <c r="B130" s="1" t="s">
        <v>205</v>
      </c>
      <c r="C130" s="1" t="s">
        <v>80</v>
      </c>
      <c r="D130" s="1" t="s">
        <v>81</v>
      </c>
      <c r="E130" s="1" t="s">
        <v>82</v>
      </c>
      <c r="F130" s="1" t="s">
        <v>83</v>
      </c>
      <c r="G130" s="1" t="s">
        <v>84</v>
      </c>
      <c r="H130" s="1" t="s">
        <v>85</v>
      </c>
      <c r="I130" s="1">
        <v>1319.5000393278897</v>
      </c>
      <c r="J130" s="1">
        <v>1</v>
      </c>
      <c r="K130">
        <f t="shared" si="28"/>
        <v>-0.61547898660428779</v>
      </c>
      <c r="L130">
        <f t="shared" si="29"/>
        <v>5.7734312996401208E-3</v>
      </c>
      <c r="M130">
        <f t="shared" si="30"/>
        <v>575.92228233643095</v>
      </c>
      <c r="N130">
        <f t="shared" si="31"/>
        <v>0.10888940696519954</v>
      </c>
      <c r="O130">
        <f t="shared" si="32"/>
        <v>1.8079075872946069</v>
      </c>
      <c r="P130">
        <f t="shared" si="33"/>
        <v>31.609573690427577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32.900753021240234</v>
      </c>
      <c r="V130" s="1">
        <v>31.427848815917969</v>
      </c>
      <c r="W130" s="1">
        <v>32.561717987060547</v>
      </c>
      <c r="X130" s="1">
        <v>419.42727661132813</v>
      </c>
      <c r="Y130" s="1">
        <v>420.11138916015625</v>
      </c>
      <c r="Z130" s="1">
        <v>28.663957595825195</v>
      </c>
      <c r="AA130" s="1">
        <v>28.790943145751953</v>
      </c>
      <c r="AB130" s="1">
        <v>56.728435516357422</v>
      </c>
      <c r="AC130" s="1">
        <v>56.979747772216797</v>
      </c>
      <c r="AD130" s="1">
        <v>499.683837890625</v>
      </c>
      <c r="AE130" s="1">
        <v>17.890899658203125</v>
      </c>
      <c r="AF130" s="1">
        <v>5.4747294634580612E-2</v>
      </c>
      <c r="AG130" s="1">
        <v>99.429313659667969</v>
      </c>
      <c r="AH130" s="1">
        <v>-7.1294183731079102</v>
      </c>
      <c r="AI130" s="1">
        <v>-0.39125549793243408</v>
      </c>
      <c r="AJ130" s="1">
        <v>2.5371525436639786E-2</v>
      </c>
      <c r="AK130" s="1">
        <v>3.2964034471660852E-3</v>
      </c>
      <c r="AL130" s="1">
        <v>9.4770766794681549E-2</v>
      </c>
      <c r="AM130" s="1">
        <v>5.3735035471618176E-3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86</v>
      </c>
      <c r="AV130">
        <f t="shared" si="36"/>
        <v>0.83280639648437482</v>
      </c>
      <c r="AW130">
        <f t="shared" si="37"/>
        <v>1.0888940696519954E-4</v>
      </c>
      <c r="AX130">
        <f t="shared" si="38"/>
        <v>304.57784881591795</v>
      </c>
      <c r="AY130">
        <f t="shared" si="39"/>
        <v>306.05075302124021</v>
      </c>
      <c r="AZ130">
        <f t="shared" si="40"/>
        <v>2.8625438813296569</v>
      </c>
      <c r="BA130">
        <f t="shared" si="41"/>
        <v>0.18172487450960798</v>
      </c>
      <c r="BB130">
        <f t="shared" si="42"/>
        <v>4.6705713038912453</v>
      </c>
      <c r="BC130">
        <f t="shared" si="43"/>
        <v>46.973786019261176</v>
      </c>
      <c r="BD130">
        <f t="shared" si="44"/>
        <v>18.182842873509223</v>
      </c>
      <c r="BE130">
        <f t="shared" si="45"/>
        <v>31.427848815917969</v>
      </c>
      <c r="BF130">
        <f t="shared" si="46"/>
        <v>4.6226091616781755</v>
      </c>
      <c r="BG130">
        <f t="shared" si="47"/>
        <v>5.7617183121569686E-3</v>
      </c>
      <c r="BH130">
        <f t="shared" si="48"/>
        <v>2.8626637165966384</v>
      </c>
      <c r="BI130">
        <f t="shared" si="49"/>
        <v>1.7599454450815371</v>
      </c>
      <c r="BJ130">
        <f t="shared" si="50"/>
        <v>3.6021244552266827E-3</v>
      </c>
      <c r="BK130">
        <f t="shared" si="51"/>
        <v>57.263557254020846</v>
      </c>
      <c r="BL130">
        <f t="shared" si="52"/>
        <v>1.3708799551655952</v>
      </c>
      <c r="BM130">
        <f t="shared" si="53"/>
        <v>59.849027843018021</v>
      </c>
      <c r="BN130">
        <f t="shared" si="54"/>
        <v>420.40395839330773</v>
      </c>
      <c r="BO130">
        <f t="shared" si="55"/>
        <v>-8.7620057496249563E-4</v>
      </c>
    </row>
    <row r="131" spans="1:67" x14ac:dyDescent="0.25">
      <c r="A131" s="1">
        <v>120</v>
      </c>
      <c r="B131" s="1" t="s">
        <v>206</v>
      </c>
      <c r="C131" s="1" t="s">
        <v>80</v>
      </c>
      <c r="D131" s="1" t="s">
        <v>81</v>
      </c>
      <c r="E131" s="1" t="s">
        <v>82</v>
      </c>
      <c r="F131" s="1" t="s">
        <v>83</v>
      </c>
      <c r="G131" s="1" t="s">
        <v>84</v>
      </c>
      <c r="H131" s="1" t="s">
        <v>85</v>
      </c>
      <c r="I131" s="1">
        <v>1324.500039216131</v>
      </c>
      <c r="J131" s="1">
        <v>1</v>
      </c>
      <c r="K131">
        <f t="shared" si="28"/>
        <v>-0.76986896566512542</v>
      </c>
      <c r="L131">
        <f t="shared" si="29"/>
        <v>5.839781625332544E-3</v>
      </c>
      <c r="M131">
        <f t="shared" si="30"/>
        <v>615.78905731391694</v>
      </c>
      <c r="N131">
        <f t="shared" si="31"/>
        <v>0.11018796683689064</v>
      </c>
      <c r="O131">
        <f t="shared" si="32"/>
        <v>1.8087349827475578</v>
      </c>
      <c r="P131">
        <f t="shared" si="33"/>
        <v>31.611778587697454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32.899906158447266</v>
      </c>
      <c r="V131" s="1">
        <v>31.431453704833984</v>
      </c>
      <c r="W131" s="1">
        <v>32.548320770263672</v>
      </c>
      <c r="X131" s="1">
        <v>419.28280639648438</v>
      </c>
      <c r="Y131" s="1">
        <v>420.15164184570313</v>
      </c>
      <c r="Z131" s="1">
        <v>28.659782409667969</v>
      </c>
      <c r="AA131" s="1">
        <v>28.78828239440918</v>
      </c>
      <c r="AB131" s="1">
        <v>56.723304748535156</v>
      </c>
      <c r="AC131" s="1">
        <v>56.977626800537109</v>
      </c>
      <c r="AD131" s="1">
        <v>499.6849365234375</v>
      </c>
      <c r="AE131" s="1">
        <v>17.812625885009766</v>
      </c>
      <c r="AF131" s="1">
        <v>7.7558048069477081E-2</v>
      </c>
      <c r="AG131" s="1">
        <v>99.430068969726563</v>
      </c>
      <c r="AH131" s="1">
        <v>-7.1294183731079102</v>
      </c>
      <c r="AI131" s="1">
        <v>-0.39125549793243408</v>
      </c>
      <c r="AJ131" s="1">
        <v>2.5371525436639786E-2</v>
      </c>
      <c r="AK131" s="1">
        <v>3.2964034471660852E-3</v>
      </c>
      <c r="AL131" s="1">
        <v>9.4770766794681549E-2</v>
      </c>
      <c r="AM131" s="1">
        <v>5.3735035471618176E-3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86</v>
      </c>
      <c r="AV131">
        <f t="shared" si="36"/>
        <v>0.83280822753906236</v>
      </c>
      <c r="AW131">
        <f t="shared" si="37"/>
        <v>1.1018796683689064E-4</v>
      </c>
      <c r="AX131">
        <f t="shared" si="38"/>
        <v>304.58145370483396</v>
      </c>
      <c r="AY131">
        <f t="shared" si="39"/>
        <v>306.04990615844724</v>
      </c>
      <c r="AZ131">
        <f t="shared" si="40"/>
        <v>2.8500200778986482</v>
      </c>
      <c r="BA131">
        <f t="shared" si="41"/>
        <v>0.18032488286347165</v>
      </c>
      <c r="BB131">
        <f t="shared" si="42"/>
        <v>4.6711558867436276</v>
      </c>
      <c r="BC131">
        <f t="shared" si="43"/>
        <v>46.979308524525443</v>
      </c>
      <c r="BD131">
        <f t="shared" si="44"/>
        <v>18.191026130116263</v>
      </c>
      <c r="BE131">
        <f t="shared" si="45"/>
        <v>31.431453704833984</v>
      </c>
      <c r="BF131">
        <f t="shared" si="46"/>
        <v>4.6235564040529278</v>
      </c>
      <c r="BG131">
        <f t="shared" si="47"/>
        <v>5.8277981506296558E-3</v>
      </c>
      <c r="BH131">
        <f t="shared" si="48"/>
        <v>2.8624209039960697</v>
      </c>
      <c r="BI131">
        <f t="shared" si="49"/>
        <v>1.761135500056858</v>
      </c>
      <c r="BJ131">
        <f t="shared" si="50"/>
        <v>3.6434485921684238E-3</v>
      </c>
      <c r="BK131">
        <f t="shared" si="51"/>
        <v>61.227948439525669</v>
      </c>
      <c r="BL131">
        <f t="shared" si="52"/>
        <v>1.4656352516172242</v>
      </c>
      <c r="BM131">
        <f t="shared" si="53"/>
        <v>59.8365563865759</v>
      </c>
      <c r="BN131">
        <f t="shared" si="54"/>
        <v>420.51760068071462</v>
      </c>
      <c r="BO131">
        <f t="shared" si="55"/>
        <v>-1.0954668175535607E-3</v>
      </c>
    </row>
    <row r="132" spans="1:67" x14ac:dyDescent="0.25">
      <c r="A132" s="1">
        <v>121</v>
      </c>
      <c r="B132" s="1" t="s">
        <v>207</v>
      </c>
      <c r="C132" s="1" t="s">
        <v>80</v>
      </c>
      <c r="D132" s="1" t="s">
        <v>81</v>
      </c>
      <c r="E132" s="1" t="s">
        <v>82</v>
      </c>
      <c r="F132" s="1" t="s">
        <v>83</v>
      </c>
      <c r="G132" s="1" t="s">
        <v>84</v>
      </c>
      <c r="H132" s="1" t="s">
        <v>85</v>
      </c>
      <c r="I132" s="1">
        <v>1329.5000391043723</v>
      </c>
      <c r="J132" s="1">
        <v>1</v>
      </c>
      <c r="K132">
        <f t="shared" si="28"/>
        <v>-0.67931849577493508</v>
      </c>
      <c r="L132">
        <f t="shared" si="29"/>
        <v>5.1882737127250849E-3</v>
      </c>
      <c r="M132">
        <f t="shared" si="30"/>
        <v>614.28157678440971</v>
      </c>
      <c r="N132">
        <f t="shared" si="31"/>
        <v>9.7751594062891259E-2</v>
      </c>
      <c r="O132">
        <f t="shared" si="32"/>
        <v>1.8056997249348838</v>
      </c>
      <c r="P132">
        <f t="shared" si="33"/>
        <v>31.599109720062092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32.896617889404297</v>
      </c>
      <c r="V132" s="1">
        <v>31.40998649597168</v>
      </c>
      <c r="W132" s="1">
        <v>32.536029815673828</v>
      </c>
      <c r="X132" s="1">
        <v>419.30886840820313</v>
      </c>
      <c r="Y132" s="1">
        <v>420.0753173828125</v>
      </c>
      <c r="Z132" s="1">
        <v>28.671140670776367</v>
      </c>
      <c r="AA132" s="1">
        <v>28.785146713256836</v>
      </c>
      <c r="AB132" s="1">
        <v>56.756053924560547</v>
      </c>
      <c r="AC132" s="1">
        <v>56.981735229492188</v>
      </c>
      <c r="AD132" s="1">
        <v>499.64614868164063</v>
      </c>
      <c r="AE132" s="1">
        <v>17.881479263305664</v>
      </c>
      <c r="AF132" s="1">
        <v>0.11975821852684021</v>
      </c>
      <c r="AG132" s="1">
        <v>99.4296875</v>
      </c>
      <c r="AH132" s="1">
        <v>-7.1294183731079102</v>
      </c>
      <c r="AI132" s="1">
        <v>-0.39125549793243408</v>
      </c>
      <c r="AJ132" s="1">
        <v>2.5371525436639786E-2</v>
      </c>
      <c r="AK132" s="1">
        <v>3.2964034471660852E-3</v>
      </c>
      <c r="AL132" s="1">
        <v>9.4770766794681549E-2</v>
      </c>
      <c r="AM132" s="1">
        <v>5.3735035471618176E-3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86</v>
      </c>
      <c r="AV132">
        <f t="shared" si="36"/>
        <v>0.83274358113606761</v>
      </c>
      <c r="AW132">
        <f t="shared" si="37"/>
        <v>9.7751594062891252E-5</v>
      </c>
      <c r="AX132">
        <f t="shared" si="38"/>
        <v>304.55998649597166</v>
      </c>
      <c r="AY132">
        <f t="shared" si="39"/>
        <v>306.04661788940427</v>
      </c>
      <c r="AZ132">
        <f t="shared" si="40"/>
        <v>2.8610366181797531</v>
      </c>
      <c r="BA132">
        <f t="shared" si="41"/>
        <v>0.18912322409041207</v>
      </c>
      <c r="BB132">
        <f t="shared" si="42"/>
        <v>4.667797867275663</v>
      </c>
      <c r="BC132">
        <f t="shared" si="43"/>
        <v>46.945715959085788</v>
      </c>
      <c r="BD132">
        <f t="shared" si="44"/>
        <v>18.160569245828952</v>
      </c>
      <c r="BE132">
        <f t="shared" si="45"/>
        <v>31.40998649597168</v>
      </c>
      <c r="BF132">
        <f t="shared" si="46"/>
        <v>4.6179180435331677</v>
      </c>
      <c r="BG132">
        <f t="shared" si="47"/>
        <v>5.1788127627939102E-3</v>
      </c>
      <c r="BH132">
        <f t="shared" si="48"/>
        <v>2.8620981423407792</v>
      </c>
      <c r="BI132">
        <f t="shared" si="49"/>
        <v>1.7558199011923885</v>
      </c>
      <c r="BJ132">
        <f t="shared" si="50"/>
        <v>3.2376066564225822E-3</v>
      </c>
      <c r="BK132">
        <f t="shared" si="51"/>
        <v>61.077825216681113</v>
      </c>
      <c r="BL132">
        <f t="shared" si="52"/>
        <v>1.4623129504764929</v>
      </c>
      <c r="BM132">
        <f t="shared" si="53"/>
        <v>59.866687954447237</v>
      </c>
      <c r="BN132">
        <f t="shared" si="54"/>
        <v>420.39823286116382</v>
      </c>
      <c r="BO132">
        <f t="shared" si="55"/>
        <v>-9.6738152611771982E-4</v>
      </c>
    </row>
    <row r="133" spans="1:67" x14ac:dyDescent="0.25">
      <c r="A133" s="1">
        <v>122</v>
      </c>
      <c r="B133" s="1" t="s">
        <v>208</v>
      </c>
      <c r="C133" s="1" t="s">
        <v>80</v>
      </c>
      <c r="D133" s="1" t="s">
        <v>81</v>
      </c>
      <c r="E133" s="1" t="s">
        <v>82</v>
      </c>
      <c r="F133" s="1" t="s">
        <v>83</v>
      </c>
      <c r="G133" s="1" t="s">
        <v>84</v>
      </c>
      <c r="H133" s="1" t="s">
        <v>85</v>
      </c>
      <c r="I133" s="1">
        <v>1335.0000389814377</v>
      </c>
      <c r="J133" s="1">
        <v>1</v>
      </c>
      <c r="K133">
        <f t="shared" si="28"/>
        <v>-0.53720468946405953</v>
      </c>
      <c r="L133">
        <f t="shared" si="29"/>
        <v>5.1952062879284553E-3</v>
      </c>
      <c r="M133">
        <f t="shared" si="30"/>
        <v>570.76568831349834</v>
      </c>
      <c r="N133">
        <f t="shared" si="31"/>
        <v>9.8068984216060057E-2</v>
      </c>
      <c r="O133">
        <f t="shared" si="32"/>
        <v>1.8091220966858379</v>
      </c>
      <c r="P133">
        <f t="shared" si="33"/>
        <v>31.609861381531047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32.893650054931641</v>
      </c>
      <c r="V133" s="1">
        <v>31.423152923583984</v>
      </c>
      <c r="W133" s="1">
        <v>32.532073974609375</v>
      </c>
      <c r="X133" s="1">
        <v>419.45083618164063</v>
      </c>
      <c r="Y133" s="1">
        <v>420.04641723632813</v>
      </c>
      <c r="Z133" s="1">
        <v>28.66511344909668</v>
      </c>
      <c r="AA133" s="1">
        <v>28.77947998046875</v>
      </c>
      <c r="AB133" s="1">
        <v>56.753414154052734</v>
      </c>
      <c r="AC133" s="1">
        <v>56.979843139648438</v>
      </c>
      <c r="AD133" s="1">
        <v>499.69134521484375</v>
      </c>
      <c r="AE133" s="1">
        <v>17.862634658813477</v>
      </c>
      <c r="AF133" s="1">
        <v>3.5357460379600525E-2</v>
      </c>
      <c r="AG133" s="1">
        <v>99.429367065429688</v>
      </c>
      <c r="AH133" s="1">
        <v>-7.1294183731079102</v>
      </c>
      <c r="AI133" s="1">
        <v>-0.39125549793243408</v>
      </c>
      <c r="AJ133" s="1">
        <v>2.5371525436639786E-2</v>
      </c>
      <c r="AK133" s="1">
        <v>3.2964034471660852E-3</v>
      </c>
      <c r="AL133" s="1">
        <v>9.4770766794681549E-2</v>
      </c>
      <c r="AM133" s="1">
        <v>5.3735035471618176E-3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86</v>
      </c>
      <c r="AV133">
        <f t="shared" si="36"/>
        <v>0.83281890869140607</v>
      </c>
      <c r="AW133">
        <f t="shared" si="37"/>
        <v>9.8068984216060062E-5</v>
      </c>
      <c r="AX133">
        <f t="shared" si="38"/>
        <v>304.57315292358396</v>
      </c>
      <c r="AY133">
        <f t="shared" si="39"/>
        <v>306.04365005493162</v>
      </c>
      <c r="AZ133">
        <f t="shared" si="40"/>
        <v>2.8580214815283966</v>
      </c>
      <c r="BA133">
        <f t="shared" si="41"/>
        <v>0.18670845794706351</v>
      </c>
      <c r="BB133">
        <f t="shared" si="42"/>
        <v>4.6706475756160506</v>
      </c>
      <c r="BC133">
        <f t="shared" si="43"/>
        <v>46.974527883120508</v>
      </c>
      <c r="BD133">
        <f t="shared" si="44"/>
        <v>18.195047902651758</v>
      </c>
      <c r="BE133">
        <f t="shared" si="45"/>
        <v>31.423152923583984</v>
      </c>
      <c r="BF133">
        <f t="shared" si="46"/>
        <v>4.6213754941159371</v>
      </c>
      <c r="BG133">
        <f t="shared" si="47"/>
        <v>5.1857200607627954E-3</v>
      </c>
      <c r="BH133">
        <f t="shared" si="48"/>
        <v>2.8615254789302127</v>
      </c>
      <c r="BI133">
        <f t="shared" si="49"/>
        <v>1.7598500151857244</v>
      </c>
      <c r="BJ133">
        <f t="shared" si="50"/>
        <v>3.241925983331991E-3</v>
      </c>
      <c r="BK133">
        <f t="shared" si="51"/>
        <v>56.75087113167546</v>
      </c>
      <c r="BL133">
        <f t="shared" si="52"/>
        <v>1.3588157520038362</v>
      </c>
      <c r="BM133">
        <f t="shared" si="53"/>
        <v>59.814770206760969</v>
      </c>
      <c r="BN133">
        <f t="shared" si="54"/>
        <v>420.3017786174031</v>
      </c>
      <c r="BO133">
        <f t="shared" si="55"/>
        <v>-7.6451675174892095E-4</v>
      </c>
    </row>
    <row r="134" spans="1:67" x14ac:dyDescent="0.25">
      <c r="A134" s="1">
        <v>123</v>
      </c>
      <c r="B134" s="1" t="s">
        <v>209</v>
      </c>
      <c r="C134" s="1" t="s">
        <v>80</v>
      </c>
      <c r="D134" s="1" t="s">
        <v>81</v>
      </c>
      <c r="E134" s="1" t="s">
        <v>82</v>
      </c>
      <c r="F134" s="1" t="s">
        <v>83</v>
      </c>
      <c r="G134" s="1" t="s">
        <v>84</v>
      </c>
      <c r="H134" s="1" t="s">
        <v>85</v>
      </c>
      <c r="I134" s="1">
        <v>1340.000038869679</v>
      </c>
      <c r="J134" s="1">
        <v>1</v>
      </c>
      <c r="K134">
        <f t="shared" si="28"/>
        <v>-0.48807065411780481</v>
      </c>
      <c r="L134">
        <f t="shared" si="29"/>
        <v>5.1383144169965551E-3</v>
      </c>
      <c r="M134">
        <f t="shared" si="30"/>
        <v>557.54076282775043</v>
      </c>
      <c r="N134">
        <f t="shared" si="31"/>
        <v>9.7003431080627811E-2</v>
      </c>
      <c r="O134">
        <f t="shared" si="32"/>
        <v>1.8092400869869052</v>
      </c>
      <c r="P134">
        <f t="shared" si="33"/>
        <v>31.609145034297391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32.891338348388672</v>
      </c>
      <c r="V134" s="1">
        <v>31.422046661376953</v>
      </c>
      <c r="W134" s="1">
        <v>32.541671752929688</v>
      </c>
      <c r="X134" s="1">
        <v>419.577880859375</v>
      </c>
      <c r="Y134" s="1">
        <v>420.11505126953125</v>
      </c>
      <c r="Z134" s="1">
        <v>28.663352966308594</v>
      </c>
      <c r="AA134" s="1">
        <v>28.7764892578125</v>
      </c>
      <c r="AB134" s="1">
        <v>56.757099151611328</v>
      </c>
      <c r="AC134" s="1">
        <v>56.981121063232422</v>
      </c>
      <c r="AD134" s="1">
        <v>499.63815307617188</v>
      </c>
      <c r="AE134" s="1">
        <v>17.879304885864258</v>
      </c>
      <c r="AF134" s="1">
        <v>5.9308219701051712E-2</v>
      </c>
      <c r="AG134" s="1">
        <v>99.429000854492188</v>
      </c>
      <c r="AH134" s="1">
        <v>-7.1294183731079102</v>
      </c>
      <c r="AI134" s="1">
        <v>-0.39125549793243408</v>
      </c>
      <c r="AJ134" s="1">
        <v>2.5371525436639786E-2</v>
      </c>
      <c r="AK134" s="1">
        <v>3.2964034471660852E-3</v>
      </c>
      <c r="AL134" s="1">
        <v>9.4770766794681549E-2</v>
      </c>
      <c r="AM134" s="1">
        <v>5.3735035471618176E-3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86</v>
      </c>
      <c r="AV134">
        <f t="shared" si="36"/>
        <v>0.83273025512695298</v>
      </c>
      <c r="AW134">
        <f t="shared" si="37"/>
        <v>9.7003431080627811E-5</v>
      </c>
      <c r="AX134">
        <f t="shared" si="38"/>
        <v>304.57204666137693</v>
      </c>
      <c r="AY134">
        <f t="shared" si="39"/>
        <v>306.04133834838865</v>
      </c>
      <c r="AZ134">
        <f t="shared" si="40"/>
        <v>2.8606887177969043</v>
      </c>
      <c r="BA134">
        <f t="shared" si="41"/>
        <v>0.18709837292043918</v>
      </c>
      <c r="BB134">
        <f t="shared" si="42"/>
        <v>4.6704576619912297</v>
      </c>
      <c r="BC134">
        <f t="shared" si="43"/>
        <v>46.972790854311583</v>
      </c>
      <c r="BD134">
        <f t="shared" si="44"/>
        <v>18.196301596499083</v>
      </c>
      <c r="BE134">
        <f t="shared" si="45"/>
        <v>31.422046661376953</v>
      </c>
      <c r="BF134">
        <f t="shared" si="46"/>
        <v>4.6210849074203537</v>
      </c>
      <c r="BG134">
        <f t="shared" si="47"/>
        <v>5.1290346309825034E-3</v>
      </c>
      <c r="BH134">
        <f t="shared" si="48"/>
        <v>2.8612175750043245</v>
      </c>
      <c r="BI134">
        <f t="shared" si="49"/>
        <v>1.7598673324160292</v>
      </c>
      <c r="BJ134">
        <f t="shared" si="50"/>
        <v>3.2064790855344839E-3</v>
      </c>
      <c r="BK134">
        <f t="shared" si="51"/>
        <v>55.435720983614623</v>
      </c>
      <c r="BL134">
        <f t="shared" si="52"/>
        <v>1.3271144681508962</v>
      </c>
      <c r="BM134">
        <f t="shared" si="53"/>
        <v>59.809810301035718</v>
      </c>
      <c r="BN134">
        <f t="shared" si="54"/>
        <v>420.34705668337455</v>
      </c>
      <c r="BO134">
        <f t="shared" si="55"/>
        <v>-6.9445979868670014E-4</v>
      </c>
    </row>
    <row r="135" spans="1:67" x14ac:dyDescent="0.25">
      <c r="A135" s="1">
        <v>124</v>
      </c>
      <c r="B135" s="1" t="s">
        <v>210</v>
      </c>
      <c r="C135" s="1" t="s">
        <v>80</v>
      </c>
      <c r="D135" s="1" t="s">
        <v>81</v>
      </c>
      <c r="E135" s="1" t="s">
        <v>82</v>
      </c>
      <c r="F135" s="1" t="s">
        <v>83</v>
      </c>
      <c r="G135" s="1" t="s">
        <v>84</v>
      </c>
      <c r="H135" s="1" t="s">
        <v>85</v>
      </c>
      <c r="I135" s="1">
        <v>1345.0000387579203</v>
      </c>
      <c r="J135" s="1">
        <v>1</v>
      </c>
      <c r="K135">
        <f t="shared" si="28"/>
        <v>-0.86449523208293544</v>
      </c>
      <c r="L135">
        <f t="shared" si="29"/>
        <v>5.5363819941029232E-3</v>
      </c>
      <c r="M135">
        <f t="shared" si="30"/>
        <v>654.21784771932505</v>
      </c>
      <c r="N135">
        <f t="shared" si="31"/>
        <v>0.1041153767298069</v>
      </c>
      <c r="O135">
        <f t="shared" si="32"/>
        <v>1.8026046731367047</v>
      </c>
      <c r="P135">
        <f t="shared" si="33"/>
        <v>31.582340655957783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32.894474029541016</v>
      </c>
      <c r="V135" s="1">
        <v>31.394559860229492</v>
      </c>
      <c r="W135" s="1">
        <v>32.549522399902344</v>
      </c>
      <c r="X135" s="1">
        <v>419.16879272460938</v>
      </c>
      <c r="Y135" s="1">
        <v>420.15435791015625</v>
      </c>
      <c r="Z135" s="1">
        <v>28.650125503540039</v>
      </c>
      <c r="AA135" s="1">
        <v>28.771551132202148</v>
      </c>
      <c r="AB135" s="1">
        <v>56.721393585205078</v>
      </c>
      <c r="AC135" s="1">
        <v>56.961795806884766</v>
      </c>
      <c r="AD135" s="1">
        <v>499.6629638671875</v>
      </c>
      <c r="AE135" s="1">
        <v>17.880754470825195</v>
      </c>
      <c r="AF135" s="1">
        <v>3.8778752088546753E-2</v>
      </c>
      <c r="AG135" s="1">
        <v>99.42987060546875</v>
      </c>
      <c r="AH135" s="1">
        <v>-7.1294183731079102</v>
      </c>
      <c r="AI135" s="1">
        <v>-0.39125549793243408</v>
      </c>
      <c r="AJ135" s="1">
        <v>2.5371525436639786E-2</v>
      </c>
      <c r="AK135" s="1">
        <v>3.2964034471660852E-3</v>
      </c>
      <c r="AL135" s="1">
        <v>9.4770766794681549E-2</v>
      </c>
      <c r="AM135" s="1">
        <v>5.3735035471618176E-3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86</v>
      </c>
      <c r="AV135">
        <f t="shared" si="36"/>
        <v>0.83277160644531234</v>
      </c>
      <c r="AW135">
        <f t="shared" si="37"/>
        <v>1.0411537672980691E-4</v>
      </c>
      <c r="AX135">
        <f t="shared" si="38"/>
        <v>304.54455986022947</v>
      </c>
      <c r="AY135">
        <f t="shared" si="39"/>
        <v>306.04447402954099</v>
      </c>
      <c r="AZ135">
        <f t="shared" si="40"/>
        <v>2.8609206513854701</v>
      </c>
      <c r="BA135">
        <f t="shared" si="41"/>
        <v>0.18778079572829007</v>
      </c>
      <c r="BB135">
        <f t="shared" si="42"/>
        <v>4.6633562793301921</v>
      </c>
      <c r="BC135">
        <f t="shared" si="43"/>
        <v>46.900958946573375</v>
      </c>
      <c r="BD135">
        <f t="shared" si="44"/>
        <v>18.129407814371227</v>
      </c>
      <c r="BE135">
        <f t="shared" si="45"/>
        <v>31.394559860229492</v>
      </c>
      <c r="BF135">
        <f t="shared" si="46"/>
        <v>4.6138699374025478</v>
      </c>
      <c r="BG135">
        <f t="shared" si="47"/>
        <v>5.5256102023876477E-3</v>
      </c>
      <c r="BH135">
        <f t="shared" si="48"/>
        <v>2.8607516061934875</v>
      </c>
      <c r="BI135">
        <f t="shared" si="49"/>
        <v>1.7531183312090604</v>
      </c>
      <c r="BJ135">
        <f t="shared" si="50"/>
        <v>3.4544725419311793E-3</v>
      </c>
      <c r="BK135">
        <f t="shared" si="51"/>
        <v>65.048795946520741</v>
      </c>
      <c r="BL135">
        <f t="shared" si="52"/>
        <v>1.5570892825517706</v>
      </c>
      <c r="BM135">
        <f t="shared" si="53"/>
        <v>59.903440917390817</v>
      </c>
      <c r="BN135">
        <f t="shared" si="54"/>
        <v>420.56529754029549</v>
      </c>
      <c r="BO135">
        <f t="shared" si="55"/>
        <v>-1.231348362818366E-3</v>
      </c>
    </row>
    <row r="136" spans="1:67" x14ac:dyDescent="0.25">
      <c r="A136" s="1">
        <v>125</v>
      </c>
      <c r="B136" s="1" t="s">
        <v>211</v>
      </c>
      <c r="C136" s="1" t="s">
        <v>80</v>
      </c>
      <c r="D136" s="1" t="s">
        <v>81</v>
      </c>
      <c r="E136" s="1" t="s">
        <v>82</v>
      </c>
      <c r="F136" s="1" t="s">
        <v>83</v>
      </c>
      <c r="G136" s="1" t="s">
        <v>84</v>
      </c>
      <c r="H136" s="1" t="s">
        <v>85</v>
      </c>
      <c r="I136" s="1">
        <v>1350.5000386349857</v>
      </c>
      <c r="J136" s="1">
        <v>1</v>
      </c>
      <c r="K136">
        <f t="shared" si="28"/>
        <v>-0.64854685538318202</v>
      </c>
      <c r="L136">
        <f t="shared" si="29"/>
        <v>5.4160317986097798E-3</v>
      </c>
      <c r="M136">
        <f t="shared" si="30"/>
        <v>596.77224278652568</v>
      </c>
      <c r="N136">
        <f t="shared" si="31"/>
        <v>0.10123434177185507</v>
      </c>
      <c r="O136">
        <f t="shared" si="32"/>
        <v>1.7916971030167033</v>
      </c>
      <c r="P136">
        <f t="shared" si="33"/>
        <v>31.542067019416773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32.895397186279297</v>
      </c>
      <c r="V136" s="1">
        <v>31.346126556396484</v>
      </c>
      <c r="W136" s="1">
        <v>32.550838470458984</v>
      </c>
      <c r="X136" s="1">
        <v>419.36880493164063</v>
      </c>
      <c r="Y136" s="1">
        <v>420.09652709960938</v>
      </c>
      <c r="Z136" s="1">
        <v>28.655986785888672</v>
      </c>
      <c r="AA136" s="1">
        <v>28.774053573608398</v>
      </c>
      <c r="AB136" s="1">
        <v>56.730186462402344</v>
      </c>
      <c r="AC136" s="1">
        <v>56.963920593261719</v>
      </c>
      <c r="AD136" s="1">
        <v>499.6566162109375</v>
      </c>
      <c r="AE136" s="1">
        <v>17.849588394165039</v>
      </c>
      <c r="AF136" s="1">
        <v>1.2546363286674023E-2</v>
      </c>
      <c r="AG136" s="1">
        <v>99.430099487304688</v>
      </c>
      <c r="AH136" s="1">
        <v>-7.1294183731079102</v>
      </c>
      <c r="AI136" s="1">
        <v>-0.39125549793243408</v>
      </c>
      <c r="AJ136" s="1">
        <v>2.5371525436639786E-2</v>
      </c>
      <c r="AK136" s="1">
        <v>3.2964034471660852E-3</v>
      </c>
      <c r="AL136" s="1">
        <v>9.4770766794681549E-2</v>
      </c>
      <c r="AM136" s="1">
        <v>5.3735035471618176E-3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86</v>
      </c>
      <c r="AV136">
        <f t="shared" si="36"/>
        <v>0.83276102701822896</v>
      </c>
      <c r="AW136">
        <f t="shared" si="37"/>
        <v>1.0123434177185507E-4</v>
      </c>
      <c r="AX136">
        <f t="shared" si="38"/>
        <v>304.49612655639646</v>
      </c>
      <c r="AY136">
        <f t="shared" si="39"/>
        <v>306.04539718627927</v>
      </c>
      <c r="AZ136">
        <f t="shared" si="40"/>
        <v>2.8559340792313037</v>
      </c>
      <c r="BA136">
        <f t="shared" si="41"/>
        <v>0.19594046302028958</v>
      </c>
      <c r="BB136">
        <f t="shared" si="42"/>
        <v>4.6527041124936215</v>
      </c>
      <c r="BC136">
        <f t="shared" si="43"/>
        <v>46.793718768104846</v>
      </c>
      <c r="BD136">
        <f t="shared" si="44"/>
        <v>18.019665194496447</v>
      </c>
      <c r="BE136">
        <f t="shared" si="45"/>
        <v>31.346126556396484</v>
      </c>
      <c r="BF136">
        <f t="shared" si="46"/>
        <v>4.6011806204025287</v>
      </c>
      <c r="BG136">
        <f t="shared" si="47"/>
        <v>5.4057227964211226E-3</v>
      </c>
      <c r="BH136">
        <f t="shared" si="48"/>
        <v>2.8610070094769182</v>
      </c>
      <c r="BI136">
        <f t="shared" si="49"/>
        <v>1.7401736109256105</v>
      </c>
      <c r="BJ136">
        <f t="shared" si="50"/>
        <v>3.3795014372397371E-3</v>
      </c>
      <c r="BK136">
        <f t="shared" si="51"/>
        <v>59.337123471526198</v>
      </c>
      <c r="BL136">
        <f t="shared" si="52"/>
        <v>1.4205598101624501</v>
      </c>
      <c r="BM136">
        <f t="shared" si="53"/>
        <v>60.055306116247444</v>
      </c>
      <c r="BN136">
        <f t="shared" si="54"/>
        <v>420.40481521386187</v>
      </c>
      <c r="BO136">
        <f t="shared" si="55"/>
        <v>-9.2645656094479526E-4</v>
      </c>
    </row>
    <row r="137" spans="1:67" x14ac:dyDescent="0.25">
      <c r="A137" s="1">
        <v>126</v>
      </c>
      <c r="B137" s="1" t="s">
        <v>212</v>
      </c>
      <c r="C137" s="1" t="s">
        <v>80</v>
      </c>
      <c r="D137" s="1" t="s">
        <v>81</v>
      </c>
      <c r="E137" s="1" t="s">
        <v>82</v>
      </c>
      <c r="F137" s="1" t="s">
        <v>83</v>
      </c>
      <c r="G137" s="1" t="s">
        <v>84</v>
      </c>
      <c r="H137" s="1" t="s">
        <v>85</v>
      </c>
      <c r="I137" s="1">
        <v>1355.500038523227</v>
      </c>
      <c r="J137" s="1">
        <v>1</v>
      </c>
      <c r="K137">
        <f t="shared" si="28"/>
        <v>-0.68030670307314711</v>
      </c>
      <c r="L137">
        <f t="shared" si="29"/>
        <v>6.4901524986064286E-3</v>
      </c>
      <c r="M137">
        <f t="shared" si="30"/>
        <v>573.66150404572613</v>
      </c>
      <c r="N137">
        <f t="shared" si="31"/>
        <v>0.11904851349561621</v>
      </c>
      <c r="O137">
        <f t="shared" si="32"/>
        <v>1.7592484695600898</v>
      </c>
      <c r="P137">
        <f t="shared" si="33"/>
        <v>31.419334488512249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32.895885467529297</v>
      </c>
      <c r="V137" s="1">
        <v>31.21405029296875</v>
      </c>
      <c r="W137" s="1">
        <v>32.548957824707031</v>
      </c>
      <c r="X137" s="1">
        <v>419.47564697265625</v>
      </c>
      <c r="Y137" s="1">
        <v>420.232421875</v>
      </c>
      <c r="Z137" s="1">
        <v>28.636201858520508</v>
      </c>
      <c r="AA137" s="1">
        <v>28.775030136108398</v>
      </c>
      <c r="AB137" s="1">
        <v>56.689857482910156</v>
      </c>
      <c r="AC137" s="1">
        <v>56.964687347412109</v>
      </c>
      <c r="AD137" s="1">
        <v>499.70895385742188</v>
      </c>
      <c r="AE137" s="1">
        <v>17.846689224243164</v>
      </c>
      <c r="AF137" s="1">
        <v>5.7028220035135746E-3</v>
      </c>
      <c r="AG137" s="1">
        <v>99.430793762207031</v>
      </c>
      <c r="AH137" s="1">
        <v>-7.1294183731079102</v>
      </c>
      <c r="AI137" s="1">
        <v>-0.39125549793243408</v>
      </c>
      <c r="AJ137" s="1">
        <v>2.5371525436639786E-2</v>
      </c>
      <c r="AK137" s="1">
        <v>3.2964034471660852E-3</v>
      </c>
      <c r="AL137" s="1">
        <v>9.4770766794681549E-2</v>
      </c>
      <c r="AM137" s="1">
        <v>5.3735035471618176E-3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86</v>
      </c>
      <c r="AV137">
        <f t="shared" si="36"/>
        <v>0.83284825642903626</v>
      </c>
      <c r="AW137">
        <f t="shared" si="37"/>
        <v>1.1904851349561622E-4</v>
      </c>
      <c r="AX137">
        <f t="shared" si="38"/>
        <v>304.36405029296873</v>
      </c>
      <c r="AY137">
        <f t="shared" si="39"/>
        <v>306.04588546752927</v>
      </c>
      <c r="AZ137">
        <f t="shared" si="40"/>
        <v>2.855470212054172</v>
      </c>
      <c r="BA137">
        <f t="shared" si="41"/>
        <v>0.20528419554349858</v>
      </c>
      <c r="BB137">
        <f t="shared" si="42"/>
        <v>4.6203725565247762</v>
      </c>
      <c r="BC137">
        <f t="shared" si="43"/>
        <v>46.468225603977309</v>
      </c>
      <c r="BD137">
        <f t="shared" si="44"/>
        <v>17.693195467868911</v>
      </c>
      <c r="BE137">
        <f t="shared" si="45"/>
        <v>31.21405029296875</v>
      </c>
      <c r="BF137">
        <f t="shared" si="46"/>
        <v>4.5667315267006554</v>
      </c>
      <c r="BG137">
        <f t="shared" si="47"/>
        <v>6.4753545977866214E-3</v>
      </c>
      <c r="BH137">
        <f t="shared" si="48"/>
        <v>2.8611240869646863</v>
      </c>
      <c r="BI137">
        <f t="shared" si="49"/>
        <v>1.7056074397359691</v>
      </c>
      <c r="BJ137">
        <f t="shared" si="50"/>
        <v>4.0484235260912485E-3</v>
      </c>
      <c r="BK137">
        <f t="shared" si="51"/>
        <v>57.039618698088091</v>
      </c>
      <c r="BL137">
        <f t="shared" si="52"/>
        <v>1.3651052945561737</v>
      </c>
      <c r="BM137">
        <f t="shared" si="53"/>
        <v>60.525831898387381</v>
      </c>
      <c r="BN137">
        <f t="shared" si="54"/>
        <v>420.55580709977272</v>
      </c>
      <c r="BO137">
        <f t="shared" si="55"/>
        <v>-9.790883505689605E-4</v>
      </c>
    </row>
    <row r="138" spans="1:67" x14ac:dyDescent="0.25">
      <c r="A138" s="1">
        <v>127</v>
      </c>
      <c r="B138" s="1" t="s">
        <v>213</v>
      </c>
      <c r="C138" s="1" t="s">
        <v>80</v>
      </c>
      <c r="D138" s="1" t="s">
        <v>81</v>
      </c>
      <c r="E138" s="1" t="s">
        <v>82</v>
      </c>
      <c r="F138" s="1" t="s">
        <v>83</v>
      </c>
      <c r="G138" s="1" t="s">
        <v>84</v>
      </c>
      <c r="H138" s="1" t="s">
        <v>85</v>
      </c>
      <c r="I138" s="1">
        <v>1360.5000384114683</v>
      </c>
      <c r="J138" s="1">
        <v>1</v>
      </c>
      <c r="K138">
        <f t="shared" si="28"/>
        <v>-0.69919050007735506</v>
      </c>
      <c r="L138">
        <f t="shared" si="29"/>
        <v>5.1718550032855935E-3</v>
      </c>
      <c r="M138">
        <f t="shared" si="30"/>
        <v>621.55426556906593</v>
      </c>
      <c r="N138">
        <f t="shared" si="31"/>
        <v>9.4406706307759575E-2</v>
      </c>
      <c r="O138">
        <f t="shared" si="32"/>
        <v>1.7500034859701721</v>
      </c>
      <c r="P138">
        <f t="shared" si="33"/>
        <v>31.380665373170295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32.895633697509766</v>
      </c>
      <c r="V138" s="1">
        <v>31.155050277709961</v>
      </c>
      <c r="W138" s="1">
        <v>32.54669189453125</v>
      </c>
      <c r="X138" s="1">
        <v>419.35464477539063</v>
      </c>
      <c r="Y138" s="1">
        <v>420.14651489257813</v>
      </c>
      <c r="Z138" s="1">
        <v>28.655851364135742</v>
      </c>
      <c r="AA138" s="1">
        <v>28.765941619873047</v>
      </c>
      <c r="AB138" s="1">
        <v>56.7296142578125</v>
      </c>
      <c r="AC138" s="1">
        <v>56.947555541992188</v>
      </c>
      <c r="AD138" s="1">
        <v>499.72274780273438</v>
      </c>
      <c r="AE138" s="1">
        <v>17.856836318969727</v>
      </c>
      <c r="AF138" s="1">
        <v>1.9390054047107697E-2</v>
      </c>
      <c r="AG138" s="1">
        <v>99.430885314941406</v>
      </c>
      <c r="AH138" s="1">
        <v>-7.1294183731079102</v>
      </c>
      <c r="AI138" s="1">
        <v>-0.39125549793243408</v>
      </c>
      <c r="AJ138" s="1">
        <v>2.5371525436639786E-2</v>
      </c>
      <c r="AK138" s="1">
        <v>3.2964034471660852E-3</v>
      </c>
      <c r="AL138" s="1">
        <v>9.4770766794681549E-2</v>
      </c>
      <c r="AM138" s="1">
        <v>5.3735035471618176E-3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86</v>
      </c>
      <c r="AV138">
        <f t="shared" si="36"/>
        <v>0.83287124633789045</v>
      </c>
      <c r="AW138">
        <f t="shared" si="37"/>
        <v>9.440670630775957E-5</v>
      </c>
      <c r="AX138">
        <f t="shared" si="38"/>
        <v>304.30505027770994</v>
      </c>
      <c r="AY138">
        <f t="shared" si="39"/>
        <v>306.04563369750974</v>
      </c>
      <c r="AZ138">
        <f t="shared" si="40"/>
        <v>2.8570937471741331</v>
      </c>
      <c r="BA138">
        <f t="shared" si="41"/>
        <v>0.22561509546033504</v>
      </c>
      <c r="BB138">
        <f t="shared" si="42"/>
        <v>4.6102265281520687</v>
      </c>
      <c r="BC138">
        <f t="shared" si="43"/>
        <v>46.366141803419033</v>
      </c>
      <c r="BD138">
        <f t="shared" si="44"/>
        <v>17.600200183545986</v>
      </c>
      <c r="BE138">
        <f t="shared" si="45"/>
        <v>31.155050277709961</v>
      </c>
      <c r="BF138">
        <f t="shared" si="46"/>
        <v>4.5514154416162365</v>
      </c>
      <c r="BG138">
        <f t="shared" si="47"/>
        <v>5.1624537842294678E-3</v>
      </c>
      <c r="BH138">
        <f t="shared" si="48"/>
        <v>2.8602230421818966</v>
      </c>
      <c r="BI138">
        <f t="shared" si="49"/>
        <v>1.6911923994343399</v>
      </c>
      <c r="BJ138">
        <f t="shared" si="50"/>
        <v>3.2273769409234296E-3</v>
      </c>
      <c r="BK138">
        <f t="shared" si="51"/>
        <v>61.801690896810427</v>
      </c>
      <c r="BL138">
        <f t="shared" si="52"/>
        <v>1.4793750359395059</v>
      </c>
      <c r="BM138">
        <f t="shared" si="53"/>
        <v>60.630894589487824</v>
      </c>
      <c r="BN138">
        <f t="shared" si="54"/>
        <v>420.47887657004668</v>
      </c>
      <c r="BO138">
        <f t="shared" si="55"/>
        <v>-1.0081967934743401E-3</v>
      </c>
    </row>
    <row r="139" spans="1:67" x14ac:dyDescent="0.25">
      <c r="A139" s="1">
        <v>128</v>
      </c>
      <c r="B139" s="1" t="s">
        <v>214</v>
      </c>
      <c r="C139" s="1" t="s">
        <v>80</v>
      </c>
      <c r="D139" s="1" t="s">
        <v>81</v>
      </c>
      <c r="E139" s="1" t="s">
        <v>82</v>
      </c>
      <c r="F139" s="1" t="s">
        <v>83</v>
      </c>
      <c r="G139" s="1" t="s">
        <v>84</v>
      </c>
      <c r="H139" s="1" t="s">
        <v>85</v>
      </c>
      <c r="I139" s="1">
        <v>1366.0000382885337</v>
      </c>
      <c r="J139" s="1">
        <v>1</v>
      </c>
      <c r="K139">
        <f t="shared" si="28"/>
        <v>-0.7996488766136266</v>
      </c>
      <c r="L139">
        <f t="shared" si="29"/>
        <v>5.6928384824258002E-3</v>
      </c>
      <c r="M139">
        <f t="shared" si="30"/>
        <v>629.77530874921274</v>
      </c>
      <c r="N139">
        <f t="shared" si="31"/>
        <v>0.10433225536943978</v>
      </c>
      <c r="O139">
        <f t="shared" si="32"/>
        <v>1.7572837400184631</v>
      </c>
      <c r="P139">
        <f t="shared" si="33"/>
        <v>31.405832804076663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32.894062042236328</v>
      </c>
      <c r="V139" s="1">
        <v>31.190225601196289</v>
      </c>
      <c r="W139" s="1">
        <v>32.546085357666016</v>
      </c>
      <c r="X139" s="1">
        <v>419.15542602539063</v>
      </c>
      <c r="Y139" s="1">
        <v>420.06301879882813</v>
      </c>
      <c r="Z139" s="1">
        <v>28.637199401855469</v>
      </c>
      <c r="AA139" s="1">
        <v>28.758878707885742</v>
      </c>
      <c r="AB139" s="1">
        <v>56.698158264160156</v>
      </c>
      <c r="AC139" s="1">
        <v>56.939067840576172</v>
      </c>
      <c r="AD139" s="1">
        <v>499.66644287109375</v>
      </c>
      <c r="AE139" s="1">
        <v>17.841615676879883</v>
      </c>
      <c r="AF139" s="1">
        <v>7.2996258735656738E-2</v>
      </c>
      <c r="AG139" s="1">
        <v>99.431694030761719</v>
      </c>
      <c r="AH139" s="1">
        <v>-7.1294183731079102</v>
      </c>
      <c r="AI139" s="1">
        <v>-0.39125549793243408</v>
      </c>
      <c r="AJ139" s="1">
        <v>2.5371525436639786E-2</v>
      </c>
      <c r="AK139" s="1">
        <v>3.2964034471660852E-3</v>
      </c>
      <c r="AL139" s="1">
        <v>9.4770766794681549E-2</v>
      </c>
      <c r="AM139" s="1">
        <v>5.3735035471618176E-3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86</v>
      </c>
      <c r="AV139">
        <f t="shared" si="36"/>
        <v>0.83277740478515605</v>
      </c>
      <c r="AW139">
        <f t="shared" si="37"/>
        <v>1.0433225536943978E-4</v>
      </c>
      <c r="AX139">
        <f t="shared" si="38"/>
        <v>304.34022560119627</v>
      </c>
      <c r="AY139">
        <f t="shared" si="39"/>
        <v>306.04406204223631</v>
      </c>
      <c r="AZ139">
        <f t="shared" si="40"/>
        <v>2.8546584444941914</v>
      </c>
      <c r="BA139">
        <f t="shared" si="41"/>
        <v>0.21560720288037524</v>
      </c>
      <c r="BB139">
        <f t="shared" si="42"/>
        <v>4.6168277683687462</v>
      </c>
      <c r="BC139">
        <f t="shared" si="43"/>
        <v>46.43215438872452</v>
      </c>
      <c r="BD139">
        <f t="shared" si="44"/>
        <v>17.673275680838778</v>
      </c>
      <c r="BE139">
        <f t="shared" si="45"/>
        <v>31.190225601196289</v>
      </c>
      <c r="BF139">
        <f t="shared" si="46"/>
        <v>4.5605413707179405</v>
      </c>
      <c r="BG139">
        <f t="shared" si="47"/>
        <v>5.6814498992419117E-3</v>
      </c>
      <c r="BH139">
        <f t="shared" si="48"/>
        <v>2.8595440283502831</v>
      </c>
      <c r="BI139">
        <f t="shared" si="49"/>
        <v>1.7009973423676574</v>
      </c>
      <c r="BJ139">
        <f t="shared" si="50"/>
        <v>3.5519276268771525E-3</v>
      </c>
      <c r="BK139">
        <f t="shared" si="51"/>
        <v>62.619625807680215</v>
      </c>
      <c r="BL139">
        <f t="shared" si="52"/>
        <v>1.4992400677166435</v>
      </c>
      <c r="BM139">
        <f t="shared" si="53"/>
        <v>60.529657155959761</v>
      </c>
      <c r="BN139">
        <f t="shared" si="54"/>
        <v>420.44313357725792</v>
      </c>
      <c r="BO139">
        <f t="shared" si="55"/>
        <v>-1.15122518317158E-3</v>
      </c>
    </row>
    <row r="140" spans="1:67" x14ac:dyDescent="0.25">
      <c r="A140" s="1">
        <v>129</v>
      </c>
      <c r="B140" s="1" t="s">
        <v>215</v>
      </c>
      <c r="C140" s="1" t="s">
        <v>80</v>
      </c>
      <c r="D140" s="1" t="s">
        <v>81</v>
      </c>
      <c r="E140" s="1" t="s">
        <v>82</v>
      </c>
      <c r="F140" s="1" t="s">
        <v>83</v>
      </c>
      <c r="G140" s="1" t="s">
        <v>84</v>
      </c>
      <c r="H140" s="1" t="s">
        <v>85</v>
      </c>
      <c r="I140" s="1">
        <v>1371.000038176775</v>
      </c>
      <c r="J140" s="1">
        <v>1</v>
      </c>
      <c r="K140">
        <f t="shared" si="28"/>
        <v>-0.84461056002524126</v>
      </c>
      <c r="L140">
        <f t="shared" si="29"/>
        <v>4.9931887325058797E-3</v>
      </c>
      <c r="M140">
        <f t="shared" si="30"/>
        <v>674.87505690743615</v>
      </c>
      <c r="N140">
        <f t="shared" si="31"/>
        <v>9.1456803606939863E-2</v>
      </c>
      <c r="O140">
        <f t="shared" si="32"/>
        <v>1.7558309191885897</v>
      </c>
      <c r="P140">
        <f t="shared" si="33"/>
        <v>31.399591858575434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32.894775390625</v>
      </c>
      <c r="V140" s="1">
        <v>31.175281524658203</v>
      </c>
      <c r="W140" s="1">
        <v>32.547164916992188</v>
      </c>
      <c r="X140" s="1">
        <v>418.92123413085938</v>
      </c>
      <c r="Y140" s="1">
        <v>419.88934326171875</v>
      </c>
      <c r="Z140" s="1">
        <v>28.650663375854492</v>
      </c>
      <c r="AA140" s="1">
        <v>28.757328033447266</v>
      </c>
      <c r="AB140" s="1">
        <v>56.721935272216797</v>
      </c>
      <c r="AC140" s="1">
        <v>56.933109283447266</v>
      </c>
      <c r="AD140" s="1">
        <v>499.65988159179688</v>
      </c>
      <c r="AE140" s="1">
        <v>17.925689697265625</v>
      </c>
      <c r="AF140" s="1">
        <v>5.4747875779867172E-2</v>
      </c>
      <c r="AG140" s="1">
        <v>99.430625915527344</v>
      </c>
      <c r="AH140" s="1">
        <v>-7.1294183731079102</v>
      </c>
      <c r="AI140" s="1">
        <v>-0.39125549793243408</v>
      </c>
      <c r="AJ140" s="1">
        <v>2.5371525436639786E-2</v>
      </c>
      <c r="AK140" s="1">
        <v>3.2964034471660852E-3</v>
      </c>
      <c r="AL140" s="1">
        <v>9.4770766794681549E-2</v>
      </c>
      <c r="AM140" s="1">
        <v>5.3735035471618176E-3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86</v>
      </c>
      <c r="AV140">
        <f t="shared" si="36"/>
        <v>0.83276646931966125</v>
      </c>
      <c r="AW140">
        <f t="shared" si="37"/>
        <v>9.1456803606939862E-5</v>
      </c>
      <c r="AX140">
        <f t="shared" si="38"/>
        <v>304.32528152465818</v>
      </c>
      <c r="AY140">
        <f t="shared" si="39"/>
        <v>306.04477539062498</v>
      </c>
      <c r="AZ140">
        <f t="shared" si="40"/>
        <v>2.868110287455238</v>
      </c>
      <c r="BA140">
        <f t="shared" si="41"/>
        <v>0.22431033391722929</v>
      </c>
      <c r="BB140">
        <f t="shared" si="42"/>
        <v>4.6151900452123922</v>
      </c>
      <c r="BC140">
        <f t="shared" si="43"/>
        <v>46.416182164369459</v>
      </c>
      <c r="BD140">
        <f t="shared" si="44"/>
        <v>17.658854130922194</v>
      </c>
      <c r="BE140">
        <f t="shared" si="45"/>
        <v>31.175281524658203</v>
      </c>
      <c r="BF140">
        <f t="shared" si="46"/>
        <v>4.5566623159556201</v>
      </c>
      <c r="BG140">
        <f t="shared" si="47"/>
        <v>4.984425290285823E-3</v>
      </c>
      <c r="BH140">
        <f t="shared" si="48"/>
        <v>2.8593591260238025</v>
      </c>
      <c r="BI140">
        <f t="shared" si="49"/>
        <v>1.6973031899318176</v>
      </c>
      <c r="BJ140">
        <f t="shared" si="50"/>
        <v>3.1160519634371928E-3</v>
      </c>
      <c r="BK140">
        <f t="shared" si="51"/>
        <v>67.103249323083517</v>
      </c>
      <c r="BL140">
        <f t="shared" si="52"/>
        <v>1.6072688381776428</v>
      </c>
      <c r="BM140">
        <f t="shared" si="53"/>
        <v>60.53895144395721</v>
      </c>
      <c r="BN140">
        <f t="shared" si="54"/>
        <v>420.29083067109656</v>
      </c>
      <c r="BO140">
        <f t="shared" si="55"/>
        <v>-1.2165822794843555E-3</v>
      </c>
    </row>
    <row r="141" spans="1:67" x14ac:dyDescent="0.25">
      <c r="A141" s="1">
        <v>130</v>
      </c>
      <c r="B141" s="1" t="s">
        <v>216</v>
      </c>
      <c r="C141" s="1" t="s">
        <v>80</v>
      </c>
      <c r="D141" s="1" t="s">
        <v>81</v>
      </c>
      <c r="E141" s="1" t="s">
        <v>82</v>
      </c>
      <c r="F141" s="1" t="s">
        <v>83</v>
      </c>
      <c r="G141" s="1" t="s">
        <v>84</v>
      </c>
      <c r="H141" s="1" t="s">
        <v>85</v>
      </c>
      <c r="I141" s="1">
        <v>1376.0000380650163</v>
      </c>
      <c r="J141" s="1">
        <v>1</v>
      </c>
      <c r="K141">
        <f t="shared" ref="K141:K204" si="56">(X141-Y141*(1000-Z141)/(1000-AA141))*AV141</f>
        <v>-0.8607234444003008</v>
      </c>
      <c r="L141">
        <f t="shared" ref="L141:L204" si="57">IF(BG141&lt;&gt;0,1/(1/BG141-1/T141),0)</f>
        <v>5.4434672174273136E-3</v>
      </c>
      <c r="M141">
        <f t="shared" ref="M141:M204" si="58">((BJ141-AW141/2)*Y141-K141)/(BJ141+AW141/2)</f>
        <v>657.46996251058329</v>
      </c>
      <c r="N141">
        <f t="shared" ref="N141:N204" si="59">AW141*1000</f>
        <v>9.9317772606627427E-2</v>
      </c>
      <c r="O141">
        <f t="shared" ref="O141:O204" si="60">(BB141-BH141)</f>
        <v>1.7493725012833927</v>
      </c>
      <c r="P141">
        <f t="shared" ref="P141:P204" si="61">(V141+BA141*J141)</f>
        <v>31.375205859059928</v>
      </c>
      <c r="Q141" s="1">
        <v>6</v>
      </c>
      <c r="R141">
        <f t="shared" ref="R141:R204" si="62">(Q141*AO141+AP141)</f>
        <v>1.4200000166893005</v>
      </c>
      <c r="S141" s="1">
        <v>1</v>
      </c>
      <c r="T141">
        <f t="shared" ref="T141:T204" si="63">R141*(S141+1)*(S141+1)/(S141*S141+1)</f>
        <v>2.8400000333786011</v>
      </c>
      <c r="U141" s="1">
        <v>32.894084930419922</v>
      </c>
      <c r="V141" s="1">
        <v>31.151826858520508</v>
      </c>
      <c r="W141" s="1">
        <v>32.547775268554688</v>
      </c>
      <c r="X141" s="1">
        <v>418.82867431640625</v>
      </c>
      <c r="Y141" s="1">
        <v>419.8121337890625</v>
      </c>
      <c r="Z141" s="1">
        <v>28.641941070556641</v>
      </c>
      <c r="AA141" s="1">
        <v>28.757768630981445</v>
      </c>
      <c r="AB141" s="1">
        <v>56.707271575927734</v>
      </c>
      <c r="AC141" s="1">
        <v>56.936592102050781</v>
      </c>
      <c r="AD141" s="1">
        <v>499.68218994140625</v>
      </c>
      <c r="AE141" s="1">
        <v>17.845239639282227</v>
      </c>
      <c r="AF141" s="1">
        <v>0.14941294491291046</v>
      </c>
      <c r="AG141" s="1">
        <v>99.431327819824219</v>
      </c>
      <c r="AH141" s="1">
        <v>-7.1294183731079102</v>
      </c>
      <c r="AI141" s="1">
        <v>-0.39125549793243408</v>
      </c>
      <c r="AJ141" s="1">
        <v>2.5371525436639786E-2</v>
      </c>
      <c r="AK141" s="1">
        <v>3.2964034471660852E-3</v>
      </c>
      <c r="AL141" s="1">
        <v>9.4770766794681549E-2</v>
      </c>
      <c r="AM141" s="1">
        <v>5.3735035471618176E-3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86</v>
      </c>
      <c r="AV141">
        <f t="shared" ref="AV141:AV204" si="64">AD141*0.000001/(Q141*0.0001)</f>
        <v>0.83280364990234368</v>
      </c>
      <c r="AW141">
        <f t="shared" ref="AW141:AW204" si="65">(AA141-Z141)/(1000-AA141)*AV141</f>
        <v>9.9317772606627422E-5</v>
      </c>
      <c r="AX141">
        <f t="shared" ref="AX141:AX204" si="66">(V141+273.15)</f>
        <v>304.30182685852049</v>
      </c>
      <c r="AY141">
        <f t="shared" ref="AY141:AY204" si="67">(U141+273.15)</f>
        <v>306.0440849304199</v>
      </c>
      <c r="AZ141">
        <f t="shared" ref="AZ141:AZ204" si="68">(AE141*AQ141+AF141*AR141)*AS141</f>
        <v>2.8552382784656061</v>
      </c>
      <c r="BA141">
        <f t="shared" ref="BA141:BA204" si="69">((AZ141+0.00000010773*(AY141^4-AX141^4))-AW141*44100)/(R141*0.92*2*29.3+0.00000043092*AX141^3)</f>
        <v>0.22337900053941942</v>
      </c>
      <c r="BB141">
        <f t="shared" ref="BB141:BB204" si="70">0.61365*EXP(17.502*P141/(240.97+P141))</f>
        <v>4.6087956213971664</v>
      </c>
      <c r="BC141">
        <f t="shared" ref="BC141:BC204" si="71">BB141*1000/AG141</f>
        <v>46.351544552925937</v>
      </c>
      <c r="BD141">
        <f t="shared" ref="BD141:BD204" si="72">(BC141-AA141)</f>
        <v>17.593775921944491</v>
      </c>
      <c r="BE141">
        <f t="shared" ref="BE141:BE204" si="73">IF(J141,V141,(U141+V141)/2)</f>
        <v>31.151826858520508</v>
      </c>
      <c r="BF141">
        <f t="shared" ref="BF141:BF204" si="74">0.61365*EXP(17.502*BE141/(240.97+BE141))</f>
        <v>4.5505799498805892</v>
      </c>
      <c r="BG141">
        <f t="shared" ref="BG141:BG204" si="75">IF(BD141&lt;&gt;0,(1000-(BC141+AA141)/2)/BD141*AW141,0)</f>
        <v>5.4330536086731772E-3</v>
      </c>
      <c r="BH141">
        <f t="shared" ref="BH141:BH204" si="76">AA141*AG141/1000</f>
        <v>2.8594231201137736</v>
      </c>
      <c r="BI141">
        <f t="shared" ref="BI141:BI204" si="77">(BF141-BH141)</f>
        <v>1.6911568297668156</v>
      </c>
      <c r="BJ141">
        <f t="shared" ref="BJ141:BJ204" si="78">1/(1.6/L141+1.37/T141)</f>
        <v>3.3965925701081845E-3</v>
      </c>
      <c r="BK141">
        <f t="shared" ref="BK141:BK204" si="79">M141*AG141*0.001</f>
        <v>65.37311137407734</v>
      </c>
      <c r="BL141">
        <f t="shared" ref="BL141:BL204" si="80">M141/Y141</f>
        <v>1.5661051922833027</v>
      </c>
      <c r="BM141">
        <f t="shared" ref="BM141:BM204" si="81">(1-AW141*AG141/BB141/L141)*100</f>
        <v>60.637094391587645</v>
      </c>
      <c r="BN141">
        <f t="shared" ref="BN141:BN204" si="82">(Y141-K141/(T141/1.35))</f>
        <v>420.22128049197926</v>
      </c>
      <c r="BO141">
        <f t="shared" ref="BO141:BO204" si="83">K141*BM141/100/BN141</f>
        <v>-1.2420067989429122E-3</v>
      </c>
    </row>
    <row r="142" spans="1:67" x14ac:dyDescent="0.25">
      <c r="A142" s="1">
        <v>131</v>
      </c>
      <c r="B142" s="1" t="s">
        <v>217</v>
      </c>
      <c r="C142" s="1" t="s">
        <v>80</v>
      </c>
      <c r="D142" s="1" t="s">
        <v>81</v>
      </c>
      <c r="E142" s="1" t="s">
        <v>82</v>
      </c>
      <c r="F142" s="1" t="s">
        <v>83</v>
      </c>
      <c r="G142" s="1" t="s">
        <v>84</v>
      </c>
      <c r="H142" s="1" t="s">
        <v>85</v>
      </c>
      <c r="I142" s="1">
        <v>1381.5000379420817</v>
      </c>
      <c r="J142" s="1">
        <v>1</v>
      </c>
      <c r="K142">
        <f t="shared" si="56"/>
        <v>-0.5987723369600545</v>
      </c>
      <c r="L142">
        <f t="shared" si="57"/>
        <v>4.840403235308377E-3</v>
      </c>
      <c r="M142">
        <f t="shared" si="58"/>
        <v>602.75596218283624</v>
      </c>
      <c r="N142">
        <f t="shared" si="59"/>
        <v>9.0087449942250972E-2</v>
      </c>
      <c r="O142">
        <f t="shared" si="60"/>
        <v>1.7838103457434777</v>
      </c>
      <c r="P142">
        <f t="shared" si="61"/>
        <v>31.503241574361034</v>
      </c>
      <c r="Q142" s="1">
        <v>6</v>
      </c>
      <c r="R142">
        <f t="shared" si="62"/>
        <v>1.4200000166893005</v>
      </c>
      <c r="S142" s="1">
        <v>1</v>
      </c>
      <c r="T142">
        <f t="shared" si="63"/>
        <v>2.8400000333786011</v>
      </c>
      <c r="U142" s="1">
        <v>32.892875671386719</v>
      </c>
      <c r="V142" s="1">
        <v>31.295024871826172</v>
      </c>
      <c r="W142" s="1">
        <v>32.548599243164063</v>
      </c>
      <c r="X142" s="1">
        <v>419.11593627929688</v>
      </c>
      <c r="Y142" s="1">
        <v>419.78948974609375</v>
      </c>
      <c r="Z142" s="1">
        <v>28.644773483276367</v>
      </c>
      <c r="AA142" s="1">
        <v>28.749834060668945</v>
      </c>
      <c r="AB142" s="1">
        <v>56.716941833496094</v>
      </c>
      <c r="AC142" s="1">
        <v>56.924961090087891</v>
      </c>
      <c r="AD142" s="1">
        <v>499.6971435546875</v>
      </c>
      <c r="AE142" s="1">
        <v>17.886550903320313</v>
      </c>
      <c r="AF142" s="1">
        <v>0.13914899528026581</v>
      </c>
      <c r="AG142" s="1">
        <v>99.431694030761719</v>
      </c>
      <c r="AH142" s="1">
        <v>-7.1294183731079102</v>
      </c>
      <c r="AI142" s="1">
        <v>-0.39125549793243408</v>
      </c>
      <c r="AJ142" s="1">
        <v>2.5371525436639786E-2</v>
      </c>
      <c r="AK142" s="1">
        <v>3.2964034471660852E-3</v>
      </c>
      <c r="AL142" s="1">
        <v>9.4770766794681549E-2</v>
      </c>
      <c r="AM142" s="1">
        <v>5.3735035471618176E-3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86</v>
      </c>
      <c r="AV142">
        <f t="shared" si="64"/>
        <v>0.83282857259114573</v>
      </c>
      <c r="AW142">
        <f t="shared" si="65"/>
        <v>9.0087449942250972E-5</v>
      </c>
      <c r="AX142">
        <f t="shared" si="66"/>
        <v>304.44502487182615</v>
      </c>
      <c r="AY142">
        <f t="shared" si="67"/>
        <v>306.0428756713867</v>
      </c>
      <c r="AZ142">
        <f t="shared" si="68"/>
        <v>2.8618480805639592</v>
      </c>
      <c r="BA142">
        <f t="shared" si="69"/>
        <v>0.20821670253486294</v>
      </c>
      <c r="BB142">
        <f t="shared" si="70"/>
        <v>4.6424550494990839</v>
      </c>
      <c r="BC142">
        <f t="shared" si="71"/>
        <v>46.689891937904854</v>
      </c>
      <c r="BD142">
        <f t="shared" si="72"/>
        <v>17.940057877235908</v>
      </c>
      <c r="BE142">
        <f t="shared" si="73"/>
        <v>31.295024871826172</v>
      </c>
      <c r="BF142">
        <f t="shared" si="74"/>
        <v>4.5878251594852175</v>
      </c>
      <c r="BG142">
        <f t="shared" si="75"/>
        <v>4.8321674470445299E-3</v>
      </c>
      <c r="BH142">
        <f t="shared" si="76"/>
        <v>2.8586447037556062</v>
      </c>
      <c r="BI142">
        <f t="shared" si="77"/>
        <v>1.7291804557296113</v>
      </c>
      <c r="BJ142">
        <f t="shared" si="78"/>
        <v>3.0208435102446643E-3</v>
      </c>
      <c r="BK142">
        <f t="shared" si="79"/>
        <v>59.933046406981155</v>
      </c>
      <c r="BL142">
        <f t="shared" si="80"/>
        <v>1.4358529141532539</v>
      </c>
      <c r="BM142">
        <f t="shared" si="81"/>
        <v>60.137926790123132</v>
      </c>
      <c r="BN142">
        <f t="shared" si="82"/>
        <v>420.07411743813446</v>
      </c>
      <c r="BO142">
        <f t="shared" si="83"/>
        <v>-8.5720413301488001E-4</v>
      </c>
    </row>
    <row r="143" spans="1:67" x14ac:dyDescent="0.25">
      <c r="A143" s="1">
        <v>132</v>
      </c>
      <c r="B143" s="1" t="s">
        <v>218</v>
      </c>
      <c r="C143" s="1" t="s">
        <v>80</v>
      </c>
      <c r="D143" s="1" t="s">
        <v>81</v>
      </c>
      <c r="E143" s="1" t="s">
        <v>82</v>
      </c>
      <c r="F143" s="1" t="s">
        <v>83</v>
      </c>
      <c r="G143" s="1" t="s">
        <v>84</v>
      </c>
      <c r="H143" s="1" t="s">
        <v>85</v>
      </c>
      <c r="I143" s="1">
        <v>1386.500037830323</v>
      </c>
      <c r="J143" s="1">
        <v>1</v>
      </c>
      <c r="K143">
        <f t="shared" si="56"/>
        <v>-0.73284076284243549</v>
      </c>
      <c r="L143">
        <f t="shared" si="57"/>
        <v>5.0418020654256733E-3</v>
      </c>
      <c r="M143">
        <f t="shared" si="58"/>
        <v>636.9598038886935</v>
      </c>
      <c r="N143">
        <f t="shared" si="59"/>
        <v>9.4322576591218704E-2</v>
      </c>
      <c r="O143">
        <f t="shared" si="60"/>
        <v>1.7931119543474341</v>
      </c>
      <c r="P143">
        <f t="shared" si="61"/>
        <v>31.538735369165526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32.893421173095703</v>
      </c>
      <c r="V143" s="1">
        <v>31.338527679443359</v>
      </c>
      <c r="W143" s="1">
        <v>32.554786682128906</v>
      </c>
      <c r="X143" s="1">
        <v>419.05047607421875</v>
      </c>
      <c r="Y143" s="1">
        <v>419.88284301757813</v>
      </c>
      <c r="Z143" s="1">
        <v>28.64036750793457</v>
      </c>
      <c r="AA143" s="1">
        <v>28.750364303588867</v>
      </c>
      <c r="AB143" s="1">
        <v>56.706764221191406</v>
      </c>
      <c r="AC143" s="1">
        <v>56.924552917480469</v>
      </c>
      <c r="AD143" s="1">
        <v>499.70965576171875</v>
      </c>
      <c r="AE143" s="1">
        <v>17.884376525878906</v>
      </c>
      <c r="AF143" s="1">
        <v>5.588744580745697E-2</v>
      </c>
      <c r="AG143" s="1">
        <v>99.432197570800781</v>
      </c>
      <c r="AH143" s="1">
        <v>-7.1294183731079102</v>
      </c>
      <c r="AI143" s="1">
        <v>-0.39125549793243408</v>
      </c>
      <c r="AJ143" s="1">
        <v>2.5371525436639786E-2</v>
      </c>
      <c r="AK143" s="1">
        <v>3.2964034471660852E-3</v>
      </c>
      <c r="AL143" s="1">
        <v>9.4770766794681549E-2</v>
      </c>
      <c r="AM143" s="1">
        <v>5.3735035471618176E-3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86</v>
      </c>
      <c r="AV143">
        <f t="shared" si="64"/>
        <v>0.83284942626953118</v>
      </c>
      <c r="AW143">
        <f t="shared" si="65"/>
        <v>9.4322576591218709E-5</v>
      </c>
      <c r="AX143">
        <f t="shared" si="66"/>
        <v>304.48852767944334</v>
      </c>
      <c r="AY143">
        <f t="shared" si="67"/>
        <v>306.04342117309568</v>
      </c>
      <c r="AZ143">
        <f t="shared" si="68"/>
        <v>2.8615001801811104</v>
      </c>
      <c r="BA143">
        <f t="shared" si="69"/>
        <v>0.20020768972216535</v>
      </c>
      <c r="BB143">
        <f t="shared" si="70"/>
        <v>4.6518238580143807</v>
      </c>
      <c r="BC143">
        <f t="shared" si="71"/>
        <v>46.783878579190059</v>
      </c>
      <c r="BD143">
        <f t="shared" si="72"/>
        <v>18.033514275601192</v>
      </c>
      <c r="BE143">
        <f t="shared" si="73"/>
        <v>31.338527679443359</v>
      </c>
      <c r="BF143">
        <f t="shared" si="74"/>
        <v>4.5991925081368557</v>
      </c>
      <c r="BG143">
        <f t="shared" si="75"/>
        <v>5.0328673046955335E-3</v>
      </c>
      <c r="BH143">
        <f t="shared" si="76"/>
        <v>2.8587119036669466</v>
      </c>
      <c r="BI143">
        <f t="shared" si="77"/>
        <v>1.740480604469909</v>
      </c>
      <c r="BJ143">
        <f t="shared" si="78"/>
        <v>3.1463435794741455E-3</v>
      </c>
      <c r="BK143">
        <f t="shared" si="79"/>
        <v>63.334313064919094</v>
      </c>
      <c r="BL143">
        <f t="shared" si="80"/>
        <v>1.5169941198622101</v>
      </c>
      <c r="BM143">
        <f t="shared" si="81"/>
        <v>60.01163568075458</v>
      </c>
      <c r="BN143">
        <f t="shared" si="82"/>
        <v>420.23120041835614</v>
      </c>
      <c r="BO143">
        <f t="shared" si="83"/>
        <v>-1.0465423040441494E-3</v>
      </c>
    </row>
    <row r="144" spans="1:67" x14ac:dyDescent="0.25">
      <c r="A144" s="1">
        <v>133</v>
      </c>
      <c r="B144" s="1" t="s">
        <v>219</v>
      </c>
      <c r="C144" s="1" t="s">
        <v>80</v>
      </c>
      <c r="D144" s="1" t="s">
        <v>81</v>
      </c>
      <c r="E144" s="1" t="s">
        <v>82</v>
      </c>
      <c r="F144" s="1" t="s">
        <v>83</v>
      </c>
      <c r="G144" s="1" t="s">
        <v>84</v>
      </c>
      <c r="H144" s="1" t="s">
        <v>85</v>
      </c>
      <c r="I144" s="1">
        <v>1391.5000377185643</v>
      </c>
      <c r="J144" s="1">
        <v>1</v>
      </c>
      <c r="K144">
        <f t="shared" si="56"/>
        <v>-0.68125824087988829</v>
      </c>
      <c r="L144">
        <f t="shared" si="57"/>
        <v>5.3700821197217221E-3</v>
      </c>
      <c r="M144">
        <f t="shared" si="58"/>
        <v>607.70046108854399</v>
      </c>
      <c r="N144">
        <f t="shared" si="59"/>
        <v>0.10108045387341336</v>
      </c>
      <c r="O144">
        <f t="shared" si="60"/>
        <v>1.8042082242786779</v>
      </c>
      <c r="P144">
        <f t="shared" si="61"/>
        <v>31.57886621191868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32.894718170166016</v>
      </c>
      <c r="V144" s="1">
        <v>31.388748168945313</v>
      </c>
      <c r="W144" s="1">
        <v>32.559326171875</v>
      </c>
      <c r="X144" s="1">
        <v>419.124755859375</v>
      </c>
      <c r="Y144" s="1">
        <v>419.89181518554688</v>
      </c>
      <c r="Z144" s="1">
        <v>28.627887725830078</v>
      </c>
      <c r="AA144" s="1">
        <v>28.745771408081055</v>
      </c>
      <c r="AB144" s="1">
        <v>56.677391052246094</v>
      </c>
      <c r="AC144" s="1">
        <v>56.910770416259766</v>
      </c>
      <c r="AD144" s="1">
        <v>499.68655395507813</v>
      </c>
      <c r="AE144" s="1">
        <v>17.878580093383789</v>
      </c>
      <c r="AF144" s="1">
        <v>0.12888257205486298</v>
      </c>
      <c r="AG144" s="1">
        <v>99.431259155273438</v>
      </c>
      <c r="AH144" s="1">
        <v>-7.1294183731079102</v>
      </c>
      <c r="AI144" s="1">
        <v>-0.39125549793243408</v>
      </c>
      <c r="AJ144" s="1">
        <v>2.5371525436639786E-2</v>
      </c>
      <c r="AK144" s="1">
        <v>3.2964034471660852E-3</v>
      </c>
      <c r="AL144" s="1">
        <v>9.4770766794681549E-2</v>
      </c>
      <c r="AM144" s="1">
        <v>5.3735035471618176E-3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86</v>
      </c>
      <c r="AV144">
        <f t="shared" si="64"/>
        <v>0.83281092325846351</v>
      </c>
      <c r="AW144">
        <f t="shared" si="65"/>
        <v>1.0108045387341336E-4</v>
      </c>
      <c r="AX144">
        <f t="shared" si="66"/>
        <v>304.53874816894529</v>
      </c>
      <c r="AY144">
        <f t="shared" si="67"/>
        <v>306.04471817016599</v>
      </c>
      <c r="AZ144">
        <f t="shared" si="68"/>
        <v>2.8605727510026213</v>
      </c>
      <c r="BA144">
        <f t="shared" si="69"/>
        <v>0.19011804297336565</v>
      </c>
      <c r="BB144">
        <f t="shared" si="70"/>
        <v>4.6624364707738346</v>
      </c>
      <c r="BC144">
        <f t="shared" si="71"/>
        <v>46.891053280265716</v>
      </c>
      <c r="BD144">
        <f t="shared" si="72"/>
        <v>18.145281872184661</v>
      </c>
      <c r="BE144">
        <f t="shared" si="73"/>
        <v>31.388748168945313</v>
      </c>
      <c r="BF144">
        <f t="shared" si="74"/>
        <v>4.6123456920876036</v>
      </c>
      <c r="BG144">
        <f t="shared" si="75"/>
        <v>5.3599471352374613E-3</v>
      </c>
      <c r="BH144">
        <f t="shared" si="76"/>
        <v>2.8582282464951567</v>
      </c>
      <c r="BI144">
        <f t="shared" si="77"/>
        <v>1.7541174455924469</v>
      </c>
      <c r="BJ144">
        <f t="shared" si="78"/>
        <v>3.3508760526585837E-3</v>
      </c>
      <c r="BK144">
        <f t="shared" si="79"/>
        <v>60.424422035274176</v>
      </c>
      <c r="BL144">
        <f t="shared" si="80"/>
        <v>1.4472786539552003</v>
      </c>
      <c r="BM144">
        <f t="shared" si="81"/>
        <v>59.858253108838191</v>
      </c>
      <c r="BN144">
        <f t="shared" si="82"/>
        <v>420.21565272582103</v>
      </c>
      <c r="BO144">
        <f t="shared" si="83"/>
        <v>-9.704285870968572E-4</v>
      </c>
    </row>
    <row r="145" spans="1:67" x14ac:dyDescent="0.25">
      <c r="A145" s="1">
        <v>134</v>
      </c>
      <c r="B145" s="1" t="s">
        <v>220</v>
      </c>
      <c r="C145" s="1" t="s">
        <v>80</v>
      </c>
      <c r="D145" s="1" t="s">
        <v>81</v>
      </c>
      <c r="E145" s="1" t="s">
        <v>82</v>
      </c>
      <c r="F145" s="1" t="s">
        <v>83</v>
      </c>
      <c r="G145" s="1" t="s">
        <v>84</v>
      </c>
      <c r="H145" s="1" t="s">
        <v>85</v>
      </c>
      <c r="I145" s="1">
        <v>1397.0000375956297</v>
      </c>
      <c r="J145" s="1">
        <v>1</v>
      </c>
      <c r="K145">
        <f t="shared" si="56"/>
        <v>-0.67171779389950415</v>
      </c>
      <c r="L145">
        <f t="shared" si="57"/>
        <v>5.754085883208456E-3</v>
      </c>
      <c r="M145">
        <f t="shared" si="58"/>
        <v>591.72329342905505</v>
      </c>
      <c r="N145">
        <f t="shared" si="59"/>
        <v>0.10818294109704506</v>
      </c>
      <c r="O145">
        <f t="shared" si="60"/>
        <v>1.8023933287026765</v>
      </c>
      <c r="P145">
        <f t="shared" si="61"/>
        <v>31.572024823806927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32.896808624267578</v>
      </c>
      <c r="V145" s="1">
        <v>31.384870529174805</v>
      </c>
      <c r="W145" s="1">
        <v>32.560150146484375</v>
      </c>
      <c r="X145" s="1">
        <v>419.10870361328125</v>
      </c>
      <c r="Y145" s="1">
        <v>419.86068725585938</v>
      </c>
      <c r="Z145" s="1">
        <v>28.61939811706543</v>
      </c>
      <c r="AA145" s="1">
        <v>28.74555778503418</v>
      </c>
      <c r="AB145" s="1">
        <v>56.6544189453125</v>
      </c>
      <c r="AC145" s="1">
        <v>56.904159545898438</v>
      </c>
      <c r="AD145" s="1">
        <v>499.71514892578125</v>
      </c>
      <c r="AE145" s="1">
        <v>17.735799789428711</v>
      </c>
      <c r="AF145" s="1">
        <v>0.19845999777317047</v>
      </c>
      <c r="AG145" s="1">
        <v>99.432144165039063</v>
      </c>
      <c r="AH145" s="1">
        <v>-7.1294183731079102</v>
      </c>
      <c r="AI145" s="1">
        <v>-0.39125549793243408</v>
      </c>
      <c r="AJ145" s="1">
        <v>2.5371525436639786E-2</v>
      </c>
      <c r="AK145" s="1">
        <v>3.2964034471660852E-3</v>
      </c>
      <c r="AL145" s="1">
        <v>9.4770766794681549E-2</v>
      </c>
      <c r="AM145" s="1">
        <v>5.3735035471618176E-3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86</v>
      </c>
      <c r="AV145">
        <f t="shared" si="64"/>
        <v>0.83285858154296855</v>
      </c>
      <c r="AW145">
        <f t="shared" si="65"/>
        <v>1.0818294109704506E-4</v>
      </c>
      <c r="AX145">
        <f t="shared" si="66"/>
        <v>304.53487052917478</v>
      </c>
      <c r="AY145">
        <f t="shared" si="67"/>
        <v>306.04680862426756</v>
      </c>
      <c r="AZ145">
        <f t="shared" si="68"/>
        <v>2.837727902880431</v>
      </c>
      <c r="BA145">
        <f t="shared" si="69"/>
        <v>0.18715429463212396</v>
      </c>
      <c r="BB145">
        <f t="shared" si="70"/>
        <v>4.6606257744886559</v>
      </c>
      <c r="BC145">
        <f t="shared" si="71"/>
        <v>46.872425548350591</v>
      </c>
      <c r="BD145">
        <f t="shared" si="72"/>
        <v>18.126867763316412</v>
      </c>
      <c r="BE145">
        <f t="shared" si="73"/>
        <v>31.384870529174805</v>
      </c>
      <c r="BF145">
        <f t="shared" si="74"/>
        <v>4.6113289387192573</v>
      </c>
      <c r="BG145">
        <f t="shared" si="75"/>
        <v>5.7424511800810022E-3</v>
      </c>
      <c r="BH145">
        <f t="shared" si="76"/>
        <v>2.8582324457859793</v>
      </c>
      <c r="BI145">
        <f t="shared" si="77"/>
        <v>1.753096492933278</v>
      </c>
      <c r="BJ145">
        <f t="shared" si="78"/>
        <v>3.5900754826162892E-3</v>
      </c>
      <c r="BK145">
        <f t="shared" si="79"/>
        <v>58.836315818049513</v>
      </c>
      <c r="BL145">
        <f t="shared" si="80"/>
        <v>1.4093324557163509</v>
      </c>
      <c r="BM145">
        <f t="shared" si="81"/>
        <v>59.888858960320057</v>
      </c>
      <c r="BN145">
        <f t="shared" si="82"/>
        <v>420.17998972455882</v>
      </c>
      <c r="BO145">
        <f t="shared" si="83"/>
        <v>-9.5740904383275665E-4</v>
      </c>
    </row>
    <row r="146" spans="1:67" x14ac:dyDescent="0.25">
      <c r="A146" s="1">
        <v>135</v>
      </c>
      <c r="B146" s="1" t="s">
        <v>221</v>
      </c>
      <c r="C146" s="1" t="s">
        <v>80</v>
      </c>
      <c r="D146" s="1" t="s">
        <v>81</v>
      </c>
      <c r="E146" s="1" t="s">
        <v>82</v>
      </c>
      <c r="F146" s="1" t="s">
        <v>83</v>
      </c>
      <c r="G146" s="1" t="s">
        <v>84</v>
      </c>
      <c r="H146" s="1" t="s">
        <v>85</v>
      </c>
      <c r="I146" s="1">
        <v>1402.000037483871</v>
      </c>
      <c r="J146" s="1">
        <v>1</v>
      </c>
      <c r="K146">
        <f t="shared" si="56"/>
        <v>-0.43997111694417129</v>
      </c>
      <c r="L146">
        <f t="shared" si="57"/>
        <v>5.2402171735782309E-3</v>
      </c>
      <c r="M146">
        <f t="shared" si="58"/>
        <v>540.08041115267872</v>
      </c>
      <c r="N146">
        <f t="shared" si="59"/>
        <v>9.7275268822875946E-2</v>
      </c>
      <c r="O146">
        <f t="shared" si="60"/>
        <v>1.7795149426542469</v>
      </c>
      <c r="P146">
        <f t="shared" si="61"/>
        <v>31.483700425518787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32.895374298095703</v>
      </c>
      <c r="V146" s="1">
        <v>31.276088714599609</v>
      </c>
      <c r="W146" s="1">
        <v>32.544834136962891</v>
      </c>
      <c r="X146" s="1">
        <v>419.32958984375</v>
      </c>
      <c r="Y146" s="1">
        <v>419.808837890625</v>
      </c>
      <c r="Z146" s="1">
        <v>28.627283096313477</v>
      </c>
      <c r="AA146" s="1">
        <v>28.740726470947266</v>
      </c>
      <c r="AB146" s="1">
        <v>56.675338745117188</v>
      </c>
      <c r="AC146" s="1">
        <v>56.899929046630859</v>
      </c>
      <c r="AD146" s="1">
        <v>499.700439453125</v>
      </c>
      <c r="AE146" s="1">
        <v>17.897422790527344</v>
      </c>
      <c r="AF146" s="1">
        <v>1.4827405102550983E-2</v>
      </c>
      <c r="AG146" s="1">
        <v>99.433433532714844</v>
      </c>
      <c r="AH146" s="1">
        <v>-7.1294183731079102</v>
      </c>
      <c r="AI146" s="1">
        <v>-0.39125549793243408</v>
      </c>
      <c r="AJ146" s="1">
        <v>2.5371525436639786E-2</v>
      </c>
      <c r="AK146" s="1">
        <v>3.2964034471660852E-3</v>
      </c>
      <c r="AL146" s="1">
        <v>9.4770766794681549E-2</v>
      </c>
      <c r="AM146" s="1">
        <v>5.3735035471618176E-3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86</v>
      </c>
      <c r="AV146">
        <f t="shared" si="64"/>
        <v>0.83283406575520824</v>
      </c>
      <c r="AW146">
        <f t="shared" si="65"/>
        <v>9.727526882287594E-5</v>
      </c>
      <c r="AX146">
        <f t="shared" si="66"/>
        <v>304.42608871459959</v>
      </c>
      <c r="AY146">
        <f t="shared" si="67"/>
        <v>306.04537429809568</v>
      </c>
      <c r="AZ146">
        <f t="shared" si="68"/>
        <v>2.8635875824782033</v>
      </c>
      <c r="BA146">
        <f t="shared" si="69"/>
        <v>0.20761171091917835</v>
      </c>
      <c r="BB146">
        <f t="shared" si="70"/>
        <v>4.6373040578851201</v>
      </c>
      <c r="BC146">
        <f t="shared" si="71"/>
        <v>46.637271721682922</v>
      </c>
      <c r="BD146">
        <f t="shared" si="72"/>
        <v>17.896545250735656</v>
      </c>
      <c r="BE146">
        <f t="shared" si="73"/>
        <v>31.276088714599609</v>
      </c>
      <c r="BF146">
        <f t="shared" si="74"/>
        <v>4.5828847616556141</v>
      </c>
      <c r="BG146">
        <f t="shared" si="75"/>
        <v>5.2305660110723807E-3</v>
      </c>
      <c r="BH146">
        <f t="shared" si="76"/>
        <v>2.8577891152308732</v>
      </c>
      <c r="BI146">
        <f t="shared" si="77"/>
        <v>1.7250956464247409</v>
      </c>
      <c r="BJ146">
        <f t="shared" si="78"/>
        <v>3.2699694857805301E-3</v>
      </c>
      <c r="BK146">
        <f t="shared" si="79"/>
        <v>53.702049664671186</v>
      </c>
      <c r="BL146">
        <f t="shared" si="80"/>
        <v>1.2864912846198553</v>
      </c>
      <c r="BM146">
        <f t="shared" si="81"/>
        <v>60.196614090350799</v>
      </c>
      <c r="BN146">
        <f t="shared" si="82"/>
        <v>420.01797908812279</v>
      </c>
      <c r="BO146">
        <f t="shared" si="83"/>
        <v>-6.3056280578961091E-4</v>
      </c>
    </row>
    <row r="147" spans="1:67" x14ac:dyDescent="0.25">
      <c r="A147" s="1">
        <v>136</v>
      </c>
      <c r="B147" s="1" t="s">
        <v>222</v>
      </c>
      <c r="C147" s="1" t="s">
        <v>80</v>
      </c>
      <c r="D147" s="1" t="s">
        <v>81</v>
      </c>
      <c r="E147" s="1" t="s">
        <v>82</v>
      </c>
      <c r="F147" s="1" t="s">
        <v>83</v>
      </c>
      <c r="G147" s="1" t="s">
        <v>84</v>
      </c>
      <c r="H147" s="1" t="s">
        <v>85</v>
      </c>
      <c r="I147" s="1">
        <v>1407.0000373721123</v>
      </c>
      <c r="J147" s="1">
        <v>1</v>
      </c>
      <c r="K147">
        <f t="shared" si="56"/>
        <v>-0.51833525504346512</v>
      </c>
      <c r="L147">
        <f t="shared" si="57"/>
        <v>5.3472863603490836E-3</v>
      </c>
      <c r="M147">
        <f t="shared" si="58"/>
        <v>560.71252753630426</v>
      </c>
      <c r="N147">
        <f t="shared" si="59"/>
        <v>9.9617796891192878E-2</v>
      </c>
      <c r="O147">
        <f t="shared" si="60"/>
        <v>1.7858851459063705</v>
      </c>
      <c r="P147">
        <f t="shared" si="61"/>
        <v>31.507914243029354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32.892501831054688</v>
      </c>
      <c r="V147" s="1">
        <v>31.30604362487793</v>
      </c>
      <c r="W147" s="1">
        <v>32.533660888671875</v>
      </c>
      <c r="X147" s="1">
        <v>419.4354248046875</v>
      </c>
      <c r="Y147" s="1">
        <v>420.007568359375</v>
      </c>
      <c r="Z147" s="1">
        <v>28.624700546264648</v>
      </c>
      <c r="AA147" s="1">
        <v>28.740877151489258</v>
      </c>
      <c r="AB147" s="1">
        <v>56.679344177246094</v>
      </c>
      <c r="AC147" s="1">
        <v>56.909378051757813</v>
      </c>
      <c r="AD147" s="1">
        <v>499.69454956054688</v>
      </c>
      <c r="AE147" s="1">
        <v>17.862634658813477</v>
      </c>
      <c r="AF147" s="1">
        <v>7.6419010758399963E-2</v>
      </c>
      <c r="AG147" s="1">
        <v>99.433372497558594</v>
      </c>
      <c r="AH147" s="1">
        <v>-7.1294183731079102</v>
      </c>
      <c r="AI147" s="1">
        <v>-0.39125549793243408</v>
      </c>
      <c r="AJ147" s="1">
        <v>2.5371525436639786E-2</v>
      </c>
      <c r="AK147" s="1">
        <v>3.2964034471660852E-3</v>
      </c>
      <c r="AL147" s="1">
        <v>9.4770766794681549E-2</v>
      </c>
      <c r="AM147" s="1">
        <v>5.3735035471618176E-3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86</v>
      </c>
      <c r="AV147">
        <f t="shared" si="64"/>
        <v>0.83282424926757803</v>
      </c>
      <c r="AW147">
        <f t="shared" si="65"/>
        <v>9.9617796891192877E-5</v>
      </c>
      <c r="AX147">
        <f t="shared" si="66"/>
        <v>304.45604362487791</v>
      </c>
      <c r="AY147">
        <f t="shared" si="67"/>
        <v>306.04250183105466</v>
      </c>
      <c r="AZ147">
        <f t="shared" si="68"/>
        <v>2.8580214815283966</v>
      </c>
      <c r="BA147">
        <f t="shared" si="69"/>
        <v>0.2018706181514261</v>
      </c>
      <c r="BB147">
        <f t="shared" si="70"/>
        <v>4.6436874896169726</v>
      </c>
      <c r="BC147">
        <f t="shared" si="71"/>
        <v>46.701498430328208</v>
      </c>
      <c r="BD147">
        <f t="shared" si="72"/>
        <v>17.96062127883895</v>
      </c>
      <c r="BE147">
        <f t="shared" si="73"/>
        <v>31.30604362487793</v>
      </c>
      <c r="BF147">
        <f t="shared" si="74"/>
        <v>4.5907020597784829</v>
      </c>
      <c r="BG147">
        <f t="shared" si="75"/>
        <v>5.3372371578418133E-3</v>
      </c>
      <c r="BH147">
        <f t="shared" si="76"/>
        <v>2.8578023437106022</v>
      </c>
      <c r="BI147">
        <f t="shared" si="77"/>
        <v>1.7328997160678807</v>
      </c>
      <c r="BJ147">
        <f t="shared" si="78"/>
        <v>3.3366746284548975E-3</v>
      </c>
      <c r="BK147">
        <f t="shared" si="79"/>
        <v>55.75353761456492</v>
      </c>
      <c r="BL147">
        <f t="shared" si="80"/>
        <v>1.3350057707925314</v>
      </c>
      <c r="BM147">
        <f t="shared" si="81"/>
        <v>60.109206499401566</v>
      </c>
      <c r="BN147">
        <f t="shared" si="82"/>
        <v>420.25396011503852</v>
      </c>
      <c r="BO147">
        <f t="shared" si="83"/>
        <v>-7.4137840064133868E-4</v>
      </c>
    </row>
    <row r="148" spans="1:67" x14ac:dyDescent="0.25">
      <c r="A148" s="1">
        <v>137</v>
      </c>
      <c r="B148" s="1" t="s">
        <v>223</v>
      </c>
      <c r="C148" s="1" t="s">
        <v>80</v>
      </c>
      <c r="D148" s="1" t="s">
        <v>81</v>
      </c>
      <c r="E148" s="1" t="s">
        <v>82</v>
      </c>
      <c r="F148" s="1" t="s">
        <v>83</v>
      </c>
      <c r="G148" s="1" t="s">
        <v>84</v>
      </c>
      <c r="H148" s="1" t="s">
        <v>85</v>
      </c>
      <c r="I148" s="1">
        <v>1412.5000372491777</v>
      </c>
      <c r="J148" s="1">
        <v>1</v>
      </c>
      <c r="K148">
        <f t="shared" si="56"/>
        <v>-0.58901731563227422</v>
      </c>
      <c r="L148">
        <f t="shared" si="57"/>
        <v>5.7263420854057065E-3</v>
      </c>
      <c r="M148">
        <f t="shared" si="58"/>
        <v>569.48857260324905</v>
      </c>
      <c r="N148">
        <f t="shared" si="59"/>
        <v>0.11236141106427226</v>
      </c>
      <c r="O148">
        <f t="shared" si="60"/>
        <v>1.8803275154839141</v>
      </c>
      <c r="P148">
        <f t="shared" si="61"/>
        <v>31.86212886461227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32.888301849365234</v>
      </c>
      <c r="V148" s="1">
        <v>31.724666595458984</v>
      </c>
      <c r="W148" s="1">
        <v>32.530059814453125</v>
      </c>
      <c r="X148" s="1">
        <v>419.53854370117188</v>
      </c>
      <c r="Y148" s="1">
        <v>420.1890869140625</v>
      </c>
      <c r="Z148" s="1">
        <v>28.608047485351563</v>
      </c>
      <c r="AA148" s="1">
        <v>28.739082336425781</v>
      </c>
      <c r="AB148" s="1">
        <v>56.659660339355469</v>
      </c>
      <c r="AC148" s="1">
        <v>56.919178009033203</v>
      </c>
      <c r="AD148" s="1">
        <v>499.70941162109375</v>
      </c>
      <c r="AE148" s="1">
        <v>17.913368225097656</v>
      </c>
      <c r="AF148" s="1">
        <v>9.9228173494338989E-2</v>
      </c>
      <c r="AG148" s="1">
        <v>99.433212280273438</v>
      </c>
      <c r="AH148" s="1">
        <v>-7.1294183731079102</v>
      </c>
      <c r="AI148" s="1">
        <v>-0.39125549793243408</v>
      </c>
      <c r="AJ148" s="1">
        <v>2.5371525436639786E-2</v>
      </c>
      <c r="AK148" s="1">
        <v>3.2964034471660852E-3</v>
      </c>
      <c r="AL148" s="1">
        <v>9.4770766794681549E-2</v>
      </c>
      <c r="AM148" s="1">
        <v>5.3735035471618176E-3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86</v>
      </c>
      <c r="AV148">
        <f t="shared" si="64"/>
        <v>0.83284901936848954</v>
      </c>
      <c r="AW148">
        <f t="shared" si="65"/>
        <v>1.1236141106427227E-4</v>
      </c>
      <c r="AX148">
        <f t="shared" si="66"/>
        <v>304.87466659545896</v>
      </c>
      <c r="AY148">
        <f t="shared" si="67"/>
        <v>306.03830184936521</v>
      </c>
      <c r="AZ148">
        <f t="shared" si="68"/>
        <v>2.866138851952428</v>
      </c>
      <c r="BA148">
        <f t="shared" si="69"/>
        <v>0.13746226915328469</v>
      </c>
      <c r="BB148">
        <f t="shared" si="70"/>
        <v>4.7379467901819954</v>
      </c>
      <c r="BC148">
        <f t="shared" si="71"/>
        <v>47.649539641011444</v>
      </c>
      <c r="BD148">
        <f t="shared" si="72"/>
        <v>18.910457304585663</v>
      </c>
      <c r="BE148">
        <f t="shared" si="73"/>
        <v>31.724666595458984</v>
      </c>
      <c r="BF148">
        <f t="shared" si="74"/>
        <v>4.7011710666653093</v>
      </c>
      <c r="BG148">
        <f t="shared" si="75"/>
        <v>5.7148191948137592E-3</v>
      </c>
      <c r="BH148">
        <f t="shared" si="76"/>
        <v>2.8576192746980813</v>
      </c>
      <c r="BI148">
        <f t="shared" si="77"/>
        <v>1.843551791967228</v>
      </c>
      <c r="BJ148">
        <f t="shared" si="78"/>
        <v>3.5727954721938649E-3</v>
      </c>
      <c r="BK148">
        <f t="shared" si="79"/>
        <v>56.626078130848782</v>
      </c>
      <c r="BL148">
        <f t="shared" si="80"/>
        <v>1.3553150006480807</v>
      </c>
      <c r="BM148">
        <f t="shared" si="81"/>
        <v>58.82048885280615</v>
      </c>
      <c r="BN148">
        <f t="shared" si="82"/>
        <v>420.46907753616034</v>
      </c>
      <c r="BO148">
        <f t="shared" si="83"/>
        <v>-8.2399130635898922E-4</v>
      </c>
    </row>
    <row r="149" spans="1:67" x14ac:dyDescent="0.25">
      <c r="A149" s="1">
        <v>138</v>
      </c>
      <c r="B149" s="1" t="s">
        <v>224</v>
      </c>
      <c r="C149" s="1" t="s">
        <v>80</v>
      </c>
      <c r="D149" s="1" t="s">
        <v>81</v>
      </c>
      <c r="E149" s="1" t="s">
        <v>82</v>
      </c>
      <c r="F149" s="1" t="s">
        <v>83</v>
      </c>
      <c r="G149" s="1" t="s">
        <v>84</v>
      </c>
      <c r="H149" s="1" t="s">
        <v>85</v>
      </c>
      <c r="I149" s="1">
        <v>1417.500037137419</v>
      </c>
      <c r="J149" s="1">
        <v>1</v>
      </c>
      <c r="K149">
        <f t="shared" si="56"/>
        <v>-0.72672150361361765</v>
      </c>
      <c r="L149">
        <f t="shared" si="57"/>
        <v>4.9352763414105298E-3</v>
      </c>
      <c r="M149">
        <f t="shared" si="58"/>
        <v>639.63213281597291</v>
      </c>
      <c r="N149">
        <f t="shared" si="59"/>
        <v>9.6384571936312516E-2</v>
      </c>
      <c r="O149">
        <f t="shared" si="60"/>
        <v>1.8710760398212543</v>
      </c>
      <c r="P149">
        <f t="shared" si="61"/>
        <v>31.826584282281615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32.887813568115234</v>
      </c>
      <c r="V149" s="1">
        <v>31.674631118774414</v>
      </c>
      <c r="W149" s="1">
        <v>32.542396545410156</v>
      </c>
      <c r="X149" s="1">
        <v>419.44122314453125</v>
      </c>
      <c r="Y149" s="1">
        <v>420.26513671875</v>
      </c>
      <c r="Z149" s="1">
        <v>28.623832702636719</v>
      </c>
      <c r="AA149" s="1">
        <v>28.736232757568359</v>
      </c>
      <c r="AB149" s="1">
        <v>56.6925048828125</v>
      </c>
      <c r="AC149" s="1">
        <v>56.915126800537109</v>
      </c>
      <c r="AD149" s="1">
        <v>499.72311401367188</v>
      </c>
      <c r="AE149" s="1">
        <v>17.763343811035156</v>
      </c>
      <c r="AF149" s="1">
        <v>0.21898742020130157</v>
      </c>
      <c r="AG149" s="1">
        <v>99.433265686035156</v>
      </c>
      <c r="AH149" s="1">
        <v>-7.1294183731079102</v>
      </c>
      <c r="AI149" s="1">
        <v>-0.39125549793243408</v>
      </c>
      <c r="AJ149" s="1">
        <v>2.5371525436639786E-2</v>
      </c>
      <c r="AK149" s="1">
        <v>3.2964034471660852E-3</v>
      </c>
      <c r="AL149" s="1">
        <v>9.4770766794681549E-2</v>
      </c>
      <c r="AM149" s="1">
        <v>5.3735035471618176E-3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86</v>
      </c>
      <c r="AV149">
        <f t="shared" si="64"/>
        <v>0.83287185668945307</v>
      </c>
      <c r="AW149">
        <f t="shared" si="65"/>
        <v>9.638457193631251E-5</v>
      </c>
      <c r="AX149">
        <f t="shared" si="66"/>
        <v>304.82463111877439</v>
      </c>
      <c r="AY149">
        <f t="shared" si="67"/>
        <v>306.03781356811521</v>
      </c>
      <c r="AZ149">
        <f t="shared" si="68"/>
        <v>2.8421349462389571</v>
      </c>
      <c r="BA149">
        <f t="shared" si="69"/>
        <v>0.15195316350720126</v>
      </c>
      <c r="BB149">
        <f t="shared" si="70"/>
        <v>4.7284135064202957</v>
      </c>
      <c r="BC149">
        <f t="shared" si="71"/>
        <v>47.553637847422877</v>
      </c>
      <c r="BD149">
        <f t="shared" si="72"/>
        <v>18.817405089854518</v>
      </c>
      <c r="BE149">
        <f t="shared" si="73"/>
        <v>31.674631118774414</v>
      </c>
      <c r="BF149">
        <f t="shared" si="74"/>
        <v>4.6878467489238389</v>
      </c>
      <c r="BG149">
        <f t="shared" si="75"/>
        <v>4.9267148277329182E-3</v>
      </c>
      <c r="BH149">
        <f t="shared" si="76"/>
        <v>2.8573374665990414</v>
      </c>
      <c r="BI149">
        <f t="shared" si="77"/>
        <v>1.8305092823247975</v>
      </c>
      <c r="BJ149">
        <f t="shared" si="78"/>
        <v>3.0799648229849906E-3</v>
      </c>
      <c r="BK149">
        <f t="shared" si="79"/>
        <v>63.600711803615958</v>
      </c>
      <c r="BL149">
        <f t="shared" si="80"/>
        <v>1.5219728617271144</v>
      </c>
      <c r="BM149">
        <f t="shared" si="81"/>
        <v>58.931172723612882</v>
      </c>
      <c r="BN149">
        <f t="shared" si="82"/>
        <v>420.6105853167598</v>
      </c>
      <c r="BO149">
        <f t="shared" si="83"/>
        <v>-1.0181995400606787E-3</v>
      </c>
    </row>
    <row r="150" spans="1:67" x14ac:dyDescent="0.25">
      <c r="A150" s="1">
        <v>139</v>
      </c>
      <c r="B150" s="1" t="s">
        <v>225</v>
      </c>
      <c r="C150" s="1" t="s">
        <v>80</v>
      </c>
      <c r="D150" s="1" t="s">
        <v>81</v>
      </c>
      <c r="E150" s="1" t="s">
        <v>82</v>
      </c>
      <c r="F150" s="1" t="s">
        <v>83</v>
      </c>
      <c r="G150" s="1" t="s">
        <v>84</v>
      </c>
      <c r="H150" s="1" t="s">
        <v>85</v>
      </c>
      <c r="I150" s="1">
        <v>1422.5000370256603</v>
      </c>
      <c r="J150" s="1">
        <v>1</v>
      </c>
      <c r="K150">
        <f t="shared" si="56"/>
        <v>-0.80609208194523163</v>
      </c>
      <c r="L150">
        <f t="shared" si="57"/>
        <v>4.1841527988660731E-3</v>
      </c>
      <c r="M150">
        <f t="shared" si="58"/>
        <v>711.0382379570633</v>
      </c>
      <c r="N150">
        <f t="shared" si="59"/>
        <v>8.2144186317705051E-2</v>
      </c>
      <c r="O150">
        <f t="shared" si="60"/>
        <v>1.880333982694947</v>
      </c>
      <c r="P150">
        <f t="shared" si="61"/>
        <v>31.858732583848592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32.889663696289063</v>
      </c>
      <c r="V150" s="1">
        <v>31.703254699707031</v>
      </c>
      <c r="W150" s="1">
        <v>32.549983978271484</v>
      </c>
      <c r="X150" s="1">
        <v>419.26641845703125</v>
      </c>
      <c r="Y150" s="1">
        <v>420.19290161132813</v>
      </c>
      <c r="Z150" s="1">
        <v>28.633832931518555</v>
      </c>
      <c r="AA150" s="1">
        <v>28.729635238647461</v>
      </c>
      <c r="AB150" s="1">
        <v>56.706806182861328</v>
      </c>
      <c r="AC150" s="1">
        <v>56.896533966064453</v>
      </c>
      <c r="AD150" s="1">
        <v>499.68032836914063</v>
      </c>
      <c r="AE150" s="1">
        <v>17.837993621826172</v>
      </c>
      <c r="AF150" s="1">
        <v>1.2546222656965256E-2</v>
      </c>
      <c r="AG150" s="1">
        <v>99.433952331542969</v>
      </c>
      <c r="AH150" s="1">
        <v>-7.1294183731079102</v>
      </c>
      <c r="AI150" s="1">
        <v>-0.39125549793243408</v>
      </c>
      <c r="AJ150" s="1">
        <v>2.5371525436639786E-2</v>
      </c>
      <c r="AK150" s="1">
        <v>3.2964034471660852E-3</v>
      </c>
      <c r="AL150" s="1">
        <v>9.4770766794681549E-2</v>
      </c>
      <c r="AM150" s="1">
        <v>5.3735035471618176E-3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86</v>
      </c>
      <c r="AV150">
        <f t="shared" si="64"/>
        <v>0.832800547281901</v>
      </c>
      <c r="AW150">
        <f t="shared" si="65"/>
        <v>8.2144186317705057E-5</v>
      </c>
      <c r="AX150">
        <f t="shared" si="66"/>
        <v>304.85325469970701</v>
      </c>
      <c r="AY150">
        <f t="shared" si="67"/>
        <v>306.03966369628904</v>
      </c>
      <c r="AZ150">
        <f t="shared" si="68"/>
        <v>2.8540789156985511</v>
      </c>
      <c r="BA150">
        <f t="shared" si="69"/>
        <v>0.15547788414155944</v>
      </c>
      <c r="BB150">
        <f t="shared" si="70"/>
        <v>4.7370351635172359</v>
      </c>
      <c r="BC150">
        <f t="shared" si="71"/>
        <v>47.640016839746274</v>
      </c>
      <c r="BD150">
        <f t="shared" si="72"/>
        <v>18.910381601098813</v>
      </c>
      <c r="BE150">
        <f t="shared" si="73"/>
        <v>31.703254699707031</v>
      </c>
      <c r="BF150">
        <f t="shared" si="74"/>
        <v>4.6954651036281057</v>
      </c>
      <c r="BG150">
        <f t="shared" si="75"/>
        <v>4.1779973836403852E-3</v>
      </c>
      <c r="BH150">
        <f t="shared" si="76"/>
        <v>2.8567011808222889</v>
      </c>
      <c r="BI150">
        <f t="shared" si="77"/>
        <v>1.8387639228058168</v>
      </c>
      <c r="BJ150">
        <f t="shared" si="78"/>
        <v>2.6118006935950734E-3</v>
      </c>
      <c r="BK150">
        <f t="shared" si="79"/>
        <v>70.701342258926928</v>
      </c>
      <c r="BL150">
        <f t="shared" si="80"/>
        <v>1.6921709891585999</v>
      </c>
      <c r="BM150">
        <f t="shared" si="81"/>
        <v>58.790495768150542</v>
      </c>
      <c r="BN150">
        <f t="shared" si="82"/>
        <v>420.57607918098876</v>
      </c>
      <c r="BO150">
        <f t="shared" si="83"/>
        <v>-1.1268009636835993E-3</v>
      </c>
    </row>
    <row r="151" spans="1:67" x14ac:dyDescent="0.25">
      <c r="A151" s="1">
        <v>140</v>
      </c>
      <c r="B151" s="1" t="s">
        <v>226</v>
      </c>
      <c r="C151" s="1" t="s">
        <v>80</v>
      </c>
      <c r="D151" s="1" t="s">
        <v>81</v>
      </c>
      <c r="E151" s="1" t="s">
        <v>82</v>
      </c>
      <c r="F151" s="1" t="s">
        <v>83</v>
      </c>
      <c r="G151" s="1" t="s">
        <v>84</v>
      </c>
      <c r="H151" s="1" t="s">
        <v>85</v>
      </c>
      <c r="I151" s="1">
        <v>1428.0000369027257</v>
      </c>
      <c r="J151" s="1">
        <v>1</v>
      </c>
      <c r="K151">
        <f t="shared" si="56"/>
        <v>-0.77180878522002272</v>
      </c>
      <c r="L151">
        <f t="shared" si="57"/>
        <v>4.6155218543889147E-3</v>
      </c>
      <c r="M151">
        <f t="shared" si="58"/>
        <v>670.79558373311818</v>
      </c>
      <c r="N151">
        <f t="shared" si="59"/>
        <v>9.1230588625016165E-2</v>
      </c>
      <c r="O151">
        <f t="shared" si="60"/>
        <v>1.8933162586595138</v>
      </c>
      <c r="P151">
        <f t="shared" si="61"/>
        <v>31.906907683485912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32.891746520996094</v>
      </c>
      <c r="V151" s="1">
        <v>31.763801574707031</v>
      </c>
      <c r="W151" s="1">
        <v>32.552249908447266</v>
      </c>
      <c r="X151" s="1">
        <v>419.26498413085938</v>
      </c>
      <c r="Y151" s="1">
        <v>420.14572143554688</v>
      </c>
      <c r="Z151" s="1">
        <v>28.622785568237305</v>
      </c>
      <c r="AA151" s="1">
        <v>28.729185104370117</v>
      </c>
      <c r="AB151" s="1">
        <v>56.678443908691406</v>
      </c>
      <c r="AC151" s="1">
        <v>56.889137268066406</v>
      </c>
      <c r="AD151" s="1">
        <v>499.680419921875</v>
      </c>
      <c r="AE151" s="1">
        <v>17.945981979370117</v>
      </c>
      <c r="AF151" s="1">
        <v>4.5622661709785461E-3</v>
      </c>
      <c r="AG151" s="1">
        <v>99.434226989746094</v>
      </c>
      <c r="AH151" s="1">
        <v>-7.1294183731079102</v>
      </c>
      <c r="AI151" s="1">
        <v>-0.39125549793243408</v>
      </c>
      <c r="AJ151" s="1">
        <v>2.5371525436639786E-2</v>
      </c>
      <c r="AK151" s="1">
        <v>3.2964034471660852E-3</v>
      </c>
      <c r="AL151" s="1">
        <v>9.4770766794681549E-2</v>
      </c>
      <c r="AM151" s="1">
        <v>5.3735035471618176E-3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86</v>
      </c>
      <c r="AV151">
        <f t="shared" si="64"/>
        <v>0.83280069986979155</v>
      </c>
      <c r="AW151">
        <f t="shared" si="65"/>
        <v>9.1230588625016166E-5</v>
      </c>
      <c r="AX151">
        <f t="shared" si="66"/>
        <v>304.91380157470701</v>
      </c>
      <c r="AY151">
        <f t="shared" si="67"/>
        <v>306.04174652099607</v>
      </c>
      <c r="AZ151">
        <f t="shared" si="68"/>
        <v>2.8713570525193859</v>
      </c>
      <c r="BA151">
        <f t="shared" si="69"/>
        <v>0.14310610877888036</v>
      </c>
      <c r="BB151">
        <f t="shared" si="70"/>
        <v>4.7499805715578844</v>
      </c>
      <c r="BC151">
        <f t="shared" si="71"/>
        <v>47.770075912067121</v>
      </c>
      <c r="BD151">
        <f t="shared" si="72"/>
        <v>19.040890807697004</v>
      </c>
      <c r="BE151">
        <f t="shared" si="73"/>
        <v>31.763801574707031</v>
      </c>
      <c r="BF151">
        <f t="shared" si="74"/>
        <v>4.7116155796935546</v>
      </c>
      <c r="BG151">
        <f t="shared" si="75"/>
        <v>4.6080329541931912E-3</v>
      </c>
      <c r="BH151">
        <f t="shared" si="76"/>
        <v>2.8566643128983706</v>
      </c>
      <c r="BI151">
        <f t="shared" si="77"/>
        <v>1.854951266795184</v>
      </c>
      <c r="BJ151">
        <f t="shared" si="78"/>
        <v>2.8806924922618587E-3</v>
      </c>
      <c r="BK151">
        <f t="shared" si="79"/>
        <v>66.700040336638111</v>
      </c>
      <c r="BL151">
        <f t="shared" si="80"/>
        <v>1.5965784000873675</v>
      </c>
      <c r="BM151">
        <f t="shared" si="81"/>
        <v>58.62254892312302</v>
      </c>
      <c r="BN151">
        <f t="shared" si="82"/>
        <v>420.51260236787118</v>
      </c>
      <c r="BO151">
        <f t="shared" si="83"/>
        <v>-1.0759581999703193E-3</v>
      </c>
    </row>
    <row r="152" spans="1:67" x14ac:dyDescent="0.25">
      <c r="A152" s="1">
        <v>141</v>
      </c>
      <c r="B152" s="1" t="s">
        <v>227</v>
      </c>
      <c r="C152" s="1" t="s">
        <v>80</v>
      </c>
      <c r="D152" s="1" t="s">
        <v>81</v>
      </c>
      <c r="E152" s="1" t="s">
        <v>82</v>
      </c>
      <c r="F152" s="1" t="s">
        <v>83</v>
      </c>
      <c r="G152" s="1" t="s">
        <v>84</v>
      </c>
      <c r="H152" s="1" t="s">
        <v>85</v>
      </c>
      <c r="I152" s="1">
        <v>1433.000036790967</v>
      </c>
      <c r="J152" s="1">
        <v>1</v>
      </c>
      <c r="K152">
        <f t="shared" si="56"/>
        <v>-0.84770158996231126</v>
      </c>
      <c r="L152">
        <f t="shared" si="57"/>
        <v>5.2425759133482696E-3</v>
      </c>
      <c r="M152">
        <f t="shared" si="58"/>
        <v>661.8883570870795</v>
      </c>
      <c r="N152">
        <f t="shared" si="59"/>
        <v>0.10412609222651599</v>
      </c>
      <c r="O152">
        <f t="shared" si="60"/>
        <v>1.9028185838717575</v>
      </c>
      <c r="P152">
        <f t="shared" si="61"/>
        <v>31.94150817722138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32.891921997070313</v>
      </c>
      <c r="V152" s="1">
        <v>31.811498641967773</v>
      </c>
      <c r="W152" s="1">
        <v>32.549648284912109</v>
      </c>
      <c r="X152" s="1">
        <v>419.0184326171875</v>
      </c>
      <c r="Y152" s="1">
        <v>419.98379516601563</v>
      </c>
      <c r="Z152" s="1">
        <v>28.605623245239258</v>
      </c>
      <c r="AA152" s="1">
        <v>28.727060317993164</v>
      </c>
      <c r="AB152" s="1">
        <v>56.644405364990234</v>
      </c>
      <c r="AC152" s="1">
        <v>56.884876251220703</v>
      </c>
      <c r="AD152" s="1">
        <v>499.690185546875</v>
      </c>
      <c r="AE152" s="1">
        <v>17.867708206176758</v>
      </c>
      <c r="AF152" s="1">
        <v>5.9309713542461395E-2</v>
      </c>
      <c r="AG152" s="1">
        <v>99.43511962890625</v>
      </c>
      <c r="AH152" s="1">
        <v>-7.1294183731079102</v>
      </c>
      <c r="AI152" s="1">
        <v>-0.39125549793243408</v>
      </c>
      <c r="AJ152" s="1">
        <v>2.5371525436639786E-2</v>
      </c>
      <c r="AK152" s="1">
        <v>3.2964034471660852E-3</v>
      </c>
      <c r="AL152" s="1">
        <v>9.4770766794681549E-2</v>
      </c>
      <c r="AM152" s="1">
        <v>5.3735035471618176E-3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86</v>
      </c>
      <c r="AV152">
        <f t="shared" si="64"/>
        <v>0.8328169759114582</v>
      </c>
      <c r="AW152">
        <f t="shared" si="65"/>
        <v>1.0412609222651599E-4</v>
      </c>
      <c r="AX152">
        <f t="shared" si="66"/>
        <v>304.96149864196775</v>
      </c>
      <c r="AY152">
        <f t="shared" si="67"/>
        <v>306.04192199707029</v>
      </c>
      <c r="AZ152">
        <f t="shared" si="68"/>
        <v>2.8588332490883772</v>
      </c>
      <c r="BA152">
        <f t="shared" si="69"/>
        <v>0.13000953525360548</v>
      </c>
      <c r="BB152">
        <f t="shared" si="70"/>
        <v>4.7592972631782136</v>
      </c>
      <c r="BC152">
        <f t="shared" si="71"/>
        <v>47.863343262823044</v>
      </c>
      <c r="BD152">
        <f t="shared" si="72"/>
        <v>19.13628294482988</v>
      </c>
      <c r="BE152">
        <f t="shared" si="73"/>
        <v>31.811498641967773</v>
      </c>
      <c r="BF152">
        <f t="shared" si="74"/>
        <v>4.7243724922764461</v>
      </c>
      <c r="BG152">
        <f t="shared" si="75"/>
        <v>5.2329160684839119E-3</v>
      </c>
      <c r="BH152">
        <f t="shared" si="76"/>
        <v>2.856478679306456</v>
      </c>
      <c r="BI152">
        <f t="shared" si="77"/>
        <v>1.86789381296999</v>
      </c>
      <c r="BJ152">
        <f t="shared" si="78"/>
        <v>3.2714390498726669E-3</v>
      </c>
      <c r="BK152">
        <f t="shared" si="79"/>
        <v>65.814947967933975</v>
      </c>
      <c r="BL152">
        <f t="shared" si="80"/>
        <v>1.5759854658807522</v>
      </c>
      <c r="BM152">
        <f t="shared" si="81"/>
        <v>58.503467196759715</v>
      </c>
      <c r="BN152">
        <f t="shared" si="82"/>
        <v>420.3867519029871</v>
      </c>
      <c r="BO152">
        <f t="shared" si="83"/>
        <v>-1.1797108718698598E-3</v>
      </c>
    </row>
    <row r="153" spans="1:67" x14ac:dyDescent="0.25">
      <c r="A153" s="1">
        <v>142</v>
      </c>
      <c r="B153" s="1" t="s">
        <v>228</v>
      </c>
      <c r="C153" s="1" t="s">
        <v>80</v>
      </c>
      <c r="D153" s="1" t="s">
        <v>81</v>
      </c>
      <c r="E153" s="1" t="s">
        <v>82</v>
      </c>
      <c r="F153" s="1" t="s">
        <v>83</v>
      </c>
      <c r="G153" s="1" t="s">
        <v>84</v>
      </c>
      <c r="H153" s="1" t="s">
        <v>85</v>
      </c>
      <c r="I153" s="1">
        <v>1438.0000366792083</v>
      </c>
      <c r="J153" s="1">
        <v>1</v>
      </c>
      <c r="K153">
        <f t="shared" si="56"/>
        <v>-0.47474694708472265</v>
      </c>
      <c r="L153">
        <f t="shared" si="57"/>
        <v>4.7524449360287603E-3</v>
      </c>
      <c r="M153">
        <f t="shared" si="58"/>
        <v>564.32617059917118</v>
      </c>
      <c r="N153">
        <f t="shared" si="59"/>
        <v>9.4778566931635388E-2</v>
      </c>
      <c r="O153">
        <f t="shared" si="60"/>
        <v>1.9102223885728571</v>
      </c>
      <c r="P153">
        <f t="shared" si="61"/>
        <v>31.968133446314322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32.891807556152344</v>
      </c>
      <c r="V153" s="1">
        <v>31.837127685546875</v>
      </c>
      <c r="W153" s="1">
        <v>32.548957824707031</v>
      </c>
      <c r="X153" s="1">
        <v>419.46920776367188</v>
      </c>
      <c r="Y153" s="1">
        <v>419.991455078125</v>
      </c>
      <c r="Z153" s="1">
        <v>28.614341735839844</v>
      </c>
      <c r="AA153" s="1">
        <v>28.724876403808594</v>
      </c>
      <c r="AB153" s="1">
        <v>56.661907196044922</v>
      </c>
      <c r="AC153" s="1">
        <v>56.880783081054688</v>
      </c>
      <c r="AD153" s="1">
        <v>499.69515991210938</v>
      </c>
      <c r="AE153" s="1">
        <v>17.813352584838867</v>
      </c>
      <c r="AF153" s="1">
        <v>0.15853506326675415</v>
      </c>
      <c r="AG153" s="1">
        <v>99.434890747070313</v>
      </c>
      <c r="AH153" s="1">
        <v>-7.1294183731079102</v>
      </c>
      <c r="AI153" s="1">
        <v>-0.39125549793243408</v>
      </c>
      <c r="AJ153" s="1">
        <v>2.5371525436639786E-2</v>
      </c>
      <c r="AK153" s="1">
        <v>3.2964034471660852E-3</v>
      </c>
      <c r="AL153" s="1">
        <v>9.4770766794681549E-2</v>
      </c>
      <c r="AM153" s="1">
        <v>5.3735035471618176E-3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86</v>
      </c>
      <c r="AV153">
        <f t="shared" si="64"/>
        <v>0.83282526652018218</v>
      </c>
      <c r="AW153">
        <f t="shared" si="65"/>
        <v>9.4778566931635392E-5</v>
      </c>
      <c r="AX153">
        <f t="shared" si="66"/>
        <v>304.98712768554685</v>
      </c>
      <c r="AY153">
        <f t="shared" si="67"/>
        <v>306.04180755615232</v>
      </c>
      <c r="AZ153">
        <f t="shared" si="68"/>
        <v>2.8501363498687056</v>
      </c>
      <c r="BA153">
        <f t="shared" si="69"/>
        <v>0.13100576076744766</v>
      </c>
      <c r="BB153">
        <f t="shared" si="70"/>
        <v>4.7664773355086627</v>
      </c>
      <c r="BC153">
        <f t="shared" si="71"/>
        <v>47.935662217732151</v>
      </c>
      <c r="BD153">
        <f t="shared" si="72"/>
        <v>19.210785813923557</v>
      </c>
      <c r="BE153">
        <f t="shared" si="73"/>
        <v>31.837127685546875</v>
      </c>
      <c r="BF153">
        <f t="shared" si="74"/>
        <v>4.7312395706919954</v>
      </c>
      <c r="BG153">
        <f t="shared" si="75"/>
        <v>4.7445054991033494E-3</v>
      </c>
      <c r="BH153">
        <f t="shared" si="76"/>
        <v>2.8562549469358056</v>
      </c>
      <c r="BI153">
        <f t="shared" si="77"/>
        <v>1.8749846237561898</v>
      </c>
      <c r="BJ153">
        <f t="shared" si="78"/>
        <v>2.9660282251270102E-3</v>
      </c>
      <c r="BK153">
        <f t="shared" si="79"/>
        <v>56.113711119241145</v>
      </c>
      <c r="BL153">
        <f t="shared" si="80"/>
        <v>1.3436610763764174</v>
      </c>
      <c r="BM153">
        <f t="shared" si="81"/>
        <v>58.396074236563344</v>
      </c>
      <c r="BN153">
        <f t="shared" si="82"/>
        <v>420.21712703975589</v>
      </c>
      <c r="BO153">
        <f t="shared" si="83"/>
        <v>-6.5973888691401249E-4</v>
      </c>
    </row>
    <row r="154" spans="1:67" x14ac:dyDescent="0.25">
      <c r="A154" s="1">
        <v>143</v>
      </c>
      <c r="B154" s="1" t="s">
        <v>229</v>
      </c>
      <c r="C154" s="1" t="s">
        <v>80</v>
      </c>
      <c r="D154" s="1" t="s">
        <v>81</v>
      </c>
      <c r="E154" s="1" t="s">
        <v>82</v>
      </c>
      <c r="F154" s="1" t="s">
        <v>83</v>
      </c>
      <c r="G154" s="1" t="s">
        <v>84</v>
      </c>
      <c r="H154" s="1" t="s">
        <v>85</v>
      </c>
      <c r="I154" s="1">
        <v>1443.5000365562737</v>
      </c>
      <c r="J154" s="1">
        <v>1</v>
      </c>
      <c r="K154">
        <f t="shared" si="56"/>
        <v>-0.58067409626962674</v>
      </c>
      <c r="L154">
        <f t="shared" si="57"/>
        <v>5.5724907398025493E-3</v>
      </c>
      <c r="M154">
        <f t="shared" si="58"/>
        <v>571.21862690197236</v>
      </c>
      <c r="N154">
        <f t="shared" si="59"/>
        <v>0.1109592652069224</v>
      </c>
      <c r="O154">
        <f t="shared" si="60"/>
        <v>1.9078050778423008</v>
      </c>
      <c r="P154">
        <f t="shared" si="61"/>
        <v>31.957475814828531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32.891536712646484</v>
      </c>
      <c r="V154" s="1">
        <v>31.834173202514648</v>
      </c>
      <c r="W154" s="1">
        <v>32.547908782958984</v>
      </c>
      <c r="X154" s="1">
        <v>419.3880615234375</v>
      </c>
      <c r="Y154" s="1">
        <v>420.029296875</v>
      </c>
      <c r="Z154" s="1">
        <v>28.591117858886719</v>
      </c>
      <c r="AA154" s="1">
        <v>28.720516204833984</v>
      </c>
      <c r="AB154" s="1">
        <v>56.616298675537109</v>
      </c>
      <c r="AC154" s="1">
        <v>56.872539520263672</v>
      </c>
      <c r="AD154" s="1">
        <v>499.72412109375</v>
      </c>
      <c r="AE154" s="1">
        <v>17.793783187866211</v>
      </c>
      <c r="AF154" s="1">
        <v>8.4401905536651611E-2</v>
      </c>
      <c r="AG154" s="1">
        <v>99.434043884277344</v>
      </c>
      <c r="AH154" s="1">
        <v>-7.1294183731079102</v>
      </c>
      <c r="AI154" s="1">
        <v>-0.39125549793243408</v>
      </c>
      <c r="AJ154" s="1">
        <v>2.5371525436639786E-2</v>
      </c>
      <c r="AK154" s="1">
        <v>3.2964034471660852E-3</v>
      </c>
      <c r="AL154" s="1">
        <v>9.4770766794681549E-2</v>
      </c>
      <c r="AM154" s="1">
        <v>5.3735035471618176E-3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86</v>
      </c>
      <c r="AV154">
        <f t="shared" si="64"/>
        <v>0.83287353515624984</v>
      </c>
      <c r="AW154">
        <f t="shared" si="65"/>
        <v>1.109592652069224E-4</v>
      </c>
      <c r="AX154">
        <f t="shared" si="66"/>
        <v>304.98417320251463</v>
      </c>
      <c r="AY154">
        <f t="shared" si="67"/>
        <v>306.04153671264646</v>
      </c>
      <c r="AZ154">
        <f t="shared" si="68"/>
        <v>2.8470052464230662</v>
      </c>
      <c r="BA154">
        <f t="shared" si="69"/>
        <v>0.12330261231388304</v>
      </c>
      <c r="BB154">
        <f t="shared" si="70"/>
        <v>4.763602146532862</v>
      </c>
      <c r="BC154">
        <f t="shared" si="71"/>
        <v>47.907154938572198</v>
      </c>
      <c r="BD154">
        <f t="shared" si="72"/>
        <v>19.186638733738214</v>
      </c>
      <c r="BE154">
        <f t="shared" si="73"/>
        <v>31.834173202514648</v>
      </c>
      <c r="BF154">
        <f t="shared" si="74"/>
        <v>4.7304474998642521</v>
      </c>
      <c r="BG154">
        <f t="shared" si="75"/>
        <v>5.5615781193080827E-3</v>
      </c>
      <c r="BH154">
        <f t="shared" si="76"/>
        <v>2.8557970686905612</v>
      </c>
      <c r="BI154">
        <f t="shared" si="77"/>
        <v>1.8746504311736909</v>
      </c>
      <c r="BJ154">
        <f t="shared" si="78"/>
        <v>3.4769651108696284E-3</v>
      </c>
      <c r="BK154">
        <f t="shared" si="79"/>
        <v>56.798578014887369</v>
      </c>
      <c r="BL154">
        <f t="shared" si="80"/>
        <v>1.3599494872186644</v>
      </c>
      <c r="BM154">
        <f t="shared" si="81"/>
        <v>58.436334935724112</v>
      </c>
      <c r="BN154">
        <f t="shared" si="82"/>
        <v>420.30532153019391</v>
      </c>
      <c r="BO154">
        <f t="shared" si="83"/>
        <v>-8.0732896396776103E-4</v>
      </c>
    </row>
    <row r="155" spans="1:67" x14ac:dyDescent="0.25">
      <c r="A155" s="1">
        <v>144</v>
      </c>
      <c r="B155" s="1" t="s">
        <v>230</v>
      </c>
      <c r="C155" s="1" t="s">
        <v>80</v>
      </c>
      <c r="D155" s="1" t="s">
        <v>81</v>
      </c>
      <c r="E155" s="1" t="s">
        <v>82</v>
      </c>
      <c r="F155" s="1" t="s">
        <v>83</v>
      </c>
      <c r="G155" s="1" t="s">
        <v>84</v>
      </c>
      <c r="H155" s="1" t="s">
        <v>85</v>
      </c>
      <c r="I155" s="1">
        <v>1448.500036444515</v>
      </c>
      <c r="J155" s="1">
        <v>1</v>
      </c>
      <c r="K155">
        <f t="shared" si="56"/>
        <v>-0.7207122839605925</v>
      </c>
      <c r="L155">
        <f t="shared" si="57"/>
        <v>4.7457689565161979E-3</v>
      </c>
      <c r="M155">
        <f t="shared" si="58"/>
        <v>646.37368218057134</v>
      </c>
      <c r="N155">
        <f t="shared" si="59"/>
        <v>9.4469662545254102E-2</v>
      </c>
      <c r="O155">
        <f t="shared" si="60"/>
        <v>1.906715920481127</v>
      </c>
      <c r="P155">
        <f t="shared" si="61"/>
        <v>31.954966135164739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32.892341613769531</v>
      </c>
      <c r="V155" s="1">
        <v>31.821502685546875</v>
      </c>
      <c r="W155" s="1">
        <v>32.548427581787109</v>
      </c>
      <c r="X155" s="1">
        <v>419.23257446289063</v>
      </c>
      <c r="Y155" s="1">
        <v>420.05029296875</v>
      </c>
      <c r="Z155" s="1">
        <v>28.614107131958008</v>
      </c>
      <c r="AA155" s="1">
        <v>28.724279403686523</v>
      </c>
      <c r="AB155" s="1">
        <v>56.660018920898438</v>
      </c>
      <c r="AC155" s="1">
        <v>56.878173828125</v>
      </c>
      <c r="AD155" s="1">
        <v>499.70516967773438</v>
      </c>
      <c r="AE155" s="1">
        <v>17.855386734008789</v>
      </c>
      <c r="AF155" s="1">
        <v>0.1197613924741745</v>
      </c>
      <c r="AG155" s="1">
        <v>99.435371398925781</v>
      </c>
      <c r="AH155" s="1">
        <v>-7.1294183731079102</v>
      </c>
      <c r="AI155" s="1">
        <v>-0.39125549793243408</v>
      </c>
      <c r="AJ155" s="1">
        <v>2.5371525436639786E-2</v>
      </c>
      <c r="AK155" s="1">
        <v>3.2964034471660852E-3</v>
      </c>
      <c r="AL155" s="1">
        <v>9.4770766794681549E-2</v>
      </c>
      <c r="AM155" s="1">
        <v>5.3735035471618176E-3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86</v>
      </c>
      <c r="AV155">
        <f t="shared" si="64"/>
        <v>0.83284194946289047</v>
      </c>
      <c r="AW155">
        <f t="shared" si="65"/>
        <v>9.4469662545254099E-5</v>
      </c>
      <c r="AX155">
        <f t="shared" si="66"/>
        <v>304.97150268554685</v>
      </c>
      <c r="AY155">
        <f t="shared" si="67"/>
        <v>306.04234161376951</v>
      </c>
      <c r="AZ155">
        <f t="shared" si="68"/>
        <v>2.8568618135855672</v>
      </c>
      <c r="BA155">
        <f t="shared" si="69"/>
        <v>0.13346344961786327</v>
      </c>
      <c r="BB155">
        <f t="shared" si="70"/>
        <v>4.7629253111532108</v>
      </c>
      <c r="BC155">
        <f t="shared" si="71"/>
        <v>47.899708565926524</v>
      </c>
      <c r="BD155">
        <f t="shared" si="72"/>
        <v>19.17542916224</v>
      </c>
      <c r="BE155">
        <f t="shared" si="73"/>
        <v>31.821502685546875</v>
      </c>
      <c r="BF155">
        <f t="shared" si="74"/>
        <v>4.7270519551423389</v>
      </c>
      <c r="BG155">
        <f t="shared" si="75"/>
        <v>4.737851791133567E-3</v>
      </c>
      <c r="BH155">
        <f t="shared" si="76"/>
        <v>2.8562093906720838</v>
      </c>
      <c r="BI155">
        <f t="shared" si="77"/>
        <v>1.8708425644702551</v>
      </c>
      <c r="BJ155">
        <f t="shared" si="78"/>
        <v>2.9618676609775548E-3</v>
      </c>
      <c r="BK155">
        <f t="shared" si="79"/>
        <v>64.272407150116322</v>
      </c>
      <c r="BL155">
        <f t="shared" si="80"/>
        <v>1.538800693631843</v>
      </c>
      <c r="BM155">
        <f t="shared" si="81"/>
        <v>58.442166209988258</v>
      </c>
      <c r="BN155">
        <f t="shared" si="82"/>
        <v>420.39288507153577</v>
      </c>
      <c r="BO155">
        <f t="shared" si="83"/>
        <v>-1.001919599130178E-3</v>
      </c>
    </row>
    <row r="156" spans="1:67" x14ac:dyDescent="0.25">
      <c r="A156" s="1">
        <v>145</v>
      </c>
      <c r="B156" s="1" t="s">
        <v>231</v>
      </c>
      <c r="C156" s="1" t="s">
        <v>80</v>
      </c>
      <c r="D156" s="1" t="s">
        <v>81</v>
      </c>
      <c r="E156" s="1" t="s">
        <v>82</v>
      </c>
      <c r="F156" s="1" t="s">
        <v>83</v>
      </c>
      <c r="G156" s="1" t="s">
        <v>84</v>
      </c>
      <c r="H156" s="1" t="s">
        <v>85</v>
      </c>
      <c r="I156" s="1">
        <v>1453.5000363327563</v>
      </c>
      <c r="J156" s="1">
        <v>1</v>
      </c>
      <c r="K156">
        <f t="shared" si="56"/>
        <v>-0.62965754411467056</v>
      </c>
      <c r="L156">
        <f t="shared" si="57"/>
        <v>5.7607141737450332E-3</v>
      </c>
      <c r="M156">
        <f t="shared" si="58"/>
        <v>579.65408946806042</v>
      </c>
      <c r="N156">
        <f t="shared" si="59"/>
        <v>0.11216468569435412</v>
      </c>
      <c r="O156">
        <f t="shared" si="60"/>
        <v>1.8660852181261616</v>
      </c>
      <c r="P156">
        <f t="shared" si="61"/>
        <v>31.800999355068555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32.892852783203125</v>
      </c>
      <c r="V156" s="1">
        <v>31.653120040893555</v>
      </c>
      <c r="W156" s="1">
        <v>32.548145294189453</v>
      </c>
      <c r="X156" s="1">
        <v>419.36688232421875</v>
      </c>
      <c r="Y156" s="1">
        <v>420.06634521484375</v>
      </c>
      <c r="Z156" s="1">
        <v>28.586040496826172</v>
      </c>
      <c r="AA156" s="1">
        <v>28.716850280761719</v>
      </c>
      <c r="AB156" s="1">
        <v>56.602928161621094</v>
      </c>
      <c r="AC156" s="1">
        <v>56.861946105957031</v>
      </c>
      <c r="AD156" s="1">
        <v>499.7042236328125</v>
      </c>
      <c r="AE156" s="1">
        <v>17.820598602294922</v>
      </c>
      <c r="AF156" s="1">
        <v>8.3261243999004364E-2</v>
      </c>
      <c r="AG156" s="1">
        <v>99.435577392578125</v>
      </c>
      <c r="AH156" s="1">
        <v>-7.1294183731079102</v>
      </c>
      <c r="AI156" s="1">
        <v>-0.39125549793243408</v>
      </c>
      <c r="AJ156" s="1">
        <v>2.5371525436639786E-2</v>
      </c>
      <c r="AK156" s="1">
        <v>3.2964034471660852E-3</v>
      </c>
      <c r="AL156" s="1">
        <v>9.4770766794681549E-2</v>
      </c>
      <c r="AM156" s="1">
        <v>5.3735035471618176E-3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86</v>
      </c>
      <c r="AV156">
        <f t="shared" si="64"/>
        <v>0.83284037272135403</v>
      </c>
      <c r="AW156">
        <f t="shared" si="65"/>
        <v>1.1216468569435411E-4</v>
      </c>
      <c r="AX156">
        <f t="shared" si="66"/>
        <v>304.80312004089353</v>
      </c>
      <c r="AY156">
        <f t="shared" si="67"/>
        <v>306.0428527832031</v>
      </c>
      <c r="AZ156">
        <f t="shared" si="68"/>
        <v>2.8512957126357605</v>
      </c>
      <c r="BA156">
        <f t="shared" si="69"/>
        <v>0.14787931417499933</v>
      </c>
      <c r="BB156">
        <f t="shared" si="70"/>
        <v>4.7215618066899223</v>
      </c>
      <c r="BC156">
        <f t="shared" si="71"/>
        <v>47.483626389062835</v>
      </c>
      <c r="BD156">
        <f t="shared" si="72"/>
        <v>18.766776108301116</v>
      </c>
      <c r="BE156">
        <f t="shared" si="73"/>
        <v>31.653120040893555</v>
      </c>
      <c r="BF156">
        <f t="shared" si="74"/>
        <v>4.6821285193015738</v>
      </c>
      <c r="BG156">
        <f t="shared" si="75"/>
        <v>5.7490526776687624E-3</v>
      </c>
      <c r="BH156">
        <f t="shared" si="76"/>
        <v>2.8554765885637607</v>
      </c>
      <c r="BI156">
        <f t="shared" si="77"/>
        <v>1.8266519307378131</v>
      </c>
      <c r="BJ156">
        <f t="shared" si="78"/>
        <v>3.594203819532299E-3</v>
      </c>
      <c r="BK156">
        <f t="shared" si="79"/>
        <v>57.63823907422573</v>
      </c>
      <c r="BL156">
        <f t="shared" si="80"/>
        <v>1.3799108071168977</v>
      </c>
      <c r="BM156">
        <f t="shared" si="81"/>
        <v>58.995083024667117</v>
      </c>
      <c r="BN156">
        <f t="shared" si="82"/>
        <v>420.3656542551833</v>
      </c>
      <c r="BO156">
        <f t="shared" si="83"/>
        <v>-8.8367588351076498E-4</v>
      </c>
    </row>
    <row r="157" spans="1:67" x14ac:dyDescent="0.25">
      <c r="A157" s="1">
        <v>146</v>
      </c>
      <c r="B157" s="1" t="s">
        <v>232</v>
      </c>
      <c r="C157" s="1" t="s">
        <v>80</v>
      </c>
      <c r="D157" s="1" t="s">
        <v>81</v>
      </c>
      <c r="E157" s="1" t="s">
        <v>82</v>
      </c>
      <c r="F157" s="1" t="s">
        <v>83</v>
      </c>
      <c r="G157" s="1" t="s">
        <v>84</v>
      </c>
      <c r="H157" s="1" t="s">
        <v>85</v>
      </c>
      <c r="I157" s="1">
        <v>1459.0000362098217</v>
      </c>
      <c r="J157" s="1">
        <v>1</v>
      </c>
      <c r="K157">
        <f t="shared" si="56"/>
        <v>-0.63636914351296481</v>
      </c>
      <c r="L157">
        <f t="shared" si="57"/>
        <v>5.105997157544063E-3</v>
      </c>
      <c r="M157">
        <f t="shared" si="58"/>
        <v>604.02895977623098</v>
      </c>
      <c r="N157">
        <f t="shared" si="59"/>
        <v>9.80125044123627E-2</v>
      </c>
      <c r="O157">
        <f t="shared" si="60"/>
        <v>1.83954741962205</v>
      </c>
      <c r="P157">
        <f t="shared" si="61"/>
        <v>31.703229473095451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32.892349243164063</v>
      </c>
      <c r="V157" s="1">
        <v>31.531534194946289</v>
      </c>
      <c r="W157" s="1">
        <v>32.549365997314453</v>
      </c>
      <c r="X157" s="1">
        <v>419.34722900390625</v>
      </c>
      <c r="Y157" s="1">
        <v>420.06185913085938</v>
      </c>
      <c r="Z157" s="1">
        <v>28.606914520263672</v>
      </c>
      <c r="AA157" s="1">
        <v>28.721214294433594</v>
      </c>
      <c r="AB157" s="1">
        <v>56.645870208740234</v>
      </c>
      <c r="AC157" s="1">
        <v>56.872200012207031</v>
      </c>
      <c r="AD157" s="1">
        <v>499.7252197265625</v>
      </c>
      <c r="AE157" s="1">
        <v>17.887275695800781</v>
      </c>
      <c r="AF157" s="1">
        <v>5.5887613445520401E-2</v>
      </c>
      <c r="AG157" s="1">
        <v>99.435592651367188</v>
      </c>
      <c r="AH157" s="1">
        <v>-7.1294183731079102</v>
      </c>
      <c r="AI157" s="1">
        <v>-0.39125549793243408</v>
      </c>
      <c r="AJ157" s="1">
        <v>2.5371525436639786E-2</v>
      </c>
      <c r="AK157" s="1">
        <v>3.2964034471660852E-3</v>
      </c>
      <c r="AL157" s="1">
        <v>9.4770766794681549E-2</v>
      </c>
      <c r="AM157" s="1">
        <v>5.3735035471618176E-3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86</v>
      </c>
      <c r="AV157">
        <f t="shared" si="64"/>
        <v>0.83287536621093738</v>
      </c>
      <c r="AW157">
        <f t="shared" si="65"/>
        <v>9.8012504412362705E-5</v>
      </c>
      <c r="AX157">
        <f t="shared" si="66"/>
        <v>304.68153419494627</v>
      </c>
      <c r="AY157">
        <f t="shared" si="67"/>
        <v>306.04234924316404</v>
      </c>
      <c r="AZ157">
        <f t="shared" si="68"/>
        <v>2.8619640473582422</v>
      </c>
      <c r="BA157">
        <f t="shared" si="69"/>
        <v>0.17169527814916158</v>
      </c>
      <c r="BB157">
        <f t="shared" si="70"/>
        <v>4.6954583846559732</v>
      </c>
      <c r="BC157">
        <f t="shared" si="71"/>
        <v>47.221103223257288</v>
      </c>
      <c r="BD157">
        <f t="shared" si="72"/>
        <v>18.499888928823694</v>
      </c>
      <c r="BE157">
        <f t="shared" si="73"/>
        <v>31.531534194946289</v>
      </c>
      <c r="BF157">
        <f t="shared" si="74"/>
        <v>4.6499217330279681</v>
      </c>
      <c r="BG157">
        <f t="shared" si="75"/>
        <v>5.0968336301770584E-3</v>
      </c>
      <c r="BH157">
        <f t="shared" si="76"/>
        <v>2.8559109650339232</v>
      </c>
      <c r="BI157">
        <f t="shared" si="77"/>
        <v>1.7940107679940449</v>
      </c>
      <c r="BJ157">
        <f t="shared" si="78"/>
        <v>3.1863430390716273E-3</v>
      </c>
      <c r="BK157">
        <f t="shared" si="79"/>
        <v>60.061977593938366</v>
      </c>
      <c r="BL157">
        <f t="shared" si="80"/>
        <v>1.4379524030722852</v>
      </c>
      <c r="BM157">
        <f t="shared" si="81"/>
        <v>59.349603271090267</v>
      </c>
      <c r="BN157">
        <f t="shared" si="82"/>
        <v>420.36435854411485</v>
      </c>
      <c r="BO157">
        <f t="shared" si="83"/>
        <v>-8.9846475881694913E-4</v>
      </c>
    </row>
    <row r="158" spans="1:67" x14ac:dyDescent="0.25">
      <c r="A158" s="1">
        <v>147</v>
      </c>
      <c r="B158" s="1" t="s">
        <v>233</v>
      </c>
      <c r="C158" s="1" t="s">
        <v>80</v>
      </c>
      <c r="D158" s="1" t="s">
        <v>81</v>
      </c>
      <c r="E158" s="1" t="s">
        <v>82</v>
      </c>
      <c r="F158" s="1" t="s">
        <v>83</v>
      </c>
      <c r="G158" s="1" t="s">
        <v>84</v>
      </c>
      <c r="H158" s="1" t="s">
        <v>85</v>
      </c>
      <c r="I158" s="1">
        <v>1464.000036098063</v>
      </c>
      <c r="J158" s="1">
        <v>1</v>
      </c>
      <c r="K158">
        <f t="shared" si="56"/>
        <v>-0.54375084829598508</v>
      </c>
      <c r="L158">
        <f t="shared" si="57"/>
        <v>4.4597130803492651E-3</v>
      </c>
      <c r="M158">
        <f t="shared" si="58"/>
        <v>599.52921385918523</v>
      </c>
      <c r="N158">
        <f t="shared" si="59"/>
        <v>8.6833840628265033E-2</v>
      </c>
      <c r="O158">
        <f t="shared" si="60"/>
        <v>1.8652528840158329</v>
      </c>
      <c r="P158">
        <f t="shared" si="61"/>
        <v>31.796563580447913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32.893768310546875</v>
      </c>
      <c r="V158" s="1">
        <v>31.633102416992188</v>
      </c>
      <c r="W158" s="1">
        <v>32.553592681884766</v>
      </c>
      <c r="X158" s="1">
        <v>419.48123168945313</v>
      </c>
      <c r="Y158" s="1">
        <v>420.09033203125</v>
      </c>
      <c r="Z158" s="1">
        <v>28.612071990966797</v>
      </c>
      <c r="AA158" s="1">
        <v>28.713342666625977</v>
      </c>
      <c r="AB158" s="1">
        <v>56.651439666748047</v>
      </c>
      <c r="AC158" s="1">
        <v>56.851959228515625</v>
      </c>
      <c r="AD158" s="1">
        <v>499.69381713867188</v>
      </c>
      <c r="AE158" s="1">
        <v>17.882928848266602</v>
      </c>
      <c r="AF158" s="1">
        <v>1.2546288780868053E-2</v>
      </c>
      <c r="AG158" s="1">
        <v>99.435371398925781</v>
      </c>
      <c r="AH158" s="1">
        <v>-7.1294183731079102</v>
      </c>
      <c r="AI158" s="1">
        <v>-0.39125549793243408</v>
      </c>
      <c r="AJ158" s="1">
        <v>2.5371525436639786E-2</v>
      </c>
      <c r="AK158" s="1">
        <v>3.2964034471660852E-3</v>
      </c>
      <c r="AL158" s="1">
        <v>9.4770766794681549E-2</v>
      </c>
      <c r="AM158" s="1">
        <v>5.3735035471618176E-3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86</v>
      </c>
      <c r="AV158">
        <f t="shared" si="64"/>
        <v>0.83282302856445312</v>
      </c>
      <c r="AW158">
        <f t="shared" si="65"/>
        <v>8.6833840628265036E-5</v>
      </c>
      <c r="AX158">
        <f t="shared" si="66"/>
        <v>304.78310241699216</v>
      </c>
      <c r="AY158">
        <f t="shared" si="67"/>
        <v>306.04376831054685</v>
      </c>
      <c r="AZ158">
        <f t="shared" si="68"/>
        <v>2.861268551768319</v>
      </c>
      <c r="BA158">
        <f t="shared" si="69"/>
        <v>0.16346116345572478</v>
      </c>
      <c r="BB158">
        <f t="shared" si="70"/>
        <v>4.720374776176409</v>
      </c>
      <c r="BC158">
        <f t="shared" si="71"/>
        <v>47.47178704888313</v>
      </c>
      <c r="BD158">
        <f t="shared" si="72"/>
        <v>18.758444382257153</v>
      </c>
      <c r="BE158">
        <f t="shared" si="73"/>
        <v>31.633102416992188</v>
      </c>
      <c r="BF158">
        <f t="shared" si="74"/>
        <v>4.676812746827296</v>
      </c>
      <c r="BG158">
        <f t="shared" si="75"/>
        <v>4.4527208770727741E-3</v>
      </c>
      <c r="BH158">
        <f t="shared" si="76"/>
        <v>2.8551218921605761</v>
      </c>
      <c r="BI158">
        <f t="shared" si="77"/>
        <v>1.8216908546667199</v>
      </c>
      <c r="BJ158">
        <f t="shared" si="78"/>
        <v>2.7835779103900352E-3</v>
      </c>
      <c r="BK158">
        <f t="shared" si="79"/>
        <v>59.614410044594088</v>
      </c>
      <c r="BL158">
        <f t="shared" si="80"/>
        <v>1.4271435644812387</v>
      </c>
      <c r="BM158">
        <f t="shared" si="81"/>
        <v>58.984641638293077</v>
      </c>
      <c r="BN158">
        <f t="shared" si="82"/>
        <v>420.34880514271907</v>
      </c>
      <c r="BO158">
        <f t="shared" si="83"/>
        <v>-7.6300797182870454E-4</v>
      </c>
    </row>
    <row r="159" spans="1:67" x14ac:dyDescent="0.25">
      <c r="A159" s="1">
        <v>148</v>
      </c>
      <c r="B159" s="1" t="s">
        <v>234</v>
      </c>
      <c r="C159" s="1" t="s">
        <v>80</v>
      </c>
      <c r="D159" s="1" t="s">
        <v>81</v>
      </c>
      <c r="E159" s="1" t="s">
        <v>82</v>
      </c>
      <c r="F159" s="1" t="s">
        <v>83</v>
      </c>
      <c r="G159" s="1" t="s">
        <v>84</v>
      </c>
      <c r="H159" s="1" t="s">
        <v>85</v>
      </c>
      <c r="I159" s="1">
        <v>1469.0000359863043</v>
      </c>
      <c r="J159" s="1">
        <v>1</v>
      </c>
      <c r="K159">
        <f t="shared" si="56"/>
        <v>-0.70187693162014031</v>
      </c>
      <c r="L159">
        <f t="shared" si="57"/>
        <v>5.2102478058448989E-3</v>
      </c>
      <c r="M159">
        <f t="shared" si="58"/>
        <v>620.18771583889486</v>
      </c>
      <c r="N159">
        <f t="shared" si="59"/>
        <v>9.9178114739961132E-2</v>
      </c>
      <c r="O159">
        <f t="shared" si="60"/>
        <v>1.8244140759492833</v>
      </c>
      <c r="P159">
        <f t="shared" si="61"/>
        <v>31.642452466862458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32.895370483398438</v>
      </c>
      <c r="V159" s="1">
        <v>31.461221694946289</v>
      </c>
      <c r="W159" s="1">
        <v>32.558902740478516</v>
      </c>
      <c r="X159" s="1">
        <v>419.38687133789063</v>
      </c>
      <c r="Y159" s="1">
        <v>420.17953491210938</v>
      </c>
      <c r="Z159" s="1">
        <v>28.595138549804688</v>
      </c>
      <c r="AA159" s="1">
        <v>28.710796356201172</v>
      </c>
      <c r="AB159" s="1">
        <v>56.613056182861328</v>
      </c>
      <c r="AC159" s="1">
        <v>56.842037200927734</v>
      </c>
      <c r="AD159" s="1">
        <v>499.736083984375</v>
      </c>
      <c r="AE159" s="1">
        <v>17.900321960449219</v>
      </c>
      <c r="AF159" s="1">
        <v>4.6762514859437943E-2</v>
      </c>
      <c r="AG159" s="1">
        <v>99.435798645019531</v>
      </c>
      <c r="AH159" s="1">
        <v>-7.1294183731079102</v>
      </c>
      <c r="AI159" s="1">
        <v>-0.39125549793243408</v>
      </c>
      <c r="AJ159" s="1">
        <v>2.5371525436639786E-2</v>
      </c>
      <c r="AK159" s="1">
        <v>3.2964034471660852E-3</v>
      </c>
      <c r="AL159" s="1">
        <v>9.4770766794681549E-2</v>
      </c>
      <c r="AM159" s="1">
        <v>5.3735035471618176E-3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86</v>
      </c>
      <c r="AV159">
        <f t="shared" si="64"/>
        <v>0.83289347330729158</v>
      </c>
      <c r="AW159">
        <f t="shared" si="65"/>
        <v>9.9178114739961135E-5</v>
      </c>
      <c r="AX159">
        <f t="shared" si="66"/>
        <v>304.61122169494627</v>
      </c>
      <c r="AY159">
        <f t="shared" si="67"/>
        <v>306.04537048339841</v>
      </c>
      <c r="AZ159">
        <f t="shared" si="68"/>
        <v>2.8640514496553351</v>
      </c>
      <c r="BA159">
        <f t="shared" si="69"/>
        <v>0.18123077191617018</v>
      </c>
      <c r="BB159">
        <f t="shared" si="70"/>
        <v>4.6792950413626633</v>
      </c>
      <c r="BC159">
        <f t="shared" si="71"/>
        <v>47.058454853543196</v>
      </c>
      <c r="BD159">
        <f t="shared" si="72"/>
        <v>18.347658497342024</v>
      </c>
      <c r="BE159">
        <f t="shared" si="73"/>
        <v>31.461221694946289</v>
      </c>
      <c r="BF159">
        <f t="shared" si="74"/>
        <v>4.6313848839342011</v>
      </c>
      <c r="BG159">
        <f t="shared" si="75"/>
        <v>5.200706619248663E-3</v>
      </c>
      <c r="BH159">
        <f t="shared" si="76"/>
        <v>2.85488096541338</v>
      </c>
      <c r="BI159">
        <f t="shared" si="77"/>
        <v>1.7765039185208211</v>
      </c>
      <c r="BJ159">
        <f t="shared" si="78"/>
        <v>3.2512975085496219E-3</v>
      </c>
      <c r="BK159">
        <f t="shared" si="79"/>
        <v>61.668860834270944</v>
      </c>
      <c r="BL159">
        <f t="shared" si="80"/>
        <v>1.4760064789176892</v>
      </c>
      <c r="BM159">
        <f t="shared" si="81"/>
        <v>59.549880771864025</v>
      </c>
      <c r="BN159">
        <f t="shared" si="82"/>
        <v>420.51317359047232</v>
      </c>
      <c r="BO159">
        <f t="shared" si="83"/>
        <v>-9.9394478507362771E-4</v>
      </c>
    </row>
    <row r="160" spans="1:67" x14ac:dyDescent="0.25">
      <c r="A160" s="1">
        <v>149</v>
      </c>
      <c r="B160" s="1" t="s">
        <v>235</v>
      </c>
      <c r="C160" s="1" t="s">
        <v>80</v>
      </c>
      <c r="D160" s="1" t="s">
        <v>81</v>
      </c>
      <c r="E160" s="1" t="s">
        <v>82</v>
      </c>
      <c r="F160" s="1" t="s">
        <v>83</v>
      </c>
      <c r="G160" s="1" t="s">
        <v>84</v>
      </c>
      <c r="H160" s="1" t="s">
        <v>85</v>
      </c>
      <c r="I160" s="1">
        <v>1474.5000358633697</v>
      </c>
      <c r="J160" s="1">
        <v>1</v>
      </c>
      <c r="K160">
        <f t="shared" si="56"/>
        <v>-0.59266878995936934</v>
      </c>
      <c r="L160">
        <f t="shared" si="57"/>
        <v>5.0988133360685755E-3</v>
      </c>
      <c r="M160">
        <f t="shared" si="58"/>
        <v>590.93096395407701</v>
      </c>
      <c r="N160">
        <f t="shared" si="59"/>
        <v>9.7788762071656057E-2</v>
      </c>
      <c r="O160">
        <f t="shared" si="60"/>
        <v>1.8379895921610991</v>
      </c>
      <c r="P160">
        <f t="shared" si="61"/>
        <v>31.690730794899185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32.896141052246094</v>
      </c>
      <c r="V160" s="1">
        <v>31.516407012939453</v>
      </c>
      <c r="W160" s="1">
        <v>32.558677673339844</v>
      </c>
      <c r="X160" s="1">
        <v>419.54193115234375</v>
      </c>
      <c r="Y160" s="1">
        <v>420.20416259765625</v>
      </c>
      <c r="Z160" s="1">
        <v>28.589206695556641</v>
      </c>
      <c r="AA160" s="1">
        <v>28.703243255615234</v>
      </c>
      <c r="AB160" s="1">
        <v>56.599079132080078</v>
      </c>
      <c r="AC160" s="1">
        <v>56.824836730957031</v>
      </c>
      <c r="AD160" s="1">
        <v>499.7445068359375</v>
      </c>
      <c r="AE160" s="1">
        <v>17.836544036865234</v>
      </c>
      <c r="AF160" s="1">
        <v>2.3951753973960876E-2</v>
      </c>
      <c r="AG160" s="1">
        <v>99.436180114746094</v>
      </c>
      <c r="AH160" s="1">
        <v>-7.1294183731079102</v>
      </c>
      <c r="AI160" s="1">
        <v>-0.39125549793243408</v>
      </c>
      <c r="AJ160" s="1">
        <v>2.5371525436639786E-2</v>
      </c>
      <c r="AK160" s="1">
        <v>3.2964034471660852E-3</v>
      </c>
      <c r="AL160" s="1">
        <v>9.4770766794681549E-2</v>
      </c>
      <c r="AM160" s="1">
        <v>5.3735035471618176E-3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86</v>
      </c>
      <c r="AV160">
        <f t="shared" si="64"/>
        <v>0.83290751139322905</v>
      </c>
      <c r="AW160">
        <f t="shared" si="65"/>
        <v>9.7788762071656057E-5</v>
      </c>
      <c r="AX160">
        <f t="shared" si="66"/>
        <v>304.66640701293943</v>
      </c>
      <c r="AY160">
        <f t="shared" si="67"/>
        <v>306.04614105224607</v>
      </c>
      <c r="AZ160">
        <f t="shared" si="68"/>
        <v>2.8538469821099852</v>
      </c>
      <c r="BA160">
        <f t="shared" si="69"/>
        <v>0.1743237819597302</v>
      </c>
      <c r="BB160">
        <f t="shared" si="70"/>
        <v>4.6921304584038266</v>
      </c>
      <c r="BC160">
        <f t="shared" si="71"/>
        <v>47.187356282082249</v>
      </c>
      <c r="BD160">
        <f t="shared" si="72"/>
        <v>18.484113026467014</v>
      </c>
      <c r="BE160">
        <f t="shared" si="73"/>
        <v>31.516407012939453</v>
      </c>
      <c r="BF160">
        <f t="shared" si="74"/>
        <v>4.6459282303640199</v>
      </c>
      <c r="BG160">
        <f t="shared" si="75"/>
        <v>5.0896755525198277E-3</v>
      </c>
      <c r="BH160">
        <f t="shared" si="76"/>
        <v>2.8541408662427274</v>
      </c>
      <c r="BI160">
        <f t="shared" si="77"/>
        <v>1.7917873641212925</v>
      </c>
      <c r="BJ160">
        <f t="shared" si="78"/>
        <v>3.1818669329425012E-3</v>
      </c>
      <c r="BK160">
        <f t="shared" si="79"/>
        <v>58.759917767118132</v>
      </c>
      <c r="BL160">
        <f t="shared" si="80"/>
        <v>1.4062948836608526</v>
      </c>
      <c r="BM160">
        <f t="shared" si="81"/>
        <v>59.356210910143318</v>
      </c>
      <c r="BN160">
        <f t="shared" si="82"/>
        <v>420.48588895576944</v>
      </c>
      <c r="BO160">
        <f t="shared" si="83"/>
        <v>-8.3661722356604838E-4</v>
      </c>
    </row>
    <row r="161" spans="1:67" x14ac:dyDescent="0.25">
      <c r="A161" s="1">
        <v>150</v>
      </c>
      <c r="B161" s="1" t="s">
        <v>236</v>
      </c>
      <c r="C161" s="1" t="s">
        <v>80</v>
      </c>
      <c r="D161" s="1" t="s">
        <v>81</v>
      </c>
      <c r="E161" s="1" t="s">
        <v>82</v>
      </c>
      <c r="F161" s="1" t="s">
        <v>83</v>
      </c>
      <c r="G161" s="1" t="s">
        <v>84</v>
      </c>
      <c r="H161" s="1" t="s">
        <v>85</v>
      </c>
      <c r="I161" s="1">
        <v>1479.500035751611</v>
      </c>
      <c r="J161" s="1">
        <v>1</v>
      </c>
      <c r="K161">
        <f t="shared" si="56"/>
        <v>-0.55168940473245454</v>
      </c>
      <c r="L161">
        <f t="shared" si="57"/>
        <v>5.8361254778548661E-3</v>
      </c>
      <c r="M161">
        <f t="shared" si="58"/>
        <v>556.87631711836775</v>
      </c>
      <c r="N161">
        <f t="shared" si="59"/>
        <v>0.11098800519115867</v>
      </c>
      <c r="O161">
        <f t="shared" si="60"/>
        <v>1.8231272814306552</v>
      </c>
      <c r="P161">
        <f t="shared" si="61"/>
        <v>31.63545250157679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32.895984649658203</v>
      </c>
      <c r="V161" s="1">
        <v>31.459751129150391</v>
      </c>
      <c r="W161" s="1">
        <v>32.545139312744141</v>
      </c>
      <c r="X161" s="1">
        <v>419.6478271484375</v>
      </c>
      <c r="Y161" s="1">
        <v>420.25421142578125</v>
      </c>
      <c r="Z161" s="1">
        <v>28.575704574584961</v>
      </c>
      <c r="AA161" s="1">
        <v>28.705137252807617</v>
      </c>
      <c r="AB161" s="1">
        <v>56.572444915771484</v>
      </c>
      <c r="AC161" s="1">
        <v>56.828689575195313</v>
      </c>
      <c r="AD161" s="1">
        <v>499.7288818359375</v>
      </c>
      <c r="AE161" s="1">
        <v>17.929311752319336</v>
      </c>
      <c r="AF161" s="1">
        <v>8.5542134940624237E-2</v>
      </c>
      <c r="AG161" s="1">
        <v>99.43548583984375</v>
      </c>
      <c r="AH161" s="1">
        <v>-7.1294183731079102</v>
      </c>
      <c r="AI161" s="1">
        <v>-0.39125549793243408</v>
      </c>
      <c r="AJ161" s="1">
        <v>2.5371525436639786E-2</v>
      </c>
      <c r="AK161" s="1">
        <v>3.2964034471660852E-3</v>
      </c>
      <c r="AL161" s="1">
        <v>9.4770766794681549E-2</v>
      </c>
      <c r="AM161" s="1">
        <v>5.3735035471618176E-3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86</v>
      </c>
      <c r="AV161">
        <f t="shared" si="64"/>
        <v>0.8328814697265623</v>
      </c>
      <c r="AW161">
        <f t="shared" si="65"/>
        <v>1.1098800519115868E-4</v>
      </c>
      <c r="AX161">
        <f t="shared" si="66"/>
        <v>304.60975112915037</v>
      </c>
      <c r="AY161">
        <f t="shared" si="67"/>
        <v>306.04598464965818</v>
      </c>
      <c r="AZ161">
        <f t="shared" si="68"/>
        <v>2.8686898162508783</v>
      </c>
      <c r="BA161">
        <f t="shared" si="69"/>
        <v>0.17570137242639935</v>
      </c>
      <c r="BB161">
        <f t="shared" si="70"/>
        <v>4.6774365502629784</v>
      </c>
      <c r="BC161">
        <f t="shared" si="71"/>
        <v>47.0399124694449</v>
      </c>
      <c r="BD161">
        <f t="shared" si="72"/>
        <v>18.334775216637283</v>
      </c>
      <c r="BE161">
        <f t="shared" si="73"/>
        <v>31.459751129150391</v>
      </c>
      <c r="BF161">
        <f t="shared" si="74"/>
        <v>4.6309978790606898</v>
      </c>
      <c r="BG161">
        <f t="shared" si="75"/>
        <v>5.8241569882117534E-3</v>
      </c>
      <c r="BH161">
        <f t="shared" si="76"/>
        <v>2.8543092688323233</v>
      </c>
      <c r="BI161">
        <f t="shared" si="77"/>
        <v>1.7766886102283665</v>
      </c>
      <c r="BJ161">
        <f t="shared" si="78"/>
        <v>3.6411715228906755E-3</v>
      </c>
      <c r="BK161">
        <f t="shared" si="79"/>
        <v>55.373267145367798</v>
      </c>
      <c r="BL161">
        <f t="shared" si="80"/>
        <v>1.3250939597465867</v>
      </c>
      <c r="BM161">
        <f t="shared" si="81"/>
        <v>59.571752094821683</v>
      </c>
      <c r="BN161">
        <f t="shared" si="82"/>
        <v>420.5164581467796</v>
      </c>
      <c r="BO161">
        <f t="shared" si="83"/>
        <v>-7.8154145492660091E-4</v>
      </c>
    </row>
    <row r="162" spans="1:67" x14ac:dyDescent="0.25">
      <c r="A162" s="1">
        <v>151</v>
      </c>
      <c r="B162" s="1" t="s">
        <v>237</v>
      </c>
      <c r="C162" s="1" t="s">
        <v>80</v>
      </c>
      <c r="D162" s="1" t="s">
        <v>81</v>
      </c>
      <c r="E162" s="1" t="s">
        <v>82</v>
      </c>
      <c r="F162" s="1" t="s">
        <v>83</v>
      </c>
      <c r="G162" s="1" t="s">
        <v>84</v>
      </c>
      <c r="H162" s="1" t="s">
        <v>85</v>
      </c>
      <c r="I162" s="1">
        <v>1484.5000356398523</v>
      </c>
      <c r="J162" s="1">
        <v>1</v>
      </c>
      <c r="K162">
        <f t="shared" si="56"/>
        <v>-0.8164053646920022</v>
      </c>
      <c r="L162">
        <f t="shared" si="57"/>
        <v>5.1599729954945189E-3</v>
      </c>
      <c r="M162">
        <f t="shared" si="58"/>
        <v>657.51755447235871</v>
      </c>
      <c r="N162">
        <f t="shared" si="59"/>
        <v>9.7693819810394045E-2</v>
      </c>
      <c r="O162">
        <f t="shared" si="60"/>
        <v>1.8146771141036946</v>
      </c>
      <c r="P162">
        <f t="shared" si="61"/>
        <v>31.604495899953324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32.892169952392578</v>
      </c>
      <c r="V162" s="1">
        <v>31.416826248168945</v>
      </c>
      <c r="W162" s="1">
        <v>32.533206939697266</v>
      </c>
      <c r="X162" s="1">
        <v>419.393310546875</v>
      </c>
      <c r="Y162" s="1">
        <v>420.32427978515625</v>
      </c>
      <c r="Z162" s="1">
        <v>28.593652725219727</v>
      </c>
      <c r="AA162" s="1">
        <v>28.707588195800781</v>
      </c>
      <c r="AB162" s="1">
        <v>56.620029449462891</v>
      </c>
      <c r="AC162" s="1">
        <v>56.845638275146484</v>
      </c>
      <c r="AD162" s="1">
        <v>499.70004272460938</v>
      </c>
      <c r="AE162" s="1">
        <v>17.924240112304688</v>
      </c>
      <c r="AF162" s="1">
        <v>0.12546423077583313</v>
      </c>
      <c r="AG162" s="1">
        <v>99.435317993164063</v>
      </c>
      <c r="AH162" s="1">
        <v>-7.1294183731079102</v>
      </c>
      <c r="AI162" s="1">
        <v>-0.39125549793243408</v>
      </c>
      <c r="AJ162" s="1">
        <v>2.5371525436639786E-2</v>
      </c>
      <c r="AK162" s="1">
        <v>3.2964034471660852E-3</v>
      </c>
      <c r="AL162" s="1">
        <v>9.4770766794681549E-2</v>
      </c>
      <c r="AM162" s="1">
        <v>5.3735035471618176E-3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86</v>
      </c>
      <c r="AV162">
        <f t="shared" si="64"/>
        <v>0.83283340454101562</v>
      </c>
      <c r="AW162">
        <f t="shared" si="65"/>
        <v>9.7693819810394051E-5</v>
      </c>
      <c r="AX162">
        <f t="shared" si="66"/>
        <v>304.56682624816892</v>
      </c>
      <c r="AY162">
        <f t="shared" si="67"/>
        <v>306.04216995239256</v>
      </c>
      <c r="AZ162">
        <f t="shared" si="68"/>
        <v>2.8678783538666721</v>
      </c>
      <c r="BA162">
        <f t="shared" si="69"/>
        <v>0.18766965178437942</v>
      </c>
      <c r="BB162">
        <f t="shared" si="70"/>
        <v>4.6692252751699481</v>
      </c>
      <c r="BC162">
        <f t="shared" si="71"/>
        <v>46.957412812728634</v>
      </c>
      <c r="BD162">
        <f t="shared" si="72"/>
        <v>18.249824616927853</v>
      </c>
      <c r="BE162">
        <f t="shared" si="73"/>
        <v>31.416826248168945</v>
      </c>
      <c r="BF162">
        <f t="shared" si="74"/>
        <v>4.6197138535205484</v>
      </c>
      <c r="BG162">
        <f t="shared" si="75"/>
        <v>5.1506148851405906E-3</v>
      </c>
      <c r="BH162">
        <f t="shared" si="76"/>
        <v>2.8545481610662535</v>
      </c>
      <c r="BI162">
        <f t="shared" si="77"/>
        <v>1.7651656924542949</v>
      </c>
      <c r="BJ162">
        <f t="shared" si="78"/>
        <v>3.219973764977836E-3</v>
      </c>
      <c r="BK162">
        <f t="shared" si="79"/>
        <v>65.380467115046557</v>
      </c>
      <c r="BL162">
        <f t="shared" si="80"/>
        <v>1.5643101911896238</v>
      </c>
      <c r="BM162">
        <f t="shared" si="81"/>
        <v>59.680466264013951</v>
      </c>
      <c r="BN162">
        <f t="shared" si="82"/>
        <v>420.71235979550153</v>
      </c>
      <c r="BO162">
        <f t="shared" si="83"/>
        <v>-1.1581179323788913E-3</v>
      </c>
    </row>
    <row r="163" spans="1:67" x14ac:dyDescent="0.25">
      <c r="A163" s="1">
        <v>152</v>
      </c>
      <c r="B163" s="1" t="s">
        <v>238</v>
      </c>
      <c r="C163" s="1" t="s">
        <v>80</v>
      </c>
      <c r="D163" s="1" t="s">
        <v>81</v>
      </c>
      <c r="E163" s="1" t="s">
        <v>82</v>
      </c>
      <c r="F163" s="1" t="s">
        <v>83</v>
      </c>
      <c r="G163" s="1" t="s">
        <v>84</v>
      </c>
      <c r="H163" s="1" t="s">
        <v>85</v>
      </c>
      <c r="I163" s="1">
        <v>1490.0000355169177</v>
      </c>
      <c r="J163" s="1">
        <v>1</v>
      </c>
      <c r="K163">
        <f t="shared" si="56"/>
        <v>-0.8870681792770001</v>
      </c>
      <c r="L163">
        <f t="shared" si="57"/>
        <v>5.5853711064151792E-3</v>
      </c>
      <c r="M163">
        <f t="shared" si="58"/>
        <v>658.43214727143584</v>
      </c>
      <c r="N163">
        <f t="shared" si="59"/>
        <v>0.10488818985946091</v>
      </c>
      <c r="O163">
        <f t="shared" si="60"/>
        <v>1.8003730157072022</v>
      </c>
      <c r="P163">
        <f t="shared" si="61"/>
        <v>31.549296583689188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32.889595031738281</v>
      </c>
      <c r="V163" s="1">
        <v>31.357585906982422</v>
      </c>
      <c r="W163" s="1">
        <v>32.529991149902344</v>
      </c>
      <c r="X163" s="1">
        <v>419.11083984375</v>
      </c>
      <c r="Y163" s="1">
        <v>420.12307739257813</v>
      </c>
      <c r="Z163" s="1">
        <v>28.581575393676758</v>
      </c>
      <c r="AA163" s="1">
        <v>28.70390510559082</v>
      </c>
      <c r="AB163" s="1">
        <v>56.605491638183594</v>
      </c>
      <c r="AC163" s="1">
        <v>56.847763061523438</v>
      </c>
      <c r="AD163" s="1">
        <v>499.6864013671875</v>
      </c>
      <c r="AE163" s="1">
        <v>17.832195281982422</v>
      </c>
      <c r="AF163" s="1">
        <v>3.3076304942369461E-2</v>
      </c>
      <c r="AG163" s="1">
        <v>99.437400817871094</v>
      </c>
      <c r="AH163" s="1">
        <v>-7.1294183731079102</v>
      </c>
      <c r="AI163" s="1">
        <v>-0.39125549793243408</v>
      </c>
      <c r="AJ163" s="1">
        <v>2.5371525436639786E-2</v>
      </c>
      <c r="AK163" s="1">
        <v>3.2964034471660852E-3</v>
      </c>
      <c r="AL163" s="1">
        <v>9.4770766794681549E-2</v>
      </c>
      <c r="AM163" s="1">
        <v>5.3735035471618176E-3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86</v>
      </c>
      <c r="AV163">
        <f t="shared" si="64"/>
        <v>0.83281066894531242</v>
      </c>
      <c r="AW163">
        <f t="shared" si="65"/>
        <v>1.0488818985946091E-4</v>
      </c>
      <c r="AX163">
        <f t="shared" si="66"/>
        <v>304.5075859069824</v>
      </c>
      <c r="AY163">
        <f t="shared" si="67"/>
        <v>306.03959503173826</v>
      </c>
      <c r="AZ163">
        <f t="shared" si="68"/>
        <v>2.8531511813442876</v>
      </c>
      <c r="BA163">
        <f t="shared" si="69"/>
        <v>0.19171067670676742</v>
      </c>
      <c r="BB163">
        <f t="shared" si="70"/>
        <v>4.6546147327299732</v>
      </c>
      <c r="BC163">
        <f t="shared" si="71"/>
        <v>46.809497175568133</v>
      </c>
      <c r="BD163">
        <f t="shared" si="72"/>
        <v>18.105592069977313</v>
      </c>
      <c r="BE163">
        <f t="shared" si="73"/>
        <v>31.357585906982422</v>
      </c>
      <c r="BF163">
        <f t="shared" si="74"/>
        <v>4.6041801729198149</v>
      </c>
      <c r="BG163">
        <f t="shared" si="75"/>
        <v>5.5744080299433892E-3</v>
      </c>
      <c r="BH163">
        <f t="shared" si="76"/>
        <v>2.854241717022771</v>
      </c>
      <c r="BI163">
        <f t="shared" si="77"/>
        <v>1.7499384558970439</v>
      </c>
      <c r="BJ163">
        <f t="shared" si="78"/>
        <v>3.4849883267554327E-3</v>
      </c>
      <c r="BK163">
        <f t="shared" si="79"/>
        <v>65.472781339601298</v>
      </c>
      <c r="BL163">
        <f t="shared" si="80"/>
        <v>1.5672363235980324</v>
      </c>
      <c r="BM163">
        <f t="shared" si="81"/>
        <v>59.881879318453265</v>
      </c>
      <c r="BN163">
        <f t="shared" si="82"/>
        <v>420.54474712072926</v>
      </c>
      <c r="BO163">
        <f t="shared" si="83"/>
        <v>-1.263107196615536E-3</v>
      </c>
    </row>
    <row r="164" spans="1:67" x14ac:dyDescent="0.25">
      <c r="A164" s="1">
        <v>153</v>
      </c>
      <c r="B164" s="1" t="s">
        <v>239</v>
      </c>
      <c r="C164" s="1" t="s">
        <v>80</v>
      </c>
      <c r="D164" s="1" t="s">
        <v>81</v>
      </c>
      <c r="E164" s="1" t="s">
        <v>82</v>
      </c>
      <c r="F164" s="1" t="s">
        <v>83</v>
      </c>
      <c r="G164" s="1" t="s">
        <v>84</v>
      </c>
      <c r="H164" s="1" t="s">
        <v>85</v>
      </c>
      <c r="I164" s="1">
        <v>1495.000035405159</v>
      </c>
      <c r="J164" s="1">
        <v>1</v>
      </c>
      <c r="K164">
        <f t="shared" si="56"/>
        <v>-0.72291238703847815</v>
      </c>
      <c r="L164">
        <f t="shared" si="57"/>
        <v>5.9270909492446094E-3</v>
      </c>
      <c r="M164">
        <f t="shared" si="58"/>
        <v>600.08063826100988</v>
      </c>
      <c r="N164">
        <f t="shared" si="59"/>
        <v>0.11181343539180126</v>
      </c>
      <c r="O164">
        <f t="shared" si="60"/>
        <v>1.8087158536888053</v>
      </c>
      <c r="P164">
        <f t="shared" si="61"/>
        <v>31.579153658446767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32.888931274414063</v>
      </c>
      <c r="V164" s="1">
        <v>31.396228790283203</v>
      </c>
      <c r="W164" s="1">
        <v>32.541969299316406</v>
      </c>
      <c r="X164" s="1">
        <v>419.19482421875</v>
      </c>
      <c r="Y164" s="1">
        <v>420.00643920898438</v>
      </c>
      <c r="Z164" s="1">
        <v>28.569360733032227</v>
      </c>
      <c r="AA164" s="1">
        <v>28.699762344360352</v>
      </c>
      <c r="AB164" s="1">
        <v>56.582759857177734</v>
      </c>
      <c r="AC164" s="1">
        <v>56.841026306152344</v>
      </c>
      <c r="AD164" s="1">
        <v>499.7073974609375</v>
      </c>
      <c r="AE164" s="1">
        <v>17.864809036254883</v>
      </c>
      <c r="AF164" s="1">
        <v>3.1935881823301315E-2</v>
      </c>
      <c r="AG164" s="1">
        <v>99.436248779296875</v>
      </c>
      <c r="AH164" s="1">
        <v>-7.1294183731079102</v>
      </c>
      <c r="AI164" s="1">
        <v>-0.39125549793243408</v>
      </c>
      <c r="AJ164" s="1">
        <v>2.5371525436639786E-2</v>
      </c>
      <c r="AK164" s="1">
        <v>3.2964034471660852E-3</v>
      </c>
      <c r="AL164" s="1">
        <v>9.4770766794681549E-2</v>
      </c>
      <c r="AM164" s="1">
        <v>5.3735035471618176E-3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86</v>
      </c>
      <c r="AV164">
        <f t="shared" si="64"/>
        <v>0.83284566243489577</v>
      </c>
      <c r="AW164">
        <f t="shared" si="65"/>
        <v>1.1181343539180126E-4</v>
      </c>
      <c r="AX164">
        <f t="shared" si="66"/>
        <v>304.54622879028318</v>
      </c>
      <c r="AY164">
        <f t="shared" si="67"/>
        <v>306.03893127441404</v>
      </c>
      <c r="AZ164">
        <f t="shared" si="68"/>
        <v>2.8583693819112455</v>
      </c>
      <c r="BA164">
        <f t="shared" si="69"/>
        <v>0.1829248681635649</v>
      </c>
      <c r="BB164">
        <f t="shared" si="70"/>
        <v>4.6625125620693177</v>
      </c>
      <c r="BC164">
        <f t="shared" si="71"/>
        <v>46.889465555141463</v>
      </c>
      <c r="BD164">
        <f t="shared" si="72"/>
        <v>18.189703210781111</v>
      </c>
      <c r="BE164">
        <f t="shared" si="73"/>
        <v>31.396228790283203</v>
      </c>
      <c r="BF164">
        <f t="shared" si="74"/>
        <v>4.6143077324960338</v>
      </c>
      <c r="BG164">
        <f t="shared" si="75"/>
        <v>5.9147468499104027E-3</v>
      </c>
      <c r="BH164">
        <f t="shared" si="76"/>
        <v>2.8537967083805125</v>
      </c>
      <c r="BI164">
        <f t="shared" si="77"/>
        <v>1.7605110241155213</v>
      </c>
      <c r="BJ164">
        <f t="shared" si="78"/>
        <v>3.6978238430523066E-3</v>
      </c>
      <c r="BK164">
        <f t="shared" si="79"/>
        <v>59.669767633761033</v>
      </c>
      <c r="BL164">
        <f t="shared" si="80"/>
        <v>1.428741519751856</v>
      </c>
      <c r="BM164">
        <f t="shared" si="81"/>
        <v>59.767491010293242</v>
      </c>
      <c r="BN164">
        <f t="shared" si="82"/>
        <v>420.35007713540404</v>
      </c>
      <c r="BO164">
        <f t="shared" si="83"/>
        <v>-1.0278732405140979E-3</v>
      </c>
    </row>
    <row r="165" spans="1:67" x14ac:dyDescent="0.25">
      <c r="A165" s="1">
        <v>154</v>
      </c>
      <c r="B165" s="1" t="s">
        <v>240</v>
      </c>
      <c r="C165" s="1" t="s">
        <v>80</v>
      </c>
      <c r="D165" s="1" t="s">
        <v>81</v>
      </c>
      <c r="E165" s="1" t="s">
        <v>82</v>
      </c>
      <c r="F165" s="1" t="s">
        <v>83</v>
      </c>
      <c r="G165" s="1" t="s">
        <v>84</v>
      </c>
      <c r="H165" s="1" t="s">
        <v>85</v>
      </c>
      <c r="I165" s="1">
        <v>1500.0000352934003</v>
      </c>
      <c r="J165" s="1">
        <v>1</v>
      </c>
      <c r="K165">
        <f t="shared" si="56"/>
        <v>-0.42782301121983068</v>
      </c>
      <c r="L165">
        <f t="shared" si="57"/>
        <v>5.4259899009080808E-3</v>
      </c>
      <c r="M165">
        <f t="shared" si="58"/>
        <v>531.35641269012444</v>
      </c>
      <c r="N165">
        <f t="shared" si="59"/>
        <v>0.1070839188180928</v>
      </c>
      <c r="O165">
        <f t="shared" si="60"/>
        <v>1.8910417553088958</v>
      </c>
      <c r="P165">
        <f t="shared" si="61"/>
        <v>31.887152677553704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32.890697479248047</v>
      </c>
      <c r="V165" s="1">
        <v>31.750261306762695</v>
      </c>
      <c r="W165" s="1">
        <v>32.550552368164063</v>
      </c>
      <c r="X165" s="1">
        <v>419.58065795898438</v>
      </c>
      <c r="Y165" s="1">
        <v>420.04034423828125</v>
      </c>
      <c r="Z165" s="1">
        <v>28.57313346862793</v>
      </c>
      <c r="AA165" s="1">
        <v>28.698020935058594</v>
      </c>
      <c r="AB165" s="1">
        <v>56.584674835205078</v>
      </c>
      <c r="AC165" s="1">
        <v>56.831996917724609</v>
      </c>
      <c r="AD165" s="1">
        <v>499.70181274414063</v>
      </c>
      <c r="AE165" s="1">
        <v>17.913368225097656</v>
      </c>
      <c r="AF165" s="1">
        <v>3.7639040499925613E-2</v>
      </c>
      <c r="AG165" s="1">
        <v>99.436355590820313</v>
      </c>
      <c r="AH165" s="1">
        <v>-7.1294183731079102</v>
      </c>
      <c r="AI165" s="1">
        <v>-0.39125549793243408</v>
      </c>
      <c r="AJ165" s="1">
        <v>2.5371525436639786E-2</v>
      </c>
      <c r="AK165" s="1">
        <v>3.2964034471660852E-3</v>
      </c>
      <c r="AL165" s="1">
        <v>9.4770766794681549E-2</v>
      </c>
      <c r="AM165" s="1">
        <v>5.3735035471618176E-3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86</v>
      </c>
      <c r="AV165">
        <f t="shared" si="64"/>
        <v>0.83283635457356764</v>
      </c>
      <c r="AW165">
        <f t="shared" si="65"/>
        <v>1.0708391881809281E-4</v>
      </c>
      <c r="AX165">
        <f t="shared" si="66"/>
        <v>304.90026130676267</v>
      </c>
      <c r="AY165">
        <f t="shared" si="67"/>
        <v>306.04069747924802</v>
      </c>
      <c r="AZ165">
        <f t="shared" si="68"/>
        <v>2.866138851952428</v>
      </c>
      <c r="BA165">
        <f t="shared" si="69"/>
        <v>0.13689137079100994</v>
      </c>
      <c r="BB165">
        <f t="shared" si="70"/>
        <v>4.7446683697601877</v>
      </c>
      <c r="BC165">
        <f t="shared" si="71"/>
        <v>47.71563017941299</v>
      </c>
      <c r="BD165">
        <f t="shared" si="72"/>
        <v>19.017609244354396</v>
      </c>
      <c r="BE165">
        <f t="shared" si="73"/>
        <v>31.750261306762695</v>
      </c>
      <c r="BF165">
        <f t="shared" si="74"/>
        <v>4.7079996107673985</v>
      </c>
      <c r="BG165">
        <f t="shared" si="75"/>
        <v>5.415642991108323E-3</v>
      </c>
      <c r="BH165">
        <f t="shared" si="76"/>
        <v>2.8536266144512918</v>
      </c>
      <c r="BI165">
        <f t="shared" si="77"/>
        <v>1.8543729963161066</v>
      </c>
      <c r="BJ165">
        <f t="shared" si="78"/>
        <v>3.3857049563470374E-3</v>
      </c>
      <c r="BK165">
        <f t="shared" si="79"/>
        <v>52.836145197717883</v>
      </c>
      <c r="BL165">
        <f t="shared" si="80"/>
        <v>1.2650128016957713</v>
      </c>
      <c r="BM165">
        <f t="shared" si="81"/>
        <v>58.639611340542828</v>
      </c>
      <c r="BN165">
        <f t="shared" si="82"/>
        <v>420.24371080812585</v>
      </c>
      <c r="BO165">
        <f t="shared" si="83"/>
        <v>-5.9697205348364902E-4</v>
      </c>
    </row>
    <row r="166" spans="1:67" x14ac:dyDescent="0.25">
      <c r="A166" s="1">
        <v>155</v>
      </c>
      <c r="B166" s="1" t="s">
        <v>241</v>
      </c>
      <c r="C166" s="1" t="s">
        <v>80</v>
      </c>
      <c r="D166" s="1" t="s">
        <v>81</v>
      </c>
      <c r="E166" s="1" t="s">
        <v>82</v>
      </c>
      <c r="F166" s="1" t="s">
        <v>83</v>
      </c>
      <c r="G166" s="1" t="s">
        <v>84</v>
      </c>
      <c r="H166" s="1" t="s">
        <v>85</v>
      </c>
      <c r="I166" s="1">
        <v>1505.5000351704657</v>
      </c>
      <c r="J166" s="1">
        <v>1</v>
      </c>
      <c r="K166">
        <f t="shared" si="56"/>
        <v>-0.53230481015336462</v>
      </c>
      <c r="L166">
        <f t="shared" si="57"/>
        <v>4.8222355552769817E-3</v>
      </c>
      <c r="M166">
        <f t="shared" si="58"/>
        <v>580.7253146434964</v>
      </c>
      <c r="N166">
        <f t="shared" si="59"/>
        <v>9.8011831209299585E-2</v>
      </c>
      <c r="O166">
        <f t="shared" si="60"/>
        <v>1.9465784288720824</v>
      </c>
      <c r="P166">
        <f t="shared" si="61"/>
        <v>32.091225175442489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32.890697479248047</v>
      </c>
      <c r="V166" s="1">
        <v>31.981863021850586</v>
      </c>
      <c r="W166" s="1">
        <v>32.549850463867188</v>
      </c>
      <c r="X166" s="1">
        <v>419.5599365234375</v>
      </c>
      <c r="Y166" s="1">
        <v>420.14962768554688</v>
      </c>
      <c r="Z166" s="1">
        <v>28.579433441162109</v>
      </c>
      <c r="AA166" s="1">
        <v>28.69373893737793</v>
      </c>
      <c r="AB166" s="1">
        <v>56.597446441650391</v>
      </c>
      <c r="AC166" s="1">
        <v>56.823818206787109</v>
      </c>
      <c r="AD166" s="1">
        <v>499.71090698242188</v>
      </c>
      <c r="AE166" s="1">
        <v>17.859010696411133</v>
      </c>
      <c r="AF166" s="1">
        <v>5.0184037536382675E-2</v>
      </c>
      <c r="AG166" s="1">
        <v>99.436882019042969</v>
      </c>
      <c r="AH166" s="1">
        <v>-7.1294183731079102</v>
      </c>
      <c r="AI166" s="1">
        <v>-0.39125549793243408</v>
      </c>
      <c r="AJ166" s="1">
        <v>2.5371525436639786E-2</v>
      </c>
      <c r="AK166" s="1">
        <v>3.2964034471660852E-3</v>
      </c>
      <c r="AL166" s="1">
        <v>9.4770766794681549E-2</v>
      </c>
      <c r="AM166" s="1">
        <v>5.3735035471618176E-3</v>
      </c>
      <c r="AN166" s="1">
        <v>0.66666668653488159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86</v>
      </c>
      <c r="AV166">
        <f t="shared" si="64"/>
        <v>0.8328515116373697</v>
      </c>
      <c r="AW166">
        <f t="shared" si="65"/>
        <v>9.8011831209299585E-5</v>
      </c>
      <c r="AX166">
        <f t="shared" si="66"/>
        <v>305.13186302185056</v>
      </c>
      <c r="AY166">
        <f t="shared" si="67"/>
        <v>306.04069747924802</v>
      </c>
      <c r="AZ166">
        <f t="shared" si="68"/>
        <v>2.8574416475569819</v>
      </c>
      <c r="BA166">
        <f t="shared" si="69"/>
        <v>0.10936215359189987</v>
      </c>
      <c r="BB166">
        <f t="shared" si="70"/>
        <v>4.7997943622733512</v>
      </c>
      <c r="BC166">
        <f t="shared" si="71"/>
        <v>48.269759316811154</v>
      </c>
      <c r="BD166">
        <f t="shared" si="72"/>
        <v>19.576020379433224</v>
      </c>
      <c r="BE166">
        <f t="shared" si="73"/>
        <v>31.981863021850586</v>
      </c>
      <c r="BF166">
        <f t="shared" si="74"/>
        <v>4.770183492462432</v>
      </c>
      <c r="BG166">
        <f t="shared" si="75"/>
        <v>4.8140614222197025E-3</v>
      </c>
      <c r="BH166">
        <f t="shared" si="76"/>
        <v>2.8532159334012688</v>
      </c>
      <c r="BI166">
        <f t="shared" si="77"/>
        <v>1.9169675590611632</v>
      </c>
      <c r="BJ166">
        <f t="shared" si="78"/>
        <v>3.0095217174772584E-3</v>
      </c>
      <c r="BK166">
        <f t="shared" si="79"/>
        <v>57.745514597676959</v>
      </c>
      <c r="BL166">
        <f t="shared" si="80"/>
        <v>1.3821869076559776</v>
      </c>
      <c r="BM166">
        <f t="shared" si="81"/>
        <v>57.89293708422538</v>
      </c>
      <c r="BN166">
        <f t="shared" si="82"/>
        <v>420.40265989866703</v>
      </c>
      <c r="BO166">
        <f t="shared" si="83"/>
        <v>-7.3302792354518556E-4</v>
      </c>
    </row>
    <row r="167" spans="1:67" x14ac:dyDescent="0.25">
      <c r="A167" s="1">
        <v>156</v>
      </c>
      <c r="B167" s="1" t="s">
        <v>242</v>
      </c>
      <c r="C167" s="1" t="s">
        <v>80</v>
      </c>
      <c r="D167" s="1" t="s">
        <v>81</v>
      </c>
      <c r="E167" s="1" t="s">
        <v>82</v>
      </c>
      <c r="F167" s="1" t="s">
        <v>83</v>
      </c>
      <c r="G167" s="1" t="s">
        <v>84</v>
      </c>
      <c r="H167" s="1" t="s">
        <v>85</v>
      </c>
      <c r="I167" s="1">
        <v>1510.500035058707</v>
      </c>
      <c r="J167" s="1">
        <v>1</v>
      </c>
      <c r="K167">
        <f t="shared" si="56"/>
        <v>-0.63495419827612021</v>
      </c>
      <c r="L167">
        <f t="shared" si="57"/>
        <v>4.74692367496405E-3</v>
      </c>
      <c r="M167">
        <f t="shared" si="58"/>
        <v>617.72408521115983</v>
      </c>
      <c r="N167">
        <f t="shared" si="59"/>
        <v>9.6522877032443014E-2</v>
      </c>
      <c r="O167">
        <f t="shared" si="60"/>
        <v>1.9473784730989196</v>
      </c>
      <c r="P167">
        <f t="shared" si="61"/>
        <v>32.093470014179815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32.892314910888672</v>
      </c>
      <c r="V167" s="1">
        <v>31.983552932739258</v>
      </c>
      <c r="W167" s="1">
        <v>32.548099517822266</v>
      </c>
      <c r="X167" s="1">
        <v>419.59609985351563</v>
      </c>
      <c r="Y167" s="1">
        <v>420.30975341796875</v>
      </c>
      <c r="Z167" s="1">
        <v>28.579067230224609</v>
      </c>
      <c r="AA167" s="1">
        <v>28.691633224487305</v>
      </c>
      <c r="AB167" s="1">
        <v>56.591949462890625</v>
      </c>
      <c r="AC167" s="1">
        <v>56.814849853515625</v>
      </c>
      <c r="AD167" s="1">
        <v>499.72540283203125</v>
      </c>
      <c r="AE167" s="1">
        <v>17.76116943359375</v>
      </c>
      <c r="AF167" s="1">
        <v>0.1174776554107666</v>
      </c>
      <c r="AG167" s="1">
        <v>99.437538146972656</v>
      </c>
      <c r="AH167" s="1">
        <v>-7.1294183731079102</v>
      </c>
      <c r="AI167" s="1">
        <v>-0.39125549793243408</v>
      </c>
      <c r="AJ167" s="1">
        <v>2.5371525436639786E-2</v>
      </c>
      <c r="AK167" s="1">
        <v>3.2964034471660852E-3</v>
      </c>
      <c r="AL167" s="1">
        <v>9.4770766794681549E-2</v>
      </c>
      <c r="AM167" s="1">
        <v>5.3735035471618176E-3</v>
      </c>
      <c r="AN167" s="1">
        <v>0.66666668653488159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86</v>
      </c>
      <c r="AV167">
        <f t="shared" si="64"/>
        <v>0.83287567138671859</v>
      </c>
      <c r="AW167">
        <f t="shared" si="65"/>
        <v>9.6522877032443016E-5</v>
      </c>
      <c r="AX167">
        <f t="shared" si="66"/>
        <v>305.13355293273924</v>
      </c>
      <c r="AY167">
        <f t="shared" si="67"/>
        <v>306.04231491088865</v>
      </c>
      <c r="AZ167">
        <f t="shared" si="68"/>
        <v>2.8417870458561083</v>
      </c>
      <c r="BA167">
        <f t="shared" si="69"/>
        <v>0.10991708144055934</v>
      </c>
      <c r="BB167">
        <f t="shared" si="70"/>
        <v>4.800403846357824</v>
      </c>
      <c r="BC167">
        <f t="shared" si="71"/>
        <v>48.275570129890333</v>
      </c>
      <c r="BD167">
        <f t="shared" si="72"/>
        <v>19.583936905403029</v>
      </c>
      <c r="BE167">
        <f t="shared" si="73"/>
        <v>31.983552932739258</v>
      </c>
      <c r="BF167">
        <f t="shared" si="74"/>
        <v>4.7706398397829526</v>
      </c>
      <c r="BG167">
        <f t="shared" si="75"/>
        <v>4.739002659592169E-3</v>
      </c>
      <c r="BH167">
        <f t="shared" si="76"/>
        <v>2.8530253732589044</v>
      </c>
      <c r="BI167">
        <f t="shared" si="77"/>
        <v>1.9176144665240482</v>
      </c>
      <c r="BJ167">
        <f t="shared" si="78"/>
        <v>2.9625872989203885E-3</v>
      </c>
      <c r="BK167">
        <f t="shared" si="79"/>
        <v>61.424962287488498</v>
      </c>
      <c r="BL167">
        <f t="shared" si="80"/>
        <v>1.4696877247977549</v>
      </c>
      <c r="BM167">
        <f t="shared" si="81"/>
        <v>57.87978318592981</v>
      </c>
      <c r="BN167">
        <f t="shared" si="82"/>
        <v>420.61158023402447</v>
      </c>
      <c r="BO167">
        <f t="shared" si="83"/>
        <v>-8.737517713794232E-4</v>
      </c>
    </row>
    <row r="168" spans="1:67" x14ac:dyDescent="0.25">
      <c r="A168" s="1">
        <v>157</v>
      </c>
      <c r="B168" s="1" t="s">
        <v>243</v>
      </c>
      <c r="C168" s="1" t="s">
        <v>80</v>
      </c>
      <c r="D168" s="1" t="s">
        <v>81</v>
      </c>
      <c r="E168" s="1" t="s">
        <v>82</v>
      </c>
      <c r="F168" s="1" t="s">
        <v>83</v>
      </c>
      <c r="G168" s="1" t="s">
        <v>84</v>
      </c>
      <c r="H168" s="1" t="s">
        <v>85</v>
      </c>
      <c r="I168" s="1">
        <v>1515.5000349469483</v>
      </c>
      <c r="J168" s="1">
        <v>1</v>
      </c>
      <c r="K168">
        <f t="shared" si="56"/>
        <v>-0.86103274633691762</v>
      </c>
      <c r="L168">
        <f t="shared" si="57"/>
        <v>4.1098749123133623E-3</v>
      </c>
      <c r="M168">
        <f t="shared" si="58"/>
        <v>737.12375365900073</v>
      </c>
      <c r="N168">
        <f t="shared" si="59"/>
        <v>8.3677529352081587E-2</v>
      </c>
      <c r="O168">
        <f t="shared" si="60"/>
        <v>1.9494405291341743</v>
      </c>
      <c r="P168">
        <f t="shared" si="61"/>
        <v>32.098508053971187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32.889747619628906</v>
      </c>
      <c r="V168" s="1">
        <v>31.982067108154297</v>
      </c>
      <c r="W168" s="1">
        <v>32.547256469726563</v>
      </c>
      <c r="X168" s="1">
        <v>419.3883056640625</v>
      </c>
      <c r="Y168" s="1">
        <v>420.37985229492188</v>
      </c>
      <c r="Z168" s="1">
        <v>28.587312698364258</v>
      </c>
      <c r="AA168" s="1">
        <v>28.684896469116211</v>
      </c>
      <c r="AB168" s="1">
        <v>56.615974426269531</v>
      </c>
      <c r="AC168" s="1">
        <v>56.809234619140625</v>
      </c>
      <c r="AD168" s="1">
        <v>499.73831176757813</v>
      </c>
      <c r="AE168" s="1">
        <v>17.925687789916992</v>
      </c>
      <c r="AF168" s="1">
        <v>7.2995990514755249E-2</v>
      </c>
      <c r="AG168" s="1">
        <v>99.436698913574219</v>
      </c>
      <c r="AH168" s="1">
        <v>-7.1294183731079102</v>
      </c>
      <c r="AI168" s="1">
        <v>-0.39125549793243408</v>
      </c>
      <c r="AJ168" s="1">
        <v>2.5371525436639786E-2</v>
      </c>
      <c r="AK168" s="1">
        <v>3.2964034471660852E-3</v>
      </c>
      <c r="AL168" s="1">
        <v>9.4770766794681549E-2</v>
      </c>
      <c r="AM168" s="1">
        <v>5.3735035471618176E-3</v>
      </c>
      <c r="AN168" s="1">
        <v>0.66666668653488159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86</v>
      </c>
      <c r="AV168">
        <f t="shared" si="64"/>
        <v>0.83289718627929676</v>
      </c>
      <c r="AW168">
        <f t="shared" si="65"/>
        <v>8.3677529352081583E-5</v>
      </c>
      <c r="AX168">
        <f t="shared" si="66"/>
        <v>305.13206710815427</v>
      </c>
      <c r="AY168">
        <f t="shared" si="67"/>
        <v>306.03974761962888</v>
      </c>
      <c r="AZ168">
        <f t="shared" si="68"/>
        <v>2.8681099822794636</v>
      </c>
      <c r="BA168">
        <f t="shared" si="69"/>
        <v>0.11644094581688741</v>
      </c>
      <c r="BB168">
        <f t="shared" si="70"/>
        <v>4.8017719427007313</v>
      </c>
      <c r="BC168">
        <f t="shared" si="71"/>
        <v>48.289736034723049</v>
      </c>
      <c r="BD168">
        <f t="shared" si="72"/>
        <v>19.604839565606838</v>
      </c>
      <c r="BE168">
        <f t="shared" si="73"/>
        <v>31.982067108154297</v>
      </c>
      <c r="BF168">
        <f t="shared" si="74"/>
        <v>4.7702386023671988</v>
      </c>
      <c r="BG168">
        <f t="shared" si="75"/>
        <v>4.1039359464015235E-3</v>
      </c>
      <c r="BH168">
        <f t="shared" si="76"/>
        <v>2.852331413566557</v>
      </c>
      <c r="BI168">
        <f t="shared" si="77"/>
        <v>1.9179071888006418</v>
      </c>
      <c r="BJ168">
        <f t="shared" si="78"/>
        <v>2.5654928851233075E-3</v>
      </c>
      <c r="BK168">
        <f t="shared" si="79"/>
        <v>73.2971527546337</v>
      </c>
      <c r="BL168">
        <f t="shared" si="80"/>
        <v>1.7534706994993277</v>
      </c>
      <c r="BM168">
        <f t="shared" si="81"/>
        <v>57.8375913312154</v>
      </c>
      <c r="BN168">
        <f t="shared" si="82"/>
        <v>420.78914602516596</v>
      </c>
      <c r="BO168">
        <f t="shared" si="83"/>
        <v>-1.1834920310052465E-3</v>
      </c>
    </row>
    <row r="169" spans="1:67" x14ac:dyDescent="0.25">
      <c r="A169" s="1">
        <v>158</v>
      </c>
      <c r="B169" s="1" t="s">
        <v>244</v>
      </c>
      <c r="C169" s="1" t="s">
        <v>80</v>
      </c>
      <c r="D169" s="1" t="s">
        <v>81</v>
      </c>
      <c r="E169" s="1" t="s">
        <v>82</v>
      </c>
      <c r="F169" s="1" t="s">
        <v>83</v>
      </c>
      <c r="G169" s="1" t="s">
        <v>84</v>
      </c>
      <c r="H169" s="1" t="s">
        <v>85</v>
      </c>
      <c r="I169" s="1">
        <v>1521.0000348240137</v>
      </c>
      <c r="J169" s="1">
        <v>1</v>
      </c>
      <c r="K169">
        <f t="shared" si="56"/>
        <v>-0.86868074842332421</v>
      </c>
      <c r="L169">
        <f t="shared" si="57"/>
        <v>4.2598761030963207E-3</v>
      </c>
      <c r="M169">
        <f t="shared" si="58"/>
        <v>728.24977112564227</v>
      </c>
      <c r="N169">
        <f t="shared" si="59"/>
        <v>8.6727876219234723E-2</v>
      </c>
      <c r="O169">
        <f t="shared" si="60"/>
        <v>1.9494673189736336</v>
      </c>
      <c r="P169">
        <f t="shared" si="61"/>
        <v>32.097344974233586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32.890987396240234</v>
      </c>
      <c r="V169" s="1">
        <v>31.982622146606445</v>
      </c>
      <c r="W169" s="1">
        <v>32.546653747558594</v>
      </c>
      <c r="X169" s="1">
        <v>419.28768920898438</v>
      </c>
      <c r="Y169" s="1">
        <v>420.286865234375</v>
      </c>
      <c r="Z169" s="1">
        <v>28.580307006835938</v>
      </c>
      <c r="AA169" s="1">
        <v>28.681446075439453</v>
      </c>
      <c r="AB169" s="1">
        <v>56.598159790039063</v>
      </c>
      <c r="AC169" s="1">
        <v>56.798450469970703</v>
      </c>
      <c r="AD169" s="1">
        <v>499.7498779296875</v>
      </c>
      <c r="AE169" s="1">
        <v>17.759719848632813</v>
      </c>
      <c r="AF169" s="1">
        <v>0.19275251030921936</v>
      </c>
      <c r="AG169" s="1">
        <v>99.436714172363281</v>
      </c>
      <c r="AH169" s="1">
        <v>-7.1294183731079102</v>
      </c>
      <c r="AI169" s="1">
        <v>-0.39125549793243408</v>
      </c>
      <c r="AJ169" s="1">
        <v>2.5371525436639786E-2</v>
      </c>
      <c r="AK169" s="1">
        <v>3.2964034471660852E-3</v>
      </c>
      <c r="AL169" s="1">
        <v>9.4770766794681549E-2</v>
      </c>
      <c r="AM169" s="1">
        <v>5.3735035471618176E-3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86</v>
      </c>
      <c r="AV169">
        <f t="shared" si="64"/>
        <v>0.83291646321614565</v>
      </c>
      <c r="AW169">
        <f t="shared" si="65"/>
        <v>8.6727876219234727E-5</v>
      </c>
      <c r="AX169">
        <f t="shared" si="66"/>
        <v>305.13262214660642</v>
      </c>
      <c r="AY169">
        <f t="shared" si="67"/>
        <v>306.04098739624021</v>
      </c>
      <c r="AZ169">
        <f t="shared" si="68"/>
        <v>2.8415551122675424</v>
      </c>
      <c r="BA169">
        <f t="shared" si="69"/>
        <v>0.11472282762713835</v>
      </c>
      <c r="BB169">
        <f t="shared" si="70"/>
        <v>4.8014560744271568</v>
      </c>
      <c r="BC169">
        <f t="shared" si="71"/>
        <v>48.286552048615846</v>
      </c>
      <c r="BD169">
        <f t="shared" si="72"/>
        <v>19.605105973176393</v>
      </c>
      <c r="BE169">
        <f t="shared" si="73"/>
        <v>31.982622146606445</v>
      </c>
      <c r="BF169">
        <f t="shared" si="74"/>
        <v>4.7703884835098505</v>
      </c>
      <c r="BG169">
        <f t="shared" si="75"/>
        <v>4.2534960446659227E-3</v>
      </c>
      <c r="BH169">
        <f t="shared" si="76"/>
        <v>2.8519887554535233</v>
      </c>
      <c r="BI169">
        <f t="shared" si="77"/>
        <v>1.9183997280563272</v>
      </c>
      <c r="BJ169">
        <f t="shared" si="78"/>
        <v>2.65900750104203E-3</v>
      </c>
      <c r="BK169">
        <f t="shared" si="79"/>
        <v>72.414764337509467</v>
      </c>
      <c r="BL169">
        <f t="shared" si="80"/>
        <v>1.7327445403737047</v>
      </c>
      <c r="BM169">
        <f t="shared" si="81"/>
        <v>57.836607399711284</v>
      </c>
      <c r="BN169">
        <f t="shared" si="82"/>
        <v>420.6997944585259</v>
      </c>
      <c r="BO169">
        <f t="shared" si="83"/>
        <v>-1.194237507696243E-3</v>
      </c>
    </row>
    <row r="170" spans="1:67" x14ac:dyDescent="0.25">
      <c r="A170" s="1">
        <v>159</v>
      </c>
      <c r="B170" s="1" t="s">
        <v>245</v>
      </c>
      <c r="C170" s="1" t="s">
        <v>80</v>
      </c>
      <c r="D170" s="1" t="s">
        <v>81</v>
      </c>
      <c r="E170" s="1" t="s">
        <v>82</v>
      </c>
      <c r="F170" s="1" t="s">
        <v>83</v>
      </c>
      <c r="G170" s="1" t="s">
        <v>84</v>
      </c>
      <c r="H170" s="1" t="s">
        <v>85</v>
      </c>
      <c r="I170" s="1">
        <v>1526.000034712255</v>
      </c>
      <c r="J170" s="1">
        <v>1</v>
      </c>
      <c r="K170">
        <f t="shared" si="56"/>
        <v>-0.68242501849436954</v>
      </c>
      <c r="L170">
        <f t="shared" si="57"/>
        <v>5.1037757069064974E-3</v>
      </c>
      <c r="M170">
        <f t="shared" si="58"/>
        <v>617.51232775601511</v>
      </c>
      <c r="N170">
        <f t="shared" si="59"/>
        <v>0.10368736102235655</v>
      </c>
      <c r="O170">
        <f t="shared" si="60"/>
        <v>1.9459344713425368</v>
      </c>
      <c r="P170">
        <f t="shared" si="61"/>
        <v>32.084542240447689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32.888877868652344</v>
      </c>
      <c r="V170" s="1">
        <v>31.977619171142578</v>
      </c>
      <c r="W170" s="1">
        <v>32.546791076660156</v>
      </c>
      <c r="X170" s="1">
        <v>419.37088012695313</v>
      </c>
      <c r="Y170" s="1">
        <v>420.13790893554688</v>
      </c>
      <c r="Z170" s="1">
        <v>28.560901641845703</v>
      </c>
      <c r="AA170" s="1">
        <v>28.681819915771484</v>
      </c>
      <c r="AB170" s="1">
        <v>56.566837310791016</v>
      </c>
      <c r="AC170" s="1">
        <v>56.806324005126953</v>
      </c>
      <c r="AD170" s="1">
        <v>499.742919921875</v>
      </c>
      <c r="AE170" s="1">
        <v>17.885103225708008</v>
      </c>
      <c r="AF170" s="1">
        <v>3.6498330533504486E-2</v>
      </c>
      <c r="AG170" s="1">
        <v>99.437408447265625</v>
      </c>
      <c r="AH170" s="1">
        <v>-7.1294183731079102</v>
      </c>
      <c r="AI170" s="1">
        <v>-0.39125549793243408</v>
      </c>
      <c r="AJ170" s="1">
        <v>2.5371525436639786E-2</v>
      </c>
      <c r="AK170" s="1">
        <v>3.2964034471660852E-3</v>
      </c>
      <c r="AL170" s="1">
        <v>9.4770766794681549E-2</v>
      </c>
      <c r="AM170" s="1">
        <v>5.3735035471618176E-3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86</v>
      </c>
      <c r="AV170">
        <f t="shared" si="64"/>
        <v>0.83290486653645823</v>
      </c>
      <c r="AW170">
        <f t="shared" si="65"/>
        <v>1.0368736102235655E-4</v>
      </c>
      <c r="AX170">
        <f t="shared" si="66"/>
        <v>305.12761917114256</v>
      </c>
      <c r="AY170">
        <f t="shared" si="67"/>
        <v>306.03887786865232</v>
      </c>
      <c r="AZ170">
        <f t="shared" si="68"/>
        <v>2.8616164521511678</v>
      </c>
      <c r="BA170">
        <f t="shared" si="69"/>
        <v>0.10692306930511403</v>
      </c>
      <c r="BB170">
        <f t="shared" si="70"/>
        <v>4.7979803133180239</v>
      </c>
      <c r="BC170">
        <f t="shared" si="71"/>
        <v>48.251260649683203</v>
      </c>
      <c r="BD170">
        <f t="shared" si="72"/>
        <v>19.569440733911719</v>
      </c>
      <c r="BE170">
        <f t="shared" si="73"/>
        <v>31.977619171142578</v>
      </c>
      <c r="BF170">
        <f t="shared" si="74"/>
        <v>4.7690376410609998</v>
      </c>
      <c r="BG170">
        <f t="shared" si="75"/>
        <v>5.0946201441522572E-3</v>
      </c>
      <c r="BH170">
        <f t="shared" si="76"/>
        <v>2.8520458419754871</v>
      </c>
      <c r="BI170">
        <f t="shared" si="77"/>
        <v>1.9169917990855128</v>
      </c>
      <c r="BJ170">
        <f t="shared" si="78"/>
        <v>3.1849588963845659E-3</v>
      </c>
      <c r="BK170">
        <f t="shared" si="79"/>
        <v>61.403825556296638</v>
      </c>
      <c r="BL170">
        <f t="shared" si="80"/>
        <v>1.4697848364136723</v>
      </c>
      <c r="BM170">
        <f t="shared" si="81"/>
        <v>57.895784842458973</v>
      </c>
      <c r="BN170">
        <f t="shared" si="82"/>
        <v>420.46230110601857</v>
      </c>
      <c r="BO170">
        <f t="shared" si="83"/>
        <v>-9.3966883446939208E-4</v>
      </c>
    </row>
    <row r="171" spans="1:67" x14ac:dyDescent="0.25">
      <c r="A171" s="1">
        <v>160</v>
      </c>
      <c r="B171" s="1" t="s">
        <v>246</v>
      </c>
      <c r="C171" s="1" t="s">
        <v>80</v>
      </c>
      <c r="D171" s="1" t="s">
        <v>81</v>
      </c>
      <c r="E171" s="1" t="s">
        <v>82</v>
      </c>
      <c r="F171" s="1" t="s">
        <v>83</v>
      </c>
      <c r="G171" s="1" t="s">
        <v>84</v>
      </c>
      <c r="H171" s="1" t="s">
        <v>85</v>
      </c>
      <c r="I171" s="1">
        <v>1531.0000346004963</v>
      </c>
      <c r="J171" s="1">
        <v>1</v>
      </c>
      <c r="K171">
        <f t="shared" si="56"/>
        <v>-0.6565353185109617</v>
      </c>
      <c r="L171">
        <f t="shared" si="57"/>
        <v>4.7034040464495035E-3</v>
      </c>
      <c r="M171">
        <f t="shared" si="58"/>
        <v>626.71085176820668</v>
      </c>
      <c r="N171">
        <f t="shared" si="59"/>
        <v>9.5715717897291955E-2</v>
      </c>
      <c r="O171">
        <f t="shared" si="60"/>
        <v>1.9489443644362932</v>
      </c>
      <c r="P171">
        <f t="shared" si="61"/>
        <v>32.094201826552542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32.888511657714844</v>
      </c>
      <c r="V171" s="1">
        <v>31.984411239624023</v>
      </c>
      <c r="W171" s="1">
        <v>32.546890258789063</v>
      </c>
      <c r="X171" s="1">
        <v>419.38137817382813</v>
      </c>
      <c r="Y171" s="1">
        <v>420.12136840820313</v>
      </c>
      <c r="Z171" s="1">
        <v>28.566251754760742</v>
      </c>
      <c r="AA171" s="1">
        <v>28.677877426147461</v>
      </c>
      <c r="AB171" s="1">
        <v>56.578689575195313</v>
      </c>
      <c r="AC171" s="1">
        <v>56.799777984619141</v>
      </c>
      <c r="AD171" s="1">
        <v>499.72802734375</v>
      </c>
      <c r="AE171" s="1">
        <v>17.827846527099609</v>
      </c>
      <c r="AF171" s="1">
        <v>4.9043823033571243E-2</v>
      </c>
      <c r="AG171" s="1">
        <v>99.43756103515625</v>
      </c>
      <c r="AH171" s="1">
        <v>-7.1294183731079102</v>
      </c>
      <c r="AI171" s="1">
        <v>-0.39125549793243408</v>
      </c>
      <c r="AJ171" s="1">
        <v>2.5371525436639786E-2</v>
      </c>
      <c r="AK171" s="1">
        <v>3.2964034471660852E-3</v>
      </c>
      <c r="AL171" s="1">
        <v>9.4770766794681549E-2</v>
      </c>
      <c r="AM171" s="1">
        <v>5.3735035471618176E-3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86</v>
      </c>
      <c r="AV171">
        <f t="shared" si="64"/>
        <v>0.83288004557291651</v>
      </c>
      <c r="AW171">
        <f t="shared" si="65"/>
        <v>9.5715717897291961E-5</v>
      </c>
      <c r="AX171">
        <f t="shared" si="66"/>
        <v>305.134411239624</v>
      </c>
      <c r="AY171">
        <f t="shared" si="67"/>
        <v>306.03851165771482</v>
      </c>
      <c r="AZ171">
        <f t="shared" si="68"/>
        <v>2.8524553805785899</v>
      </c>
      <c r="BA171">
        <f t="shared" si="69"/>
        <v>0.10979058692852163</v>
      </c>
      <c r="BB171">
        <f t="shared" si="70"/>
        <v>4.800602551357561</v>
      </c>
      <c r="BC171">
        <f t="shared" si="71"/>
        <v>48.27755730714577</v>
      </c>
      <c r="BD171">
        <f t="shared" si="72"/>
        <v>19.599679880998309</v>
      </c>
      <c r="BE171">
        <f t="shared" si="73"/>
        <v>31.984411239624023</v>
      </c>
      <c r="BF171">
        <f t="shared" si="74"/>
        <v>4.7708716334495289</v>
      </c>
      <c r="BG171">
        <f t="shared" si="75"/>
        <v>4.6956274855141453E-3</v>
      </c>
      <c r="BH171">
        <f t="shared" si="76"/>
        <v>2.8516581869212678</v>
      </c>
      <c r="BI171">
        <f t="shared" si="77"/>
        <v>1.9192134465282611</v>
      </c>
      <c r="BJ171">
        <f t="shared" si="78"/>
        <v>2.9354648644823967E-3</v>
      </c>
      <c r="BK171">
        <f t="shared" si="79"/>
        <v>62.318598574095816</v>
      </c>
      <c r="BL171">
        <f t="shared" si="80"/>
        <v>1.4917376236841986</v>
      </c>
      <c r="BM171">
        <f t="shared" si="81"/>
        <v>57.847272155470485</v>
      </c>
      <c r="BN171">
        <f t="shared" si="82"/>
        <v>420.43345385523583</v>
      </c>
      <c r="BO171">
        <f t="shared" si="83"/>
        <v>-9.0332434066150698E-4</v>
      </c>
    </row>
    <row r="172" spans="1:67" x14ac:dyDescent="0.25">
      <c r="A172" s="1">
        <v>161</v>
      </c>
      <c r="B172" s="1" t="s">
        <v>247</v>
      </c>
      <c r="C172" s="1" t="s">
        <v>80</v>
      </c>
      <c r="D172" s="1" t="s">
        <v>81</v>
      </c>
      <c r="E172" s="1" t="s">
        <v>82</v>
      </c>
      <c r="F172" s="1" t="s">
        <v>83</v>
      </c>
      <c r="G172" s="1" t="s">
        <v>84</v>
      </c>
      <c r="H172" s="1" t="s">
        <v>85</v>
      </c>
      <c r="I172" s="1">
        <v>1536.5000344775617</v>
      </c>
      <c r="J172" s="1">
        <v>1</v>
      </c>
      <c r="K172">
        <f t="shared" si="56"/>
        <v>-0.5695649361724392</v>
      </c>
      <c r="L172">
        <f t="shared" si="57"/>
        <v>4.8998468372107385E-3</v>
      </c>
      <c r="M172">
        <f t="shared" si="58"/>
        <v>589.88143035524217</v>
      </c>
      <c r="N172">
        <f t="shared" si="59"/>
        <v>9.9675253060690111E-2</v>
      </c>
      <c r="O172">
        <f t="shared" si="60"/>
        <v>1.9483572303328929</v>
      </c>
      <c r="P172">
        <f t="shared" si="61"/>
        <v>32.091109873686356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32.889171600341797</v>
      </c>
      <c r="V172" s="1">
        <v>31.982944488525391</v>
      </c>
      <c r="W172" s="1">
        <v>32.548168182373047</v>
      </c>
      <c r="X172" s="1">
        <v>419.44729614257813</v>
      </c>
      <c r="Y172" s="1">
        <v>420.08090209960938</v>
      </c>
      <c r="Z172" s="1">
        <v>28.55891227722168</v>
      </c>
      <c r="AA172" s="1">
        <v>28.675161361694336</v>
      </c>
      <c r="AB172" s="1">
        <v>56.562397003173828</v>
      </c>
      <c r="AC172" s="1">
        <v>56.792633056640625</v>
      </c>
      <c r="AD172" s="1">
        <v>499.704833984375</v>
      </c>
      <c r="AE172" s="1">
        <v>17.853937149047852</v>
      </c>
      <c r="AF172" s="1">
        <v>7.9838735982775688E-3</v>
      </c>
      <c r="AG172" s="1">
        <v>99.438179016113281</v>
      </c>
      <c r="AH172" s="1">
        <v>-7.1294183731079102</v>
      </c>
      <c r="AI172" s="1">
        <v>-0.39125549793243408</v>
      </c>
      <c r="AJ172" s="1">
        <v>2.5371525436639786E-2</v>
      </c>
      <c r="AK172" s="1">
        <v>3.2964034471660852E-3</v>
      </c>
      <c r="AL172" s="1">
        <v>9.4770766794681549E-2</v>
      </c>
      <c r="AM172" s="1">
        <v>5.3735035471618176E-3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86</v>
      </c>
      <c r="AV172">
        <f t="shared" si="64"/>
        <v>0.83284138997395818</v>
      </c>
      <c r="AW172">
        <f t="shared" si="65"/>
        <v>9.9675253060690116E-5</v>
      </c>
      <c r="AX172">
        <f t="shared" si="66"/>
        <v>305.13294448852537</v>
      </c>
      <c r="AY172">
        <f t="shared" si="67"/>
        <v>306.03917160034177</v>
      </c>
      <c r="AZ172">
        <f t="shared" si="68"/>
        <v>2.8566298799970014</v>
      </c>
      <c r="BA172">
        <f t="shared" si="69"/>
        <v>0.10816538516096651</v>
      </c>
      <c r="BB172">
        <f t="shared" si="70"/>
        <v>4.7997630591329887</v>
      </c>
      <c r="BC172">
        <f t="shared" si="71"/>
        <v>48.268814922236459</v>
      </c>
      <c r="BD172">
        <f t="shared" si="72"/>
        <v>19.593653560542123</v>
      </c>
      <c r="BE172">
        <f t="shared" si="73"/>
        <v>31.982944488525391</v>
      </c>
      <c r="BF172">
        <f t="shared" si="74"/>
        <v>4.7704755297666139</v>
      </c>
      <c r="BG172">
        <f t="shared" si="75"/>
        <v>4.8914077004962673E-3</v>
      </c>
      <c r="BH172">
        <f t="shared" si="76"/>
        <v>2.8514058288000959</v>
      </c>
      <c r="BI172">
        <f t="shared" si="77"/>
        <v>1.9190697009665181</v>
      </c>
      <c r="BJ172">
        <f t="shared" si="78"/>
        <v>3.0578868980674894E-3</v>
      </c>
      <c r="BK172">
        <f t="shared" si="79"/>
        <v>58.656735269945528</v>
      </c>
      <c r="BL172">
        <f t="shared" si="80"/>
        <v>1.4042091116424278</v>
      </c>
      <c r="BM172">
        <f t="shared" si="81"/>
        <v>57.855762000224132</v>
      </c>
      <c r="BN172">
        <f t="shared" si="82"/>
        <v>420.35164599214306</v>
      </c>
      <c r="BO172">
        <f t="shared" si="83"/>
        <v>-7.8392968613429483E-4</v>
      </c>
    </row>
    <row r="173" spans="1:67" x14ac:dyDescent="0.25">
      <c r="A173" s="1">
        <v>162</v>
      </c>
      <c r="B173" s="1" t="s">
        <v>248</v>
      </c>
      <c r="C173" s="1" t="s">
        <v>80</v>
      </c>
      <c r="D173" s="1" t="s">
        <v>81</v>
      </c>
      <c r="E173" s="1" t="s">
        <v>82</v>
      </c>
      <c r="F173" s="1" t="s">
        <v>83</v>
      </c>
      <c r="G173" s="1" t="s">
        <v>84</v>
      </c>
      <c r="H173" s="1" t="s">
        <v>85</v>
      </c>
      <c r="I173" s="1">
        <v>1541.500034365803</v>
      </c>
      <c r="J173" s="1">
        <v>1</v>
      </c>
      <c r="K173">
        <f t="shared" si="56"/>
        <v>-0.79700148723955166</v>
      </c>
      <c r="L173">
        <f t="shared" si="57"/>
        <v>5.2688331152291922E-3</v>
      </c>
      <c r="M173">
        <f t="shared" si="58"/>
        <v>645.20532398345438</v>
      </c>
      <c r="N173">
        <f t="shared" si="59"/>
        <v>0.10705472408542932</v>
      </c>
      <c r="O173">
        <f t="shared" si="60"/>
        <v>1.9463232589135568</v>
      </c>
      <c r="P173">
        <f t="shared" si="61"/>
        <v>32.082212087274812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32.890193939208984</v>
      </c>
      <c r="V173" s="1">
        <v>31.976795196533203</v>
      </c>
      <c r="W173" s="1">
        <v>32.554187774658203</v>
      </c>
      <c r="X173" s="1">
        <v>419.23486328125</v>
      </c>
      <c r="Y173" s="1">
        <v>420.1378173828125</v>
      </c>
      <c r="Z173" s="1">
        <v>28.546653747558594</v>
      </c>
      <c r="AA173" s="1">
        <v>28.6715087890625</v>
      </c>
      <c r="AB173" s="1">
        <v>56.534515380859375</v>
      </c>
      <c r="AC173" s="1">
        <v>56.781784057617188</v>
      </c>
      <c r="AD173" s="1">
        <v>499.70895385742188</v>
      </c>
      <c r="AE173" s="1">
        <v>17.812627792358398</v>
      </c>
      <c r="AF173" s="1">
        <v>0.16880062222480774</v>
      </c>
      <c r="AG173" s="1">
        <v>99.437553405761719</v>
      </c>
      <c r="AH173" s="1">
        <v>-7.1294183731079102</v>
      </c>
      <c r="AI173" s="1">
        <v>-0.39125549793243408</v>
      </c>
      <c r="AJ173" s="1">
        <v>2.5371525436639786E-2</v>
      </c>
      <c r="AK173" s="1">
        <v>3.2964034471660852E-3</v>
      </c>
      <c r="AL173" s="1">
        <v>9.4770766794681549E-2</v>
      </c>
      <c r="AM173" s="1">
        <v>5.3735035471618176E-3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86</v>
      </c>
      <c r="AV173">
        <f t="shared" si="64"/>
        <v>0.83284825642903626</v>
      </c>
      <c r="AW173">
        <f t="shared" si="65"/>
        <v>1.0705472408542932E-4</v>
      </c>
      <c r="AX173">
        <f t="shared" si="66"/>
        <v>305.12679519653318</v>
      </c>
      <c r="AY173">
        <f t="shared" si="67"/>
        <v>306.04019393920896</v>
      </c>
      <c r="AZ173">
        <f t="shared" si="68"/>
        <v>2.8500203830744226</v>
      </c>
      <c r="BA173">
        <f t="shared" si="69"/>
        <v>0.10541689074161176</v>
      </c>
      <c r="BB173">
        <f t="shared" si="70"/>
        <v>4.7973479453497259</v>
      </c>
      <c r="BC173">
        <f t="shared" si="71"/>
        <v>48.244830861574201</v>
      </c>
      <c r="BD173">
        <f t="shared" si="72"/>
        <v>19.573322072511701</v>
      </c>
      <c r="BE173">
        <f t="shared" si="73"/>
        <v>31.976795196533203</v>
      </c>
      <c r="BF173">
        <f t="shared" si="74"/>
        <v>4.7688151934233929</v>
      </c>
      <c r="BG173">
        <f t="shared" si="75"/>
        <v>5.2590763563080765E-3</v>
      </c>
      <c r="BH173">
        <f t="shared" si="76"/>
        <v>2.851024686436169</v>
      </c>
      <c r="BI173">
        <f t="shared" si="77"/>
        <v>1.9177905069872239</v>
      </c>
      <c r="BJ173">
        <f t="shared" si="78"/>
        <v>3.2877979162266443E-3</v>
      </c>
      <c r="BK173">
        <f t="shared" si="79"/>
        <v>64.157638861286529</v>
      </c>
      <c r="BL173">
        <f t="shared" si="80"/>
        <v>1.5356992331770256</v>
      </c>
      <c r="BM173">
        <f t="shared" si="81"/>
        <v>57.88463146799927</v>
      </c>
      <c r="BN173">
        <f t="shared" si="82"/>
        <v>420.51667371912509</v>
      </c>
      <c r="BO173">
        <f t="shared" si="83"/>
        <v>-1.0970822383876045E-3</v>
      </c>
    </row>
    <row r="174" spans="1:67" x14ac:dyDescent="0.25">
      <c r="A174" s="1">
        <v>163</v>
      </c>
      <c r="B174" s="1" t="s">
        <v>249</v>
      </c>
      <c r="C174" s="1" t="s">
        <v>80</v>
      </c>
      <c r="D174" s="1" t="s">
        <v>81</v>
      </c>
      <c r="E174" s="1" t="s">
        <v>82</v>
      </c>
      <c r="F174" s="1" t="s">
        <v>83</v>
      </c>
      <c r="G174" s="1" t="s">
        <v>84</v>
      </c>
      <c r="H174" s="1" t="s">
        <v>85</v>
      </c>
      <c r="I174" s="1">
        <v>1546.5000342540443</v>
      </c>
      <c r="J174" s="1">
        <v>1</v>
      </c>
      <c r="K174">
        <f t="shared" si="56"/>
        <v>-0.66438916051653141</v>
      </c>
      <c r="L174">
        <f t="shared" si="57"/>
        <v>5.8097078501049447E-3</v>
      </c>
      <c r="M174">
        <f t="shared" si="58"/>
        <v>586.9061390099514</v>
      </c>
      <c r="N174">
        <f t="shared" si="59"/>
        <v>0.11813475510440043</v>
      </c>
      <c r="O174">
        <f t="shared" si="60"/>
        <v>1.9481842922227339</v>
      </c>
      <c r="P174">
        <f t="shared" si="61"/>
        <v>32.086851777777326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32.891864776611328</v>
      </c>
      <c r="V174" s="1">
        <v>31.988170623779297</v>
      </c>
      <c r="W174" s="1">
        <v>32.560420989990234</v>
      </c>
      <c r="X174" s="1">
        <v>419.28253173828125</v>
      </c>
      <c r="Y174" s="1">
        <v>420.02072143554688</v>
      </c>
      <c r="Z174" s="1">
        <v>28.527544021606445</v>
      </c>
      <c r="AA174" s="1">
        <v>28.665328979492188</v>
      </c>
      <c r="AB174" s="1">
        <v>56.491615295410156</v>
      </c>
      <c r="AC174" s="1">
        <v>56.764461517333984</v>
      </c>
      <c r="AD174" s="1">
        <v>499.68466186523438</v>
      </c>
      <c r="AE174" s="1">
        <v>17.870607376098633</v>
      </c>
      <c r="AF174" s="1">
        <v>0.11861811578273773</v>
      </c>
      <c r="AG174" s="1">
        <v>99.437995910644531</v>
      </c>
      <c r="AH174" s="1">
        <v>-7.1294183731079102</v>
      </c>
      <c r="AI174" s="1">
        <v>-0.39125549793243408</v>
      </c>
      <c r="AJ174" s="1">
        <v>2.5371525436639786E-2</v>
      </c>
      <c r="AK174" s="1">
        <v>3.2964034471660852E-3</v>
      </c>
      <c r="AL174" s="1">
        <v>9.4770766794681549E-2</v>
      </c>
      <c r="AM174" s="1">
        <v>5.3735035471618176E-3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86</v>
      </c>
      <c r="AV174">
        <f t="shared" si="64"/>
        <v>0.83280776977539039</v>
      </c>
      <c r="AW174">
        <f t="shared" si="65"/>
        <v>1.1813475510440043E-4</v>
      </c>
      <c r="AX174">
        <f t="shared" si="66"/>
        <v>305.13817062377927</v>
      </c>
      <c r="AY174">
        <f t="shared" si="67"/>
        <v>306.04186477661131</v>
      </c>
      <c r="AZ174">
        <f t="shared" si="68"/>
        <v>2.859297116265509</v>
      </c>
      <c r="BA174">
        <f t="shared" si="69"/>
        <v>9.8681153998030596E-2</v>
      </c>
      <c r="BB174">
        <f t="shared" si="70"/>
        <v>4.7986071580627581</v>
      </c>
      <c r="BC174">
        <f t="shared" si="71"/>
        <v>48.2572794646305</v>
      </c>
      <c r="BD174">
        <f t="shared" si="72"/>
        <v>19.591950485138312</v>
      </c>
      <c r="BE174">
        <f t="shared" si="73"/>
        <v>31.988170623779297</v>
      </c>
      <c r="BF174">
        <f t="shared" si="74"/>
        <v>4.7718870052315179</v>
      </c>
      <c r="BG174">
        <f t="shared" si="75"/>
        <v>5.7978473575306944E-3</v>
      </c>
      <c r="BH174">
        <f t="shared" si="76"/>
        <v>2.8504228658400241</v>
      </c>
      <c r="BI174">
        <f t="shared" si="77"/>
        <v>1.9214641393914937</v>
      </c>
      <c r="BJ174">
        <f t="shared" si="78"/>
        <v>3.6247183263537681E-3</v>
      </c>
      <c r="BK174">
        <f t="shared" si="79"/>
        <v>58.360770250803718</v>
      </c>
      <c r="BL174">
        <f t="shared" si="80"/>
        <v>1.3973266295149047</v>
      </c>
      <c r="BM174">
        <f t="shared" si="81"/>
        <v>57.863296434904129</v>
      </c>
      <c r="BN174">
        <f t="shared" si="82"/>
        <v>420.33654022292563</v>
      </c>
      <c r="BO174">
        <f t="shared" si="83"/>
        <v>-9.1459445621159912E-4</v>
      </c>
    </row>
    <row r="175" spans="1:67" x14ac:dyDescent="0.25">
      <c r="A175" s="1">
        <v>164</v>
      </c>
      <c r="B175" s="1" t="s">
        <v>250</v>
      </c>
      <c r="C175" s="1" t="s">
        <v>80</v>
      </c>
      <c r="D175" s="1" t="s">
        <v>81</v>
      </c>
      <c r="E175" s="1" t="s">
        <v>82</v>
      </c>
      <c r="F175" s="1" t="s">
        <v>83</v>
      </c>
      <c r="G175" s="1" t="s">
        <v>84</v>
      </c>
      <c r="H175" s="1" t="s">
        <v>85</v>
      </c>
      <c r="I175" s="1">
        <v>1552.0000341311097</v>
      </c>
      <c r="J175" s="1">
        <v>1</v>
      </c>
      <c r="K175">
        <f t="shared" si="56"/>
        <v>-0.584891985899893</v>
      </c>
      <c r="L175">
        <f t="shared" si="57"/>
        <v>5.8042254073402428E-3</v>
      </c>
      <c r="M175">
        <f t="shared" si="58"/>
        <v>565.57304400513908</v>
      </c>
      <c r="N175">
        <f t="shared" si="59"/>
        <v>0.11794376891941208</v>
      </c>
      <c r="O175">
        <f t="shared" si="60"/>
        <v>1.9468764714629234</v>
      </c>
      <c r="P175">
        <f t="shared" si="61"/>
        <v>32.083443162340998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32.892982482910156</v>
      </c>
      <c r="V175" s="1">
        <v>31.983907699584961</v>
      </c>
      <c r="W175" s="1">
        <v>32.560173034667969</v>
      </c>
      <c r="X175" s="1">
        <v>419.46755981445313</v>
      </c>
      <c r="Y175" s="1">
        <v>420.11041259765625</v>
      </c>
      <c r="Z175" s="1">
        <v>28.53156852722168</v>
      </c>
      <c r="AA175" s="1">
        <v>28.669137954711914</v>
      </c>
      <c r="AB175" s="1">
        <v>56.496105194091797</v>
      </c>
      <c r="AC175" s="1">
        <v>56.768512725830078</v>
      </c>
      <c r="AD175" s="1">
        <v>499.65646362304688</v>
      </c>
      <c r="AE175" s="1">
        <v>17.879304885864258</v>
      </c>
      <c r="AF175" s="1">
        <v>0.13686875998973846</v>
      </c>
      <c r="AG175" s="1">
        <v>99.438133239746094</v>
      </c>
      <c r="AH175" s="1">
        <v>-7.1294183731079102</v>
      </c>
      <c r="AI175" s="1">
        <v>-0.39125549793243408</v>
      </c>
      <c r="AJ175" s="1">
        <v>2.5371525436639786E-2</v>
      </c>
      <c r="AK175" s="1">
        <v>3.2964034471660852E-3</v>
      </c>
      <c r="AL175" s="1">
        <v>9.4770766794681549E-2</v>
      </c>
      <c r="AM175" s="1">
        <v>5.3735035471618176E-3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86</v>
      </c>
      <c r="AV175">
        <f t="shared" si="64"/>
        <v>0.83276077270507809</v>
      </c>
      <c r="AW175">
        <f t="shared" si="65"/>
        <v>1.1794376891941207E-4</v>
      </c>
      <c r="AX175">
        <f t="shared" si="66"/>
        <v>305.13390769958494</v>
      </c>
      <c r="AY175">
        <f t="shared" si="67"/>
        <v>306.04298248291013</v>
      </c>
      <c r="AZ175">
        <f t="shared" si="68"/>
        <v>2.8606887177969043</v>
      </c>
      <c r="BA175">
        <f t="shared" si="69"/>
        <v>9.9535462756037474E-2</v>
      </c>
      <c r="BB175">
        <f t="shared" si="70"/>
        <v>4.7976820312722284</v>
      </c>
      <c r="BC175">
        <f t="shared" si="71"/>
        <v>48.247909277469844</v>
      </c>
      <c r="BD175">
        <f t="shared" si="72"/>
        <v>19.57877132275793</v>
      </c>
      <c r="BE175">
        <f t="shared" si="73"/>
        <v>31.983907699584961</v>
      </c>
      <c r="BF175">
        <f t="shared" si="74"/>
        <v>4.7707356466430939</v>
      </c>
      <c r="BG175">
        <f t="shared" si="75"/>
        <v>5.7923872661626808E-3</v>
      </c>
      <c r="BH175">
        <f t="shared" si="76"/>
        <v>2.8508055598093049</v>
      </c>
      <c r="BI175">
        <f t="shared" si="77"/>
        <v>1.919930086833789</v>
      </c>
      <c r="BJ175">
        <f t="shared" si="78"/>
        <v>3.6213037663786678E-3</v>
      </c>
      <c r="BK175">
        <f t="shared" si="79"/>
        <v>56.239527706591801</v>
      </c>
      <c r="BL175">
        <f t="shared" si="80"/>
        <v>1.3462485742927628</v>
      </c>
      <c r="BM175">
        <f t="shared" si="81"/>
        <v>57.883503884433111</v>
      </c>
      <c r="BN175">
        <f t="shared" si="82"/>
        <v>420.38844223557339</v>
      </c>
      <c r="BO175">
        <f t="shared" si="83"/>
        <v>-8.0534082615997722E-4</v>
      </c>
    </row>
    <row r="176" spans="1:67" x14ac:dyDescent="0.25">
      <c r="A176" s="1">
        <v>165</v>
      </c>
      <c r="B176" s="1" t="s">
        <v>251</v>
      </c>
      <c r="C176" s="1" t="s">
        <v>80</v>
      </c>
      <c r="D176" s="1" t="s">
        <v>81</v>
      </c>
      <c r="E176" s="1" t="s">
        <v>82</v>
      </c>
      <c r="F176" s="1" t="s">
        <v>83</v>
      </c>
      <c r="G176" s="1" t="s">
        <v>84</v>
      </c>
      <c r="H176" s="1" t="s">
        <v>85</v>
      </c>
      <c r="I176" s="1">
        <v>1557.000034019351</v>
      </c>
      <c r="J176" s="1">
        <v>1</v>
      </c>
      <c r="K176">
        <f t="shared" si="56"/>
        <v>-0.73799621035997953</v>
      </c>
      <c r="L176">
        <f t="shared" si="57"/>
        <v>5.2141271680010617E-3</v>
      </c>
      <c r="M176">
        <f t="shared" si="58"/>
        <v>629.87719455584215</v>
      </c>
      <c r="N176">
        <f t="shared" si="59"/>
        <v>0.10613134740144345</v>
      </c>
      <c r="O176">
        <f t="shared" si="60"/>
        <v>1.9497404824606961</v>
      </c>
      <c r="P176">
        <f t="shared" si="61"/>
        <v>32.090862820426814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32.891178131103516</v>
      </c>
      <c r="V176" s="1">
        <v>31.985937118530273</v>
      </c>
      <c r="W176" s="1">
        <v>32.545211791992188</v>
      </c>
      <c r="X176" s="1">
        <v>419.35379028320313</v>
      </c>
      <c r="Y176" s="1">
        <v>420.18643188476563</v>
      </c>
      <c r="Z176" s="1">
        <v>28.536811828613281</v>
      </c>
      <c r="AA176" s="1">
        <v>28.660602569580078</v>
      </c>
      <c r="AB176" s="1">
        <v>56.512203216552734</v>
      </c>
      <c r="AC176" s="1">
        <v>56.757347106933594</v>
      </c>
      <c r="AD176" s="1">
        <v>499.66366577148438</v>
      </c>
      <c r="AE176" s="1">
        <v>17.909744262695313</v>
      </c>
      <c r="AF176" s="1">
        <v>1.5967659652233124E-2</v>
      </c>
      <c r="AG176" s="1">
        <v>99.438087463378906</v>
      </c>
      <c r="AH176" s="1">
        <v>-7.1294183731079102</v>
      </c>
      <c r="AI176" s="1">
        <v>-0.39125549793243408</v>
      </c>
      <c r="AJ176" s="1">
        <v>2.5371525436639786E-2</v>
      </c>
      <c r="AK176" s="1">
        <v>3.2964034471660852E-3</v>
      </c>
      <c r="AL176" s="1">
        <v>9.4770766794681549E-2</v>
      </c>
      <c r="AM176" s="1">
        <v>5.3735035471618176E-3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86</v>
      </c>
      <c r="AV176">
        <f t="shared" si="64"/>
        <v>0.83277277628580726</v>
      </c>
      <c r="AW176">
        <f t="shared" si="65"/>
        <v>1.0613134740144345E-4</v>
      </c>
      <c r="AX176">
        <f t="shared" si="66"/>
        <v>305.13593711853025</v>
      </c>
      <c r="AY176">
        <f t="shared" si="67"/>
        <v>306.04117813110349</v>
      </c>
      <c r="AZ176">
        <f t="shared" si="68"/>
        <v>2.8655590179810133</v>
      </c>
      <c r="BA176">
        <f t="shared" si="69"/>
        <v>0.10492570189654006</v>
      </c>
      <c r="BB176">
        <f t="shared" si="70"/>
        <v>4.7996959875277421</v>
      </c>
      <c r="BC176">
        <f t="shared" si="71"/>
        <v>48.268184857189411</v>
      </c>
      <c r="BD176">
        <f t="shared" si="72"/>
        <v>19.607582287609333</v>
      </c>
      <c r="BE176">
        <f t="shared" si="73"/>
        <v>31.985937118530273</v>
      </c>
      <c r="BF176">
        <f t="shared" si="74"/>
        <v>4.7712837352876933</v>
      </c>
      <c r="BG176">
        <f t="shared" si="75"/>
        <v>5.2045717810987047E-3</v>
      </c>
      <c r="BH176">
        <f t="shared" si="76"/>
        <v>2.849955505067046</v>
      </c>
      <c r="BI176">
        <f t="shared" si="77"/>
        <v>1.9213282302206474</v>
      </c>
      <c r="BJ176">
        <f t="shared" si="78"/>
        <v>3.2537145075127076E-3</v>
      </c>
      <c r="BK176">
        <f t="shared" si="79"/>
        <v>62.633783563431564</v>
      </c>
      <c r="BL176">
        <f t="shared" si="80"/>
        <v>1.4990422030775694</v>
      </c>
      <c r="BM176">
        <f t="shared" si="81"/>
        <v>57.83024366850271</v>
      </c>
      <c r="BN176">
        <f t="shared" si="82"/>
        <v>420.53723993838412</v>
      </c>
      <c r="BO176">
        <f t="shared" si="83"/>
        <v>-1.0148566314317927E-3</v>
      </c>
    </row>
    <row r="177" spans="1:67" x14ac:dyDescent="0.25">
      <c r="A177" s="1">
        <v>166</v>
      </c>
      <c r="B177" s="1" t="s">
        <v>252</v>
      </c>
      <c r="C177" s="1" t="s">
        <v>80</v>
      </c>
      <c r="D177" s="1" t="s">
        <v>81</v>
      </c>
      <c r="E177" s="1" t="s">
        <v>82</v>
      </c>
      <c r="F177" s="1" t="s">
        <v>83</v>
      </c>
      <c r="G177" s="1" t="s">
        <v>84</v>
      </c>
      <c r="H177" s="1" t="s">
        <v>85</v>
      </c>
      <c r="I177" s="1">
        <v>1562.0000339075923</v>
      </c>
      <c r="J177" s="1">
        <v>1</v>
      </c>
      <c r="K177">
        <f t="shared" si="56"/>
        <v>-0.98071698758528825</v>
      </c>
      <c r="L177">
        <f t="shared" si="57"/>
        <v>5.0313854036487509E-3</v>
      </c>
      <c r="M177">
        <f t="shared" si="58"/>
        <v>713.94577165878036</v>
      </c>
      <c r="N177">
        <f t="shared" si="59"/>
        <v>0.10236453894365913</v>
      </c>
      <c r="O177">
        <f t="shared" si="60"/>
        <v>1.948746907664189</v>
      </c>
      <c r="P177">
        <f t="shared" si="61"/>
        <v>32.086265824073777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32.886447906494141</v>
      </c>
      <c r="V177" s="1">
        <v>31.979177474975586</v>
      </c>
      <c r="W177" s="1">
        <v>32.532703399658203</v>
      </c>
      <c r="X177" s="1">
        <v>418.96044921875</v>
      </c>
      <c r="Y177" s="1">
        <v>420.08657836914063</v>
      </c>
      <c r="Z177" s="1">
        <v>28.538431167602539</v>
      </c>
      <c r="AA177" s="1">
        <v>28.657840728759766</v>
      </c>
      <c r="AB177" s="1">
        <v>56.530845642089844</v>
      </c>
      <c r="AC177" s="1">
        <v>56.767383575439453</v>
      </c>
      <c r="AD177" s="1">
        <v>499.61322021484375</v>
      </c>
      <c r="AE177" s="1">
        <v>17.919166564941406</v>
      </c>
      <c r="AF177" s="1">
        <v>8.0980211496353149E-2</v>
      </c>
      <c r="AG177" s="1">
        <v>99.438796997070313</v>
      </c>
      <c r="AH177" s="1">
        <v>-7.1294183731079102</v>
      </c>
      <c r="AI177" s="1">
        <v>-0.39125549793243408</v>
      </c>
      <c r="AJ177" s="1">
        <v>2.5371525436639786E-2</v>
      </c>
      <c r="AK177" s="1">
        <v>3.2964034471660852E-3</v>
      </c>
      <c r="AL177" s="1">
        <v>9.4770766794681549E-2</v>
      </c>
      <c r="AM177" s="1">
        <v>5.3735035471618176E-3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86</v>
      </c>
      <c r="AV177">
        <f t="shared" si="64"/>
        <v>0.83268870035807285</v>
      </c>
      <c r="AW177">
        <f t="shared" si="65"/>
        <v>1.0236453894365912E-4</v>
      </c>
      <c r="AX177">
        <f t="shared" si="66"/>
        <v>305.12917747497556</v>
      </c>
      <c r="AY177">
        <f t="shared" si="67"/>
        <v>306.03644790649412</v>
      </c>
      <c r="AZ177">
        <f t="shared" si="68"/>
        <v>2.8670665863066915</v>
      </c>
      <c r="BA177">
        <f t="shared" si="69"/>
        <v>0.10708834909818835</v>
      </c>
      <c r="BB177">
        <f t="shared" si="70"/>
        <v>4.7984481142657049</v>
      </c>
      <c r="BC177">
        <f t="shared" si="71"/>
        <v>48.255291286428957</v>
      </c>
      <c r="BD177">
        <f t="shared" si="72"/>
        <v>19.597450557669191</v>
      </c>
      <c r="BE177">
        <f t="shared" si="73"/>
        <v>31.979177474975586</v>
      </c>
      <c r="BF177">
        <f t="shared" si="74"/>
        <v>4.7694583595535471</v>
      </c>
      <c r="BG177">
        <f t="shared" si="75"/>
        <v>5.0224874916914601E-3</v>
      </c>
      <c r="BH177">
        <f t="shared" si="76"/>
        <v>2.8497012066015159</v>
      </c>
      <c r="BI177">
        <f t="shared" si="77"/>
        <v>1.9197571529520312</v>
      </c>
      <c r="BJ177">
        <f t="shared" si="78"/>
        <v>3.1398528932425158E-3</v>
      </c>
      <c r="BK177">
        <f t="shared" si="79"/>
        <v>70.99390865489417</v>
      </c>
      <c r="BL177">
        <f t="shared" si="80"/>
        <v>1.6995205474796633</v>
      </c>
      <c r="BM177">
        <f t="shared" si="81"/>
        <v>57.838407379387512</v>
      </c>
      <c r="BN177">
        <f t="shared" si="82"/>
        <v>420.5527642556475</v>
      </c>
      <c r="BO177">
        <f t="shared" si="83"/>
        <v>-1.3487750758752004E-3</v>
      </c>
    </row>
    <row r="178" spans="1:67" x14ac:dyDescent="0.25">
      <c r="A178" s="1">
        <v>167</v>
      </c>
      <c r="B178" s="1" t="s">
        <v>253</v>
      </c>
      <c r="C178" s="1" t="s">
        <v>80</v>
      </c>
      <c r="D178" s="1" t="s">
        <v>81</v>
      </c>
      <c r="E178" s="1" t="s">
        <v>82</v>
      </c>
      <c r="F178" s="1" t="s">
        <v>83</v>
      </c>
      <c r="G178" s="1" t="s">
        <v>84</v>
      </c>
      <c r="H178" s="1" t="s">
        <v>85</v>
      </c>
      <c r="I178" s="1">
        <v>1567.5000337846577</v>
      </c>
      <c r="J178" s="1">
        <v>1</v>
      </c>
      <c r="K178">
        <f t="shared" si="56"/>
        <v>-0.59052973802805186</v>
      </c>
      <c r="L178">
        <f t="shared" si="57"/>
        <v>4.8333135924090199E-3</v>
      </c>
      <c r="M178">
        <f t="shared" si="58"/>
        <v>599.30369936430702</v>
      </c>
      <c r="N178">
        <f t="shared" si="59"/>
        <v>9.7916725706151453E-2</v>
      </c>
      <c r="O178">
        <f t="shared" si="60"/>
        <v>1.9404223972976391</v>
      </c>
      <c r="P178">
        <f t="shared" si="61"/>
        <v>32.054029166940651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32.883716583251953</v>
      </c>
      <c r="V178" s="1">
        <v>31.939781188964844</v>
      </c>
      <c r="W178" s="1">
        <v>32.530555725097656</v>
      </c>
      <c r="X178" s="1">
        <v>419.41778564453125</v>
      </c>
      <c r="Y178" s="1">
        <v>420.07748413085938</v>
      </c>
      <c r="Z178" s="1">
        <v>28.539407730102539</v>
      </c>
      <c r="AA178" s="1">
        <v>28.653614044189453</v>
      </c>
      <c r="AB178" s="1">
        <v>56.541507720947266</v>
      </c>
      <c r="AC178" s="1">
        <v>56.767768859863281</v>
      </c>
      <c r="AD178" s="1">
        <v>499.68020629882813</v>
      </c>
      <c r="AE178" s="1">
        <v>17.86046028137207</v>
      </c>
      <c r="AF178" s="1">
        <v>9.3526542186737061E-2</v>
      </c>
      <c r="AG178" s="1">
        <v>99.438865661621094</v>
      </c>
      <c r="AH178" s="1">
        <v>-7.1294183731079102</v>
      </c>
      <c r="AI178" s="1">
        <v>-0.39125549793243408</v>
      </c>
      <c r="AJ178" s="1">
        <v>2.5371525436639786E-2</v>
      </c>
      <c r="AK178" s="1">
        <v>3.2964034471660852E-3</v>
      </c>
      <c r="AL178" s="1">
        <v>9.4770766794681549E-2</v>
      </c>
      <c r="AM178" s="1">
        <v>5.3735035471618176E-3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86</v>
      </c>
      <c r="AV178">
        <f t="shared" si="64"/>
        <v>0.83280034383138013</v>
      </c>
      <c r="AW178">
        <f t="shared" si="65"/>
        <v>9.7916725706151452E-5</v>
      </c>
      <c r="AX178">
        <f t="shared" si="66"/>
        <v>305.08978118896482</v>
      </c>
      <c r="AY178">
        <f t="shared" si="67"/>
        <v>306.03371658325193</v>
      </c>
      <c r="AZ178">
        <f t="shared" si="68"/>
        <v>2.8576735811455478</v>
      </c>
      <c r="BA178">
        <f t="shared" si="69"/>
        <v>0.11424797797580838</v>
      </c>
      <c r="BB178">
        <f t="shared" si="70"/>
        <v>4.7897052749577336</v>
      </c>
      <c r="BC178">
        <f t="shared" si="71"/>
        <v>48.167336212950616</v>
      </c>
      <c r="BD178">
        <f t="shared" si="72"/>
        <v>19.513722168761163</v>
      </c>
      <c r="BE178">
        <f t="shared" si="73"/>
        <v>31.939781188964844</v>
      </c>
      <c r="BF178">
        <f t="shared" si="74"/>
        <v>4.7588318692773353</v>
      </c>
      <c r="BG178">
        <f t="shared" si="75"/>
        <v>4.8251018916050208E-3</v>
      </c>
      <c r="BH178">
        <f t="shared" si="76"/>
        <v>2.8492828776600945</v>
      </c>
      <c r="BI178">
        <f t="shared" si="77"/>
        <v>1.9095489916172408</v>
      </c>
      <c r="BJ178">
        <f t="shared" si="78"/>
        <v>3.0164253787132661E-3</v>
      </c>
      <c r="BK178">
        <f t="shared" si="79"/>
        <v>59.594080051599882</v>
      </c>
      <c r="BL178">
        <f t="shared" si="80"/>
        <v>1.4266503728574427</v>
      </c>
      <c r="BM178">
        <f t="shared" si="81"/>
        <v>57.940967384164132</v>
      </c>
      <c r="BN178">
        <f t="shared" si="82"/>
        <v>420.35819368612988</v>
      </c>
      <c r="BO178">
        <f t="shared" si="83"/>
        <v>-8.1396924823619375E-4</v>
      </c>
    </row>
    <row r="179" spans="1:67" x14ac:dyDescent="0.25">
      <c r="A179" s="1">
        <v>168</v>
      </c>
      <c r="B179" s="1" t="s">
        <v>254</v>
      </c>
      <c r="C179" s="1" t="s">
        <v>80</v>
      </c>
      <c r="D179" s="1" t="s">
        <v>81</v>
      </c>
      <c r="E179" s="1" t="s">
        <v>82</v>
      </c>
      <c r="F179" s="1" t="s">
        <v>83</v>
      </c>
      <c r="G179" s="1" t="s">
        <v>84</v>
      </c>
      <c r="H179" s="1" t="s">
        <v>85</v>
      </c>
      <c r="I179" s="1">
        <v>1572.500033672899</v>
      </c>
      <c r="J179" s="1">
        <v>1</v>
      </c>
      <c r="K179">
        <f t="shared" si="56"/>
        <v>-0.8597079137943574</v>
      </c>
      <c r="L179">
        <f t="shared" si="57"/>
        <v>4.534539434382593E-3</v>
      </c>
      <c r="M179">
        <f t="shared" si="58"/>
        <v>705.51708871225833</v>
      </c>
      <c r="N179">
        <f t="shared" si="59"/>
        <v>9.1738426045677279E-2</v>
      </c>
      <c r="O179">
        <f t="shared" si="60"/>
        <v>1.9375941418121534</v>
      </c>
      <c r="P179">
        <f t="shared" si="61"/>
        <v>32.043350802123015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32.884376525878906</v>
      </c>
      <c r="V179" s="1">
        <v>31.923803329467773</v>
      </c>
      <c r="W179" s="1">
        <v>32.543338775634766</v>
      </c>
      <c r="X179" s="1">
        <v>419.01193237304688</v>
      </c>
      <c r="Y179" s="1">
        <v>419.9979248046875</v>
      </c>
      <c r="Z179" s="1">
        <v>28.546016693115234</v>
      </c>
      <c r="AA179" s="1">
        <v>28.653011322021484</v>
      </c>
      <c r="AB179" s="1">
        <v>56.552402496337891</v>
      </c>
      <c r="AC179" s="1">
        <v>56.764369964599609</v>
      </c>
      <c r="AD179" s="1">
        <v>499.70645141601563</v>
      </c>
      <c r="AE179" s="1">
        <v>17.824222564697266</v>
      </c>
      <c r="AF179" s="1">
        <v>8.6683377623558044E-2</v>
      </c>
      <c r="AG179" s="1">
        <v>99.438697814941406</v>
      </c>
      <c r="AH179" s="1">
        <v>-7.1294183731079102</v>
      </c>
      <c r="AI179" s="1">
        <v>-0.39125549793243408</v>
      </c>
      <c r="AJ179" s="1">
        <v>2.5371525436639786E-2</v>
      </c>
      <c r="AK179" s="1">
        <v>3.2964034471660852E-3</v>
      </c>
      <c r="AL179" s="1">
        <v>9.4770766794681549E-2</v>
      </c>
      <c r="AM179" s="1">
        <v>5.3735035471618176E-3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86</v>
      </c>
      <c r="AV179">
        <f t="shared" si="64"/>
        <v>0.83284408569335933</v>
      </c>
      <c r="AW179">
        <f t="shared" si="65"/>
        <v>9.1738426045677275E-5</v>
      </c>
      <c r="AX179">
        <f t="shared" si="66"/>
        <v>305.07380332946775</v>
      </c>
      <c r="AY179">
        <f t="shared" si="67"/>
        <v>306.03437652587888</v>
      </c>
      <c r="AZ179">
        <f t="shared" si="68"/>
        <v>2.8518755466071752</v>
      </c>
      <c r="BA179">
        <f t="shared" si="69"/>
        <v>0.11954747265523863</v>
      </c>
      <c r="BB179">
        <f t="shared" si="70"/>
        <v>4.7868122761507426</v>
      </c>
      <c r="BC179">
        <f t="shared" si="71"/>
        <v>48.138324227245548</v>
      </c>
      <c r="BD179">
        <f t="shared" si="72"/>
        <v>19.485312905224063</v>
      </c>
      <c r="BE179">
        <f t="shared" si="73"/>
        <v>31.923803329467773</v>
      </c>
      <c r="BF179">
        <f t="shared" si="74"/>
        <v>4.754527987044801</v>
      </c>
      <c r="BG179">
        <f t="shared" si="75"/>
        <v>4.5273108184682373E-3</v>
      </c>
      <c r="BH179">
        <f t="shared" si="76"/>
        <v>2.8492181343385892</v>
      </c>
      <c r="BI179">
        <f t="shared" si="77"/>
        <v>1.9053098527062118</v>
      </c>
      <c r="BJ179">
        <f t="shared" si="78"/>
        <v>2.8302178208273973E-3</v>
      </c>
      <c r="BK179">
        <f t="shared" si="79"/>
        <v>70.155700587735467</v>
      </c>
      <c r="BL179">
        <f t="shared" si="80"/>
        <v>1.6798108920189223</v>
      </c>
      <c r="BM179">
        <f t="shared" si="81"/>
        <v>57.97312155430776</v>
      </c>
      <c r="BN179">
        <f t="shared" si="82"/>
        <v>420.40658877299092</v>
      </c>
      <c r="BO179">
        <f t="shared" si="83"/>
        <v>-1.1855178467365304E-3</v>
      </c>
    </row>
    <row r="180" spans="1:67" x14ac:dyDescent="0.25">
      <c r="A180" s="1">
        <v>169</v>
      </c>
      <c r="B180" s="1" t="s">
        <v>255</v>
      </c>
      <c r="C180" s="1" t="s">
        <v>80</v>
      </c>
      <c r="D180" s="1" t="s">
        <v>81</v>
      </c>
      <c r="E180" s="1" t="s">
        <v>82</v>
      </c>
      <c r="F180" s="1" t="s">
        <v>83</v>
      </c>
      <c r="G180" s="1" t="s">
        <v>84</v>
      </c>
      <c r="H180" s="1" t="s">
        <v>85</v>
      </c>
      <c r="I180" s="1">
        <v>1577.5000335611403</v>
      </c>
      <c r="J180" s="1">
        <v>1</v>
      </c>
      <c r="K180">
        <f t="shared" si="56"/>
        <v>-0.88289820790531015</v>
      </c>
      <c r="L180">
        <f t="shared" si="57"/>
        <v>3.7658279536348176E-3</v>
      </c>
      <c r="M180">
        <f t="shared" si="58"/>
        <v>775.80266674480163</v>
      </c>
      <c r="N180">
        <f t="shared" si="59"/>
        <v>7.6997627755244658E-2</v>
      </c>
      <c r="O180">
        <f t="shared" si="60"/>
        <v>1.9574840034972247</v>
      </c>
      <c r="P180">
        <f t="shared" si="61"/>
        <v>32.115539893103062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32.883827209472656</v>
      </c>
      <c r="V180" s="1">
        <v>31.999261856079102</v>
      </c>
      <c r="W180" s="1">
        <v>32.551364898681641</v>
      </c>
      <c r="X180" s="1">
        <v>418.81488037109375</v>
      </c>
      <c r="Y180" s="1">
        <v>419.83624267578125</v>
      </c>
      <c r="Z180" s="1">
        <v>28.560297012329102</v>
      </c>
      <c r="AA180" s="1">
        <v>28.650106430053711</v>
      </c>
      <c r="AB180" s="1">
        <v>56.582168579101563</v>
      </c>
      <c r="AC180" s="1">
        <v>56.760093688964844</v>
      </c>
      <c r="AD180" s="1">
        <v>499.66900634765625</v>
      </c>
      <c r="AE180" s="1">
        <v>17.768415451049805</v>
      </c>
      <c r="AF180" s="1">
        <v>1.1405601399019361E-3</v>
      </c>
      <c r="AG180" s="1">
        <v>99.438217163085938</v>
      </c>
      <c r="AH180" s="1">
        <v>-7.1294183731079102</v>
      </c>
      <c r="AI180" s="1">
        <v>-0.39125549793243408</v>
      </c>
      <c r="AJ180" s="1">
        <v>2.5371525436639786E-2</v>
      </c>
      <c r="AK180" s="1">
        <v>3.2964034471660852E-3</v>
      </c>
      <c r="AL180" s="1">
        <v>9.4770766794681549E-2</v>
      </c>
      <c r="AM180" s="1">
        <v>5.3735035471618176E-3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86</v>
      </c>
      <c r="AV180">
        <f t="shared" si="64"/>
        <v>0.83278167724609364</v>
      </c>
      <c r="AW180">
        <f t="shared" si="65"/>
        <v>7.6997627755244659E-5</v>
      </c>
      <c r="AX180">
        <f t="shared" si="66"/>
        <v>305.14926185607908</v>
      </c>
      <c r="AY180">
        <f t="shared" si="67"/>
        <v>306.03382720947263</v>
      </c>
      <c r="AZ180">
        <f t="shared" si="68"/>
        <v>2.8429464086231633</v>
      </c>
      <c r="BA180">
        <f t="shared" si="69"/>
        <v>0.11627803702395785</v>
      </c>
      <c r="BB180">
        <f t="shared" si="70"/>
        <v>4.8063995084344304</v>
      </c>
      <c r="BC180">
        <f t="shared" si="71"/>
        <v>48.335535828760733</v>
      </c>
      <c r="BD180">
        <f t="shared" si="72"/>
        <v>19.685429398707022</v>
      </c>
      <c r="BE180">
        <f t="shared" si="73"/>
        <v>31.999261856079102</v>
      </c>
      <c r="BF180">
        <f t="shared" si="74"/>
        <v>4.7748837316582478</v>
      </c>
      <c r="BG180">
        <f t="shared" si="75"/>
        <v>3.7608410943545901E-3</v>
      </c>
      <c r="BH180">
        <f t="shared" si="76"/>
        <v>2.8489155049372057</v>
      </c>
      <c r="BI180">
        <f t="shared" si="77"/>
        <v>1.9259682267210421</v>
      </c>
      <c r="BJ180">
        <f t="shared" si="78"/>
        <v>2.3509732139917177E-3</v>
      </c>
      <c r="BK180">
        <f t="shared" si="79"/>
        <v>77.144434051470768</v>
      </c>
      <c r="BL180">
        <f t="shared" si="80"/>
        <v>1.8478696879533472</v>
      </c>
      <c r="BM180">
        <f t="shared" si="81"/>
        <v>57.699029361355528</v>
      </c>
      <c r="BN180">
        <f t="shared" si="82"/>
        <v>420.25593019925435</v>
      </c>
      <c r="BO180">
        <f t="shared" si="83"/>
        <v>-1.2121749143876104E-3</v>
      </c>
    </row>
    <row r="181" spans="1:67" x14ac:dyDescent="0.25">
      <c r="A181" s="1">
        <v>170</v>
      </c>
      <c r="B181" s="1" t="s">
        <v>256</v>
      </c>
      <c r="C181" s="1" t="s">
        <v>80</v>
      </c>
      <c r="D181" s="1" t="s">
        <v>81</v>
      </c>
      <c r="E181" s="1" t="s">
        <v>82</v>
      </c>
      <c r="F181" s="1" t="s">
        <v>83</v>
      </c>
      <c r="G181" s="1" t="s">
        <v>84</v>
      </c>
      <c r="H181" s="1" t="s">
        <v>85</v>
      </c>
      <c r="I181" s="1">
        <v>1583.0000334382057</v>
      </c>
      <c r="J181" s="1">
        <v>1</v>
      </c>
      <c r="K181">
        <f t="shared" si="56"/>
        <v>-0.6301499448113369</v>
      </c>
      <c r="L181">
        <f t="shared" si="57"/>
        <v>3.6298776335629726E-3</v>
      </c>
      <c r="M181">
        <f t="shared" si="58"/>
        <v>679.80029719587765</v>
      </c>
      <c r="N181">
        <f t="shared" si="59"/>
        <v>7.4205652786105816E-2</v>
      </c>
      <c r="O181">
        <f t="shared" si="60"/>
        <v>1.9570787014307447</v>
      </c>
      <c r="P181">
        <f t="shared" si="61"/>
        <v>32.11359259762478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32.885791778564453</v>
      </c>
      <c r="V181" s="1">
        <v>31.994745254516602</v>
      </c>
      <c r="W181" s="1">
        <v>32.550609588623047</v>
      </c>
      <c r="X181" s="1">
        <v>419.01760864257813</v>
      </c>
      <c r="Y181" s="1">
        <v>419.73687744140625</v>
      </c>
      <c r="Z181" s="1">
        <v>28.562231063842773</v>
      </c>
      <c r="AA181" s="1">
        <v>28.648782730102539</v>
      </c>
      <c r="AB181" s="1">
        <v>56.579898834228516</v>
      </c>
      <c r="AC181" s="1">
        <v>56.751350402832031</v>
      </c>
      <c r="AD181" s="1">
        <v>499.67669677734375</v>
      </c>
      <c r="AE181" s="1">
        <v>17.927139282226563</v>
      </c>
      <c r="AF181" s="1">
        <v>1.1405711993575096E-2</v>
      </c>
      <c r="AG181" s="1">
        <v>99.438484191894531</v>
      </c>
      <c r="AH181" s="1">
        <v>-7.1294183731079102</v>
      </c>
      <c r="AI181" s="1">
        <v>-0.39125549793243408</v>
      </c>
      <c r="AJ181" s="1">
        <v>2.5371525436639786E-2</v>
      </c>
      <c r="AK181" s="1">
        <v>3.2964034471660852E-3</v>
      </c>
      <c r="AL181" s="1">
        <v>9.4770766794681549E-2</v>
      </c>
      <c r="AM181" s="1">
        <v>5.3735035471618176E-3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86</v>
      </c>
      <c r="AV181">
        <f t="shared" si="64"/>
        <v>0.83279449462890609</v>
      </c>
      <c r="AW181">
        <f t="shared" si="65"/>
        <v>7.4205652786105822E-5</v>
      </c>
      <c r="AX181">
        <f t="shared" si="66"/>
        <v>305.14474525451658</v>
      </c>
      <c r="AY181">
        <f t="shared" si="67"/>
        <v>306.03579177856443</v>
      </c>
      <c r="AZ181">
        <f t="shared" si="68"/>
        <v>2.8683422210438039</v>
      </c>
      <c r="BA181">
        <f t="shared" si="69"/>
        <v>0.11884734310817609</v>
      </c>
      <c r="BB181">
        <f t="shared" si="70"/>
        <v>4.8058702300550671</v>
      </c>
      <c r="BC181">
        <f t="shared" si="71"/>
        <v>48.330083358680206</v>
      </c>
      <c r="BD181">
        <f t="shared" si="72"/>
        <v>19.681300628577667</v>
      </c>
      <c r="BE181">
        <f t="shared" si="73"/>
        <v>31.994745254516602</v>
      </c>
      <c r="BF181">
        <f t="shared" si="74"/>
        <v>4.77366319895137</v>
      </c>
      <c r="BG181">
        <f t="shared" si="75"/>
        <v>3.6252441151210625E-3</v>
      </c>
      <c r="BH181">
        <f t="shared" si="76"/>
        <v>2.8487915286243224</v>
      </c>
      <c r="BI181">
        <f t="shared" si="77"/>
        <v>1.9248716703270476</v>
      </c>
      <c r="BJ181">
        <f t="shared" si="78"/>
        <v>2.2661934095324797E-3</v>
      </c>
      <c r="BK181">
        <f t="shared" si="79"/>
        <v>67.598311106357485</v>
      </c>
      <c r="BL181">
        <f t="shared" si="80"/>
        <v>1.6195867786022098</v>
      </c>
      <c r="BM181">
        <f t="shared" si="81"/>
        <v>57.701257064334285</v>
      </c>
      <c r="BN181">
        <f t="shared" si="82"/>
        <v>420.03642054545446</v>
      </c>
      <c r="BO181">
        <f t="shared" si="83"/>
        <v>-8.6564979073523588E-4</v>
      </c>
    </row>
    <row r="182" spans="1:67" x14ac:dyDescent="0.25">
      <c r="A182" s="1">
        <v>171</v>
      </c>
      <c r="B182" s="1" t="s">
        <v>257</v>
      </c>
      <c r="C182" s="1" t="s">
        <v>80</v>
      </c>
      <c r="D182" s="1" t="s">
        <v>81</v>
      </c>
      <c r="E182" s="1" t="s">
        <v>82</v>
      </c>
      <c r="F182" s="1" t="s">
        <v>83</v>
      </c>
      <c r="G182" s="1" t="s">
        <v>84</v>
      </c>
      <c r="H182" s="1" t="s">
        <v>85</v>
      </c>
      <c r="I182" s="1">
        <v>1588.000033326447</v>
      </c>
      <c r="J182" s="1">
        <v>1</v>
      </c>
      <c r="K182">
        <f t="shared" si="56"/>
        <v>-0.58050331489153684</v>
      </c>
      <c r="L182">
        <f t="shared" si="57"/>
        <v>4.270928704023025E-3</v>
      </c>
      <c r="M182">
        <f t="shared" si="58"/>
        <v>620.6244108207145</v>
      </c>
      <c r="N182">
        <f t="shared" si="59"/>
        <v>8.6476660542453218E-2</v>
      </c>
      <c r="O182">
        <f t="shared" si="60"/>
        <v>1.939032202809909</v>
      </c>
      <c r="P182">
        <f t="shared" si="61"/>
        <v>32.045903801376625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32.886764526367188</v>
      </c>
      <c r="V182" s="1">
        <v>31.92314338684082</v>
      </c>
      <c r="W182" s="1">
        <v>32.549179077148438</v>
      </c>
      <c r="X182" s="1">
        <v>419.09326171875</v>
      </c>
      <c r="Y182" s="1">
        <v>419.7467041015625</v>
      </c>
      <c r="Z182" s="1">
        <v>28.544399261474609</v>
      </c>
      <c r="AA182" s="1">
        <v>28.645259857177734</v>
      </c>
      <c r="AB182" s="1">
        <v>56.542087554931641</v>
      </c>
      <c r="AC182" s="1">
        <v>56.741874694824219</v>
      </c>
      <c r="AD182" s="1">
        <v>499.69671630859375</v>
      </c>
      <c r="AE182" s="1">
        <v>17.922065734863281</v>
      </c>
      <c r="AF182" s="1">
        <v>1.1405741097405553E-3</v>
      </c>
      <c r="AG182" s="1">
        <v>99.439544677734375</v>
      </c>
      <c r="AH182" s="1">
        <v>-7.1294183731079102</v>
      </c>
      <c r="AI182" s="1">
        <v>-0.39125549793243408</v>
      </c>
      <c r="AJ182" s="1">
        <v>2.5371525436639786E-2</v>
      </c>
      <c r="AK182" s="1">
        <v>3.2964034471660852E-3</v>
      </c>
      <c r="AL182" s="1">
        <v>9.4770766794681549E-2</v>
      </c>
      <c r="AM182" s="1">
        <v>5.3735035471618176E-3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86</v>
      </c>
      <c r="AV182">
        <f t="shared" si="64"/>
        <v>0.83282786051432278</v>
      </c>
      <c r="AW182">
        <f t="shared" si="65"/>
        <v>8.6476660542453217E-5</v>
      </c>
      <c r="AX182">
        <f t="shared" si="66"/>
        <v>305.0731433868408</v>
      </c>
      <c r="AY182">
        <f t="shared" si="67"/>
        <v>306.03676452636716</v>
      </c>
      <c r="AZ182">
        <f t="shared" si="68"/>
        <v>2.8675304534838233</v>
      </c>
      <c r="BA182">
        <f t="shared" si="69"/>
        <v>0.12276041453580662</v>
      </c>
      <c r="BB182">
        <f t="shared" si="70"/>
        <v>4.7875038001830452</v>
      </c>
      <c r="BC182">
        <f t="shared" si="71"/>
        <v>48.144868479622282</v>
      </c>
      <c r="BD182">
        <f t="shared" si="72"/>
        <v>19.499608622444548</v>
      </c>
      <c r="BE182">
        <f t="shared" si="73"/>
        <v>31.92314338684082</v>
      </c>
      <c r="BF182">
        <f t="shared" si="74"/>
        <v>4.7543502942439826</v>
      </c>
      <c r="BG182">
        <f t="shared" si="75"/>
        <v>4.2645155203854535E-3</v>
      </c>
      <c r="BH182">
        <f t="shared" si="76"/>
        <v>2.8484715973731363</v>
      </c>
      <c r="BI182">
        <f t="shared" si="77"/>
        <v>1.9058786968708463</v>
      </c>
      <c r="BJ182">
        <f t="shared" si="78"/>
        <v>2.6658976437270612E-3</v>
      </c>
      <c r="BK182">
        <f t="shared" si="79"/>
        <v>61.714608827899013</v>
      </c>
      <c r="BL182">
        <f t="shared" si="80"/>
        <v>1.4785688720275154</v>
      </c>
      <c r="BM182">
        <f t="shared" si="81"/>
        <v>57.944133650804311</v>
      </c>
      <c r="BN182">
        <f t="shared" si="82"/>
        <v>420.02264757546845</v>
      </c>
      <c r="BO182">
        <f t="shared" si="83"/>
        <v>-8.0083209457809993E-4</v>
      </c>
    </row>
    <row r="183" spans="1:67" x14ac:dyDescent="0.25">
      <c r="A183" s="1">
        <v>172</v>
      </c>
      <c r="B183" s="1" t="s">
        <v>258</v>
      </c>
      <c r="C183" s="1" t="s">
        <v>80</v>
      </c>
      <c r="D183" s="1" t="s">
        <v>81</v>
      </c>
      <c r="E183" s="1" t="s">
        <v>82</v>
      </c>
      <c r="F183" s="1" t="s">
        <v>83</v>
      </c>
      <c r="G183" s="1" t="s">
        <v>84</v>
      </c>
      <c r="H183" s="1" t="s">
        <v>85</v>
      </c>
      <c r="I183" s="1">
        <v>1593.0000332146883</v>
      </c>
      <c r="J183" s="1">
        <v>1</v>
      </c>
      <c r="K183">
        <f t="shared" si="56"/>
        <v>-0.57388241610752466</v>
      </c>
      <c r="L183">
        <f t="shared" si="57"/>
        <v>4.646477346209388E-3</v>
      </c>
      <c r="M183">
        <f t="shared" si="58"/>
        <v>601.08665601986729</v>
      </c>
      <c r="N183">
        <f t="shared" si="59"/>
        <v>9.4401407898813613E-2</v>
      </c>
      <c r="O183">
        <f t="shared" si="60"/>
        <v>1.9458256734071511</v>
      </c>
      <c r="P183">
        <f t="shared" si="61"/>
        <v>32.071914348325308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32.885719299316406</v>
      </c>
      <c r="V183" s="1">
        <v>31.958244323730469</v>
      </c>
      <c r="W183" s="1">
        <v>32.54730224609375</v>
      </c>
      <c r="X183" s="1">
        <v>419.17007446289063</v>
      </c>
      <c r="Y183" s="1">
        <v>419.8115234375</v>
      </c>
      <c r="Z183" s="1">
        <v>28.537740707397461</v>
      </c>
      <c r="AA183" s="1">
        <v>28.647836685180664</v>
      </c>
      <c r="AB183" s="1">
        <v>56.532234191894531</v>
      </c>
      <c r="AC183" s="1">
        <v>56.750328063964844</v>
      </c>
      <c r="AD183" s="1">
        <v>499.7294921875</v>
      </c>
      <c r="AE183" s="1">
        <v>17.830020904541016</v>
      </c>
      <c r="AF183" s="1">
        <v>0.25092309713363647</v>
      </c>
      <c r="AG183" s="1">
        <v>99.439567565917969</v>
      </c>
      <c r="AH183" s="1">
        <v>-7.1294183731079102</v>
      </c>
      <c r="AI183" s="1">
        <v>-0.39125549793243408</v>
      </c>
      <c r="AJ183" s="1">
        <v>2.5371525436639786E-2</v>
      </c>
      <c r="AK183" s="1">
        <v>3.2964034471660852E-3</v>
      </c>
      <c r="AL183" s="1">
        <v>9.4770766794681549E-2</v>
      </c>
      <c r="AM183" s="1">
        <v>5.3735035471618176E-3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86</v>
      </c>
      <c r="AV183">
        <f t="shared" si="64"/>
        <v>0.83288248697916645</v>
      </c>
      <c r="AW183">
        <f t="shared" si="65"/>
        <v>9.4401407898813609E-5</v>
      </c>
      <c r="AX183">
        <f t="shared" si="66"/>
        <v>305.10824432373045</v>
      </c>
      <c r="AY183">
        <f t="shared" si="67"/>
        <v>306.03571929931638</v>
      </c>
      <c r="AZ183">
        <f t="shared" si="68"/>
        <v>2.8528032809614388</v>
      </c>
      <c r="BA183">
        <f t="shared" si="69"/>
        <v>0.1136700245948377</v>
      </c>
      <c r="BB183">
        <f t="shared" si="70"/>
        <v>4.794554165080557</v>
      </c>
      <c r="BC183">
        <f t="shared" si="71"/>
        <v>48.215758399213392</v>
      </c>
      <c r="BD183">
        <f t="shared" si="72"/>
        <v>19.567921714032728</v>
      </c>
      <c r="BE183">
        <f t="shared" si="73"/>
        <v>31.958244323730469</v>
      </c>
      <c r="BF183">
        <f t="shared" si="74"/>
        <v>4.7638094224045462</v>
      </c>
      <c r="BG183">
        <f t="shared" si="75"/>
        <v>4.638887738274821E-3</v>
      </c>
      <c r="BH183">
        <f t="shared" si="76"/>
        <v>2.8487284916734059</v>
      </c>
      <c r="BI183">
        <f t="shared" si="77"/>
        <v>1.9150809307311403</v>
      </c>
      <c r="BJ183">
        <f t="shared" si="78"/>
        <v>2.8999857613542504E-3</v>
      </c>
      <c r="BK183">
        <f t="shared" si="79"/>
        <v>59.771797144259288</v>
      </c>
      <c r="BL183">
        <f t="shared" si="80"/>
        <v>1.4318012309382329</v>
      </c>
      <c r="BM183">
        <f t="shared" si="81"/>
        <v>57.862802768114065</v>
      </c>
      <c r="BN183">
        <f t="shared" si="82"/>
        <v>420.08431965321819</v>
      </c>
      <c r="BO183">
        <f t="shared" si="83"/>
        <v>-7.9047094837366371E-4</v>
      </c>
    </row>
    <row r="184" spans="1:67" x14ac:dyDescent="0.25">
      <c r="A184" s="1">
        <v>173</v>
      </c>
      <c r="B184" s="1" t="s">
        <v>259</v>
      </c>
      <c r="C184" s="1" t="s">
        <v>80</v>
      </c>
      <c r="D184" s="1" t="s">
        <v>81</v>
      </c>
      <c r="E184" s="1" t="s">
        <v>82</v>
      </c>
      <c r="F184" s="1" t="s">
        <v>83</v>
      </c>
      <c r="G184" s="1" t="s">
        <v>84</v>
      </c>
      <c r="H184" s="1" t="s">
        <v>85</v>
      </c>
      <c r="I184" s="1">
        <v>1598.5000330917537</v>
      </c>
      <c r="J184" s="1">
        <v>1</v>
      </c>
      <c r="K184">
        <f t="shared" si="56"/>
        <v>-0.49498628181477106</v>
      </c>
      <c r="L184">
        <f t="shared" si="57"/>
        <v>5.2427321129925155E-3</v>
      </c>
      <c r="M184">
        <f t="shared" si="58"/>
        <v>555.38079920977975</v>
      </c>
      <c r="N184">
        <f t="shared" si="59"/>
        <v>0.10667675074901736</v>
      </c>
      <c r="O184">
        <f t="shared" si="60"/>
        <v>1.9491525304258661</v>
      </c>
      <c r="P184">
        <f t="shared" si="61"/>
        <v>32.081396297166556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32.885684967041016</v>
      </c>
      <c r="V184" s="1">
        <v>31.976337432861328</v>
      </c>
      <c r="W184" s="1">
        <v>32.546531677246094</v>
      </c>
      <c r="X184" s="1">
        <v>419.44149780273438</v>
      </c>
      <c r="Y184" s="1">
        <v>419.98202514648438</v>
      </c>
      <c r="Z184" s="1">
        <v>28.515989303588867</v>
      </c>
      <c r="AA184" s="1">
        <v>28.640405654907227</v>
      </c>
      <c r="AB184" s="1">
        <v>56.488945007324219</v>
      </c>
      <c r="AC184" s="1">
        <v>56.735408782958984</v>
      </c>
      <c r="AD184" s="1">
        <v>499.71640014648438</v>
      </c>
      <c r="AE184" s="1">
        <v>17.822772979736328</v>
      </c>
      <c r="AF184" s="1">
        <v>6.6151984035968781E-2</v>
      </c>
      <c r="AG184" s="1">
        <v>99.43902587890625</v>
      </c>
      <c r="AH184" s="1">
        <v>-7.1294183731079102</v>
      </c>
      <c r="AI184" s="1">
        <v>-0.39125549793243408</v>
      </c>
      <c r="AJ184" s="1">
        <v>2.5371525436639786E-2</v>
      </c>
      <c r="AK184" s="1">
        <v>3.2964034471660852E-3</v>
      </c>
      <c r="AL184" s="1">
        <v>9.4770766794681549E-2</v>
      </c>
      <c r="AM184" s="1">
        <v>5.3735035471618176E-3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86</v>
      </c>
      <c r="AV184">
        <f t="shared" si="64"/>
        <v>0.83286066691080729</v>
      </c>
      <c r="AW184">
        <f t="shared" si="65"/>
        <v>1.0667675074901736E-4</v>
      </c>
      <c r="AX184">
        <f t="shared" si="66"/>
        <v>305.12633743286131</v>
      </c>
      <c r="AY184">
        <f t="shared" si="67"/>
        <v>306.03568496704099</v>
      </c>
      <c r="AZ184">
        <f t="shared" si="68"/>
        <v>2.8516436130186094</v>
      </c>
      <c r="BA184">
        <f t="shared" si="69"/>
        <v>0.10505886430523105</v>
      </c>
      <c r="BB184">
        <f t="shared" si="70"/>
        <v>4.7971265695265588</v>
      </c>
      <c r="BC184">
        <f t="shared" si="71"/>
        <v>48.241890214897623</v>
      </c>
      <c r="BD184">
        <f t="shared" si="72"/>
        <v>19.601484559990396</v>
      </c>
      <c r="BE184">
        <f t="shared" si="73"/>
        <v>31.976337432861328</v>
      </c>
      <c r="BF184">
        <f t="shared" si="74"/>
        <v>4.7686916153056309</v>
      </c>
      <c r="BG184">
        <f t="shared" si="75"/>
        <v>5.2330716930304756E-3</v>
      </c>
      <c r="BH184">
        <f t="shared" si="76"/>
        <v>2.8479740391006927</v>
      </c>
      <c r="BI184">
        <f t="shared" si="77"/>
        <v>1.9207175762049382</v>
      </c>
      <c r="BJ184">
        <f t="shared" si="78"/>
        <v>3.2715363667609166E-3</v>
      </c>
      <c r="BK184">
        <f t="shared" si="79"/>
        <v>55.22652566526893</v>
      </c>
      <c r="BL184">
        <f t="shared" si="80"/>
        <v>1.3223918309743614</v>
      </c>
      <c r="BM184">
        <f t="shared" si="81"/>
        <v>57.821823883094694</v>
      </c>
      <c r="BN184">
        <f t="shared" si="82"/>
        <v>420.21731791852528</v>
      </c>
      <c r="BO184">
        <f t="shared" si="83"/>
        <v>-6.8110019247685576E-4</v>
      </c>
    </row>
    <row r="185" spans="1:67" x14ac:dyDescent="0.25">
      <c r="A185" s="1">
        <v>174</v>
      </c>
      <c r="B185" s="1" t="s">
        <v>260</v>
      </c>
      <c r="C185" s="1" t="s">
        <v>80</v>
      </c>
      <c r="D185" s="1" t="s">
        <v>81</v>
      </c>
      <c r="E185" s="1" t="s">
        <v>82</v>
      </c>
      <c r="F185" s="1" t="s">
        <v>83</v>
      </c>
      <c r="G185" s="1" t="s">
        <v>84</v>
      </c>
      <c r="H185" s="1" t="s">
        <v>85</v>
      </c>
      <c r="I185" s="1">
        <v>1603.500032979995</v>
      </c>
      <c r="J185" s="1">
        <v>1</v>
      </c>
      <c r="K185">
        <f t="shared" si="56"/>
        <v>-0.74878144764675003</v>
      </c>
      <c r="L185">
        <f t="shared" si="57"/>
        <v>5.4486203866622798E-3</v>
      </c>
      <c r="M185">
        <f t="shared" si="58"/>
        <v>623.33026369557535</v>
      </c>
      <c r="N185">
        <f t="shared" si="59"/>
        <v>0.11070269644978194</v>
      </c>
      <c r="O185">
        <f t="shared" si="60"/>
        <v>1.9464463016989617</v>
      </c>
      <c r="P185">
        <f t="shared" si="61"/>
        <v>32.073632504842742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32.886184692382813</v>
      </c>
      <c r="V185" s="1">
        <v>31.9696044921875</v>
      </c>
      <c r="W185" s="1">
        <v>32.548385620117188</v>
      </c>
      <c r="X185" s="1">
        <v>419.23190307617188</v>
      </c>
      <c r="Y185" s="1">
        <v>420.0750732421875</v>
      </c>
      <c r="Z185" s="1">
        <v>28.517192840576172</v>
      </c>
      <c r="AA185" s="1">
        <v>28.646297454833984</v>
      </c>
      <c r="AB185" s="1">
        <v>56.490020751953125</v>
      </c>
      <c r="AC185" s="1">
        <v>56.745765686035156</v>
      </c>
      <c r="AD185" s="1">
        <v>499.74111938476563</v>
      </c>
      <c r="AE185" s="1">
        <v>17.806102752685547</v>
      </c>
      <c r="AF185" s="1">
        <v>6.0449644923210144E-2</v>
      </c>
      <c r="AG185" s="1">
        <v>99.43951416015625</v>
      </c>
      <c r="AH185" s="1">
        <v>-7.1294183731079102</v>
      </c>
      <c r="AI185" s="1">
        <v>-0.39125549793243408</v>
      </c>
      <c r="AJ185" s="1">
        <v>2.5371525436639786E-2</v>
      </c>
      <c r="AK185" s="1">
        <v>3.2964034471660852E-3</v>
      </c>
      <c r="AL185" s="1">
        <v>9.4770766794681549E-2</v>
      </c>
      <c r="AM185" s="1">
        <v>5.3735035471618176E-3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86</v>
      </c>
      <c r="AV185">
        <f t="shared" si="64"/>
        <v>0.83290186564127588</v>
      </c>
      <c r="AW185">
        <f t="shared" si="65"/>
        <v>1.1070269644978193E-4</v>
      </c>
      <c r="AX185">
        <f t="shared" si="66"/>
        <v>305.11960449218748</v>
      </c>
      <c r="AY185">
        <f t="shared" si="67"/>
        <v>306.03618469238279</v>
      </c>
      <c r="AZ185">
        <f t="shared" si="68"/>
        <v>2.8489763767501017</v>
      </c>
      <c r="BA185">
        <f t="shared" si="69"/>
        <v>0.10402801265524257</v>
      </c>
      <c r="BB185">
        <f t="shared" si="70"/>
        <v>4.7950202030949738</v>
      </c>
      <c r="BC185">
        <f t="shared" si="71"/>
        <v>48.220470942488355</v>
      </c>
      <c r="BD185">
        <f t="shared" si="72"/>
        <v>19.57417348765437</v>
      </c>
      <c r="BE185">
        <f t="shared" si="73"/>
        <v>31.9696044921875</v>
      </c>
      <c r="BF185">
        <f t="shared" si="74"/>
        <v>4.7668743091899985</v>
      </c>
      <c r="BG185">
        <f t="shared" si="75"/>
        <v>5.438187070960495E-3</v>
      </c>
      <c r="BH185">
        <f t="shared" si="76"/>
        <v>2.8485739013960121</v>
      </c>
      <c r="BI185">
        <f t="shared" si="77"/>
        <v>1.9183004077939865</v>
      </c>
      <c r="BJ185">
        <f t="shared" si="78"/>
        <v>3.3998027502312182E-3</v>
      </c>
      <c r="BK185">
        <f t="shared" si="79"/>
        <v>61.983658583210101</v>
      </c>
      <c r="BL185">
        <f t="shared" si="80"/>
        <v>1.4838544426943523</v>
      </c>
      <c r="BM185">
        <f t="shared" si="81"/>
        <v>57.865271409904537</v>
      </c>
      <c r="BN185">
        <f t="shared" si="82"/>
        <v>420.43100808107573</v>
      </c>
      <c r="BO185">
        <f t="shared" si="83"/>
        <v>-1.0305719811804408E-3</v>
      </c>
    </row>
    <row r="186" spans="1:67" x14ac:dyDescent="0.25">
      <c r="A186" s="1">
        <v>175</v>
      </c>
      <c r="B186" s="1" t="s">
        <v>261</v>
      </c>
      <c r="C186" s="1" t="s">
        <v>80</v>
      </c>
      <c r="D186" s="1" t="s">
        <v>81</v>
      </c>
      <c r="E186" s="1" t="s">
        <v>82</v>
      </c>
      <c r="F186" s="1" t="s">
        <v>83</v>
      </c>
      <c r="G186" s="1" t="s">
        <v>84</v>
      </c>
      <c r="H186" s="1" t="s">
        <v>85</v>
      </c>
      <c r="I186" s="1">
        <v>1608.5000328682363</v>
      </c>
      <c r="J186" s="1">
        <v>1</v>
      </c>
      <c r="K186">
        <f t="shared" si="56"/>
        <v>-0.58428686925568396</v>
      </c>
      <c r="L186">
        <f t="shared" si="57"/>
        <v>4.0235280582162029E-3</v>
      </c>
      <c r="M186">
        <f t="shared" si="58"/>
        <v>635.49732357061828</v>
      </c>
      <c r="N186">
        <f t="shared" si="59"/>
        <v>8.2044142784774135E-2</v>
      </c>
      <c r="O186">
        <f t="shared" si="60"/>
        <v>1.9524712292613096</v>
      </c>
      <c r="P186">
        <f t="shared" si="61"/>
        <v>32.093846104929703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32.88665771484375</v>
      </c>
      <c r="V186" s="1">
        <v>31.976226806640625</v>
      </c>
      <c r="W186" s="1">
        <v>32.548580169677734</v>
      </c>
      <c r="X186" s="1">
        <v>419.44805908203125</v>
      </c>
      <c r="Y186" s="1">
        <v>420.10824584960938</v>
      </c>
      <c r="Z186" s="1">
        <v>28.545049667358398</v>
      </c>
      <c r="AA186" s="1">
        <v>28.640741348266602</v>
      </c>
      <c r="AB186" s="1">
        <v>56.543956756591797</v>
      </c>
      <c r="AC186" s="1">
        <v>56.733509063720703</v>
      </c>
      <c r="AD186" s="1">
        <v>499.6944580078125</v>
      </c>
      <c r="AE186" s="1">
        <v>17.920616149902344</v>
      </c>
      <c r="AF186" s="1">
        <v>4.9044277518987656E-2</v>
      </c>
      <c r="AG186" s="1">
        <v>99.439979553222656</v>
      </c>
      <c r="AH186" s="1">
        <v>-7.1294183731079102</v>
      </c>
      <c r="AI186" s="1">
        <v>-0.39125549793243408</v>
      </c>
      <c r="AJ186" s="1">
        <v>2.5371525436639786E-2</v>
      </c>
      <c r="AK186" s="1">
        <v>3.2964034471660852E-3</v>
      </c>
      <c r="AL186" s="1">
        <v>9.4770766794681549E-2</v>
      </c>
      <c r="AM186" s="1">
        <v>5.3735035471618176E-3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86</v>
      </c>
      <c r="AV186">
        <f t="shared" si="64"/>
        <v>0.83282409667968749</v>
      </c>
      <c r="AW186">
        <f t="shared" si="65"/>
        <v>8.2044142784774133E-5</v>
      </c>
      <c r="AX186">
        <f t="shared" si="66"/>
        <v>305.1262268066406</v>
      </c>
      <c r="AY186">
        <f t="shared" si="67"/>
        <v>306.03665771484373</v>
      </c>
      <c r="AZ186">
        <f t="shared" si="68"/>
        <v>2.8672985198952574</v>
      </c>
      <c r="BA186">
        <f t="shared" si="69"/>
        <v>0.11761929828908123</v>
      </c>
      <c r="BB186">
        <f t="shared" si="70"/>
        <v>4.8005059633220792</v>
      </c>
      <c r="BC186">
        <f t="shared" si="71"/>
        <v>48.275411810123444</v>
      </c>
      <c r="BD186">
        <f t="shared" si="72"/>
        <v>19.634670461856842</v>
      </c>
      <c r="BE186">
        <f t="shared" si="73"/>
        <v>31.976226806640625</v>
      </c>
      <c r="BF186">
        <f t="shared" si="74"/>
        <v>4.7686617510121199</v>
      </c>
      <c r="BG186">
        <f t="shared" si="75"/>
        <v>4.0178358486808235E-3</v>
      </c>
      <c r="BH186">
        <f t="shared" si="76"/>
        <v>2.8480347340607697</v>
      </c>
      <c r="BI186">
        <f t="shared" si="77"/>
        <v>1.9206270169513502</v>
      </c>
      <c r="BJ186">
        <f t="shared" si="78"/>
        <v>2.5116581952472836E-3</v>
      </c>
      <c r="BK186">
        <f t="shared" si="79"/>
        <v>63.193840861990012</v>
      </c>
      <c r="BL186">
        <f t="shared" si="80"/>
        <v>1.5126990004336025</v>
      </c>
      <c r="BM186">
        <f t="shared" si="81"/>
        <v>57.760909303150868</v>
      </c>
      <c r="BN186">
        <f t="shared" si="82"/>
        <v>420.38598784405463</v>
      </c>
      <c r="BO186">
        <f t="shared" si="83"/>
        <v>-8.028084150754082E-4</v>
      </c>
    </row>
    <row r="187" spans="1:67" x14ac:dyDescent="0.25">
      <c r="A187" s="1">
        <v>176</v>
      </c>
      <c r="B187" s="1" t="s">
        <v>262</v>
      </c>
      <c r="C187" s="1" t="s">
        <v>80</v>
      </c>
      <c r="D187" s="1" t="s">
        <v>81</v>
      </c>
      <c r="E187" s="1" t="s">
        <v>82</v>
      </c>
      <c r="F187" s="1" t="s">
        <v>83</v>
      </c>
      <c r="G187" s="1" t="s">
        <v>84</v>
      </c>
      <c r="H187" s="1" t="s">
        <v>85</v>
      </c>
      <c r="I187" s="1">
        <v>1614.0000327453017</v>
      </c>
      <c r="J187" s="1">
        <v>1</v>
      </c>
      <c r="K187">
        <f t="shared" si="56"/>
        <v>-0.60710098546254498</v>
      </c>
      <c r="L187">
        <f t="shared" si="57"/>
        <v>5.5301345411987212E-3</v>
      </c>
      <c r="M187">
        <f t="shared" si="58"/>
        <v>579.8210211613266</v>
      </c>
      <c r="N187">
        <f t="shared" si="59"/>
        <v>0.11250717658702661</v>
      </c>
      <c r="O187">
        <f t="shared" si="60"/>
        <v>1.9490605234971308</v>
      </c>
      <c r="P187">
        <f t="shared" si="61"/>
        <v>32.079179771422524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32.885356903076172</v>
      </c>
      <c r="V187" s="1">
        <v>31.97712516784668</v>
      </c>
      <c r="W187" s="1">
        <v>32.548023223876953</v>
      </c>
      <c r="X187" s="1">
        <v>419.5098876953125</v>
      </c>
      <c r="Y187" s="1">
        <v>420.18203735351563</v>
      </c>
      <c r="Z187" s="1">
        <v>28.504026412963867</v>
      </c>
      <c r="AA187" s="1">
        <v>28.635238647460938</v>
      </c>
      <c r="AB187" s="1">
        <v>56.466381072998047</v>
      </c>
      <c r="AC187" s="1">
        <v>56.726314544677734</v>
      </c>
      <c r="AD187" s="1">
        <v>499.73468017578125</v>
      </c>
      <c r="AE187" s="1">
        <v>17.848138809204102</v>
      </c>
      <c r="AF187" s="1">
        <v>1.140554784797132E-3</v>
      </c>
      <c r="AG187" s="1">
        <v>99.439178466796875</v>
      </c>
      <c r="AH187" s="1">
        <v>-7.1294183731079102</v>
      </c>
      <c r="AI187" s="1">
        <v>-0.39125549793243408</v>
      </c>
      <c r="AJ187" s="1">
        <v>2.5371525436639786E-2</v>
      </c>
      <c r="AK187" s="1">
        <v>3.2964034471660852E-3</v>
      </c>
      <c r="AL187" s="1">
        <v>9.4770766794681549E-2</v>
      </c>
      <c r="AM187" s="1">
        <v>5.3735035471618176E-3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86</v>
      </c>
      <c r="AV187">
        <f t="shared" si="64"/>
        <v>0.83289113362630196</v>
      </c>
      <c r="AW187">
        <f t="shared" si="65"/>
        <v>1.125071765870266E-4</v>
      </c>
      <c r="AX187">
        <f t="shared" si="66"/>
        <v>305.12712516784666</v>
      </c>
      <c r="AY187">
        <f t="shared" si="67"/>
        <v>306.03535690307615</v>
      </c>
      <c r="AZ187">
        <f t="shared" si="68"/>
        <v>2.8557021456427378</v>
      </c>
      <c r="BA187">
        <f t="shared" si="69"/>
        <v>0.1020546035758427</v>
      </c>
      <c r="BB187">
        <f t="shared" si="70"/>
        <v>4.7965251298013181</v>
      </c>
      <c r="BC187">
        <f t="shared" si="71"/>
        <v>48.235767870939284</v>
      </c>
      <c r="BD187">
        <f t="shared" si="72"/>
        <v>19.600529223478347</v>
      </c>
      <c r="BE187">
        <f t="shared" si="73"/>
        <v>31.97712516784668</v>
      </c>
      <c r="BF187">
        <f t="shared" si="74"/>
        <v>4.7689042743790671</v>
      </c>
      <c r="BG187">
        <f t="shared" si="75"/>
        <v>5.519387022726226E-3</v>
      </c>
      <c r="BH187">
        <f t="shared" si="76"/>
        <v>2.8474646063041873</v>
      </c>
      <c r="BI187">
        <f t="shared" si="77"/>
        <v>1.9214396680748798</v>
      </c>
      <c r="BJ187">
        <f t="shared" si="78"/>
        <v>3.4505808792904898E-3</v>
      </c>
      <c r="BK187">
        <f t="shared" si="79"/>
        <v>57.65692600206156</v>
      </c>
      <c r="BL187">
        <f t="shared" si="80"/>
        <v>1.3799281492690285</v>
      </c>
      <c r="BM187">
        <f t="shared" si="81"/>
        <v>57.823034320282929</v>
      </c>
      <c r="BN187">
        <f t="shared" si="82"/>
        <v>420.4706240861712</v>
      </c>
      <c r="BO187">
        <f t="shared" si="83"/>
        <v>-8.3488403487336194E-4</v>
      </c>
    </row>
    <row r="188" spans="1:67" x14ac:dyDescent="0.25">
      <c r="A188" s="1">
        <v>177</v>
      </c>
      <c r="B188" s="1" t="s">
        <v>263</v>
      </c>
      <c r="C188" s="1" t="s">
        <v>80</v>
      </c>
      <c r="D188" s="1" t="s">
        <v>81</v>
      </c>
      <c r="E188" s="1" t="s">
        <v>82</v>
      </c>
      <c r="F188" s="1" t="s">
        <v>83</v>
      </c>
      <c r="G188" s="1" t="s">
        <v>84</v>
      </c>
      <c r="H188" s="1" t="s">
        <v>85</v>
      </c>
      <c r="I188" s="1">
        <v>1619.000032633543</v>
      </c>
      <c r="J188" s="1">
        <v>1</v>
      </c>
      <c r="K188">
        <f t="shared" si="56"/>
        <v>-0.79972471880964191</v>
      </c>
      <c r="L188">
        <f t="shared" si="57"/>
        <v>4.2115285578893198E-3</v>
      </c>
      <c r="M188">
        <f t="shared" si="58"/>
        <v>706.03608287357292</v>
      </c>
      <c r="N188">
        <f t="shared" si="59"/>
        <v>8.590613559687979E-2</v>
      </c>
      <c r="O188">
        <f t="shared" si="60"/>
        <v>1.9532353971130267</v>
      </c>
      <c r="P188">
        <f t="shared" si="61"/>
        <v>32.095575666522969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32.886924743652344</v>
      </c>
      <c r="V188" s="1">
        <v>31.980628967285156</v>
      </c>
      <c r="W188" s="1">
        <v>32.554428100585938</v>
      </c>
      <c r="X188" s="1">
        <v>419.31246948242188</v>
      </c>
      <c r="Y188" s="1">
        <v>420.22927856445313</v>
      </c>
      <c r="Z188" s="1">
        <v>28.537736892700195</v>
      </c>
      <c r="AA188" s="1">
        <v>28.637922286987305</v>
      </c>
      <c r="AB188" s="1">
        <v>56.528343200683594</v>
      </c>
      <c r="AC188" s="1">
        <v>56.726799011230469</v>
      </c>
      <c r="AD188" s="1">
        <v>499.749267578125</v>
      </c>
      <c r="AE188" s="1">
        <v>17.818424224853516</v>
      </c>
      <c r="AF188" s="1">
        <v>4.5623030513525009E-2</v>
      </c>
      <c r="AG188" s="1">
        <v>99.439483642578125</v>
      </c>
      <c r="AH188" s="1">
        <v>-7.1294183731079102</v>
      </c>
      <c r="AI188" s="1">
        <v>-0.39125549793243408</v>
      </c>
      <c r="AJ188" s="1">
        <v>2.5371525436639786E-2</v>
      </c>
      <c r="AK188" s="1">
        <v>3.2964034471660852E-3</v>
      </c>
      <c r="AL188" s="1">
        <v>9.4770766794681549E-2</v>
      </c>
      <c r="AM188" s="1">
        <v>5.3735035471618176E-3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86</v>
      </c>
      <c r="AV188">
        <f t="shared" si="64"/>
        <v>0.83291544596354161</v>
      </c>
      <c r="AW188">
        <f t="shared" si="65"/>
        <v>8.5906135596879794E-5</v>
      </c>
      <c r="AX188">
        <f t="shared" si="66"/>
        <v>305.13062896728513</v>
      </c>
      <c r="AY188">
        <f t="shared" si="67"/>
        <v>306.03692474365232</v>
      </c>
      <c r="AZ188">
        <f t="shared" si="68"/>
        <v>2.8509478122529117</v>
      </c>
      <c r="BA188">
        <f t="shared" si="69"/>
        <v>0.11494669923781399</v>
      </c>
      <c r="BB188">
        <f t="shared" si="70"/>
        <v>4.8009756019273242</v>
      </c>
      <c r="BC188">
        <f t="shared" si="71"/>
        <v>48.280375420932259</v>
      </c>
      <c r="BD188">
        <f t="shared" si="72"/>
        <v>19.642453133944954</v>
      </c>
      <c r="BE188">
        <f t="shared" si="73"/>
        <v>31.980628967285156</v>
      </c>
      <c r="BF188">
        <f t="shared" si="74"/>
        <v>4.7698502696130323</v>
      </c>
      <c r="BG188">
        <f t="shared" si="75"/>
        <v>4.2052923928194326E-3</v>
      </c>
      <c r="BH188">
        <f t="shared" si="76"/>
        <v>2.8477402048142975</v>
      </c>
      <c r="BI188">
        <f t="shared" si="77"/>
        <v>1.9221100647987348</v>
      </c>
      <c r="BJ188">
        <f t="shared" si="78"/>
        <v>2.6288673154475535E-3</v>
      </c>
      <c r="BK188">
        <f t="shared" si="79"/>
        <v>70.207863513976591</v>
      </c>
      <c r="BL188">
        <f t="shared" si="80"/>
        <v>1.68012111218301</v>
      </c>
      <c r="BM188">
        <f t="shared" si="81"/>
        <v>57.751256748160095</v>
      </c>
      <c r="BN188">
        <f t="shared" si="82"/>
        <v>420.60942939463064</v>
      </c>
      <c r="BO188">
        <f t="shared" si="83"/>
        <v>-1.0980521199987949E-3</v>
      </c>
    </row>
    <row r="189" spans="1:67" x14ac:dyDescent="0.25">
      <c r="A189" s="1">
        <v>178</v>
      </c>
      <c r="B189" s="1" t="s">
        <v>264</v>
      </c>
      <c r="C189" s="1" t="s">
        <v>80</v>
      </c>
      <c r="D189" s="1" t="s">
        <v>81</v>
      </c>
      <c r="E189" s="1" t="s">
        <v>82</v>
      </c>
      <c r="F189" s="1" t="s">
        <v>83</v>
      </c>
      <c r="G189" s="1" t="s">
        <v>84</v>
      </c>
      <c r="H189" s="1" t="s">
        <v>85</v>
      </c>
      <c r="I189" s="1">
        <v>1624.0000325217843</v>
      </c>
      <c r="J189" s="1">
        <v>1</v>
      </c>
      <c r="K189">
        <f t="shared" si="56"/>
        <v>-0.80211132829313248</v>
      </c>
      <c r="L189">
        <f t="shared" si="57"/>
        <v>4.6012222088953943E-3</v>
      </c>
      <c r="M189">
        <f t="shared" si="58"/>
        <v>681.50609699933011</v>
      </c>
      <c r="N189">
        <f t="shared" si="59"/>
        <v>9.3663464281167952E-2</v>
      </c>
      <c r="O189">
        <f t="shared" si="60"/>
        <v>1.9495606111322292</v>
      </c>
      <c r="P189">
        <f t="shared" si="61"/>
        <v>32.081756099382723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32.888870239257813</v>
      </c>
      <c r="V189" s="1">
        <v>31.968694686889648</v>
      </c>
      <c r="W189" s="1">
        <v>32.560501098632813</v>
      </c>
      <c r="X189" s="1">
        <v>419.2476806640625</v>
      </c>
      <c r="Y189" s="1">
        <v>420.16357421875</v>
      </c>
      <c r="Z189" s="1">
        <v>28.527816772460938</v>
      </c>
      <c r="AA189" s="1">
        <v>28.637063980102539</v>
      </c>
      <c r="AB189" s="1">
        <v>56.502689361572266</v>
      </c>
      <c r="AC189" s="1">
        <v>56.719066619873047</v>
      </c>
      <c r="AD189" s="1">
        <v>499.6807861328125</v>
      </c>
      <c r="AE189" s="1">
        <v>17.845964431762695</v>
      </c>
      <c r="AF189" s="1">
        <v>6.8435869179666042E-3</v>
      </c>
      <c r="AG189" s="1">
        <v>99.439788818359375</v>
      </c>
      <c r="AH189" s="1">
        <v>-7.1294183731079102</v>
      </c>
      <c r="AI189" s="1">
        <v>-0.39125549793243408</v>
      </c>
      <c r="AJ189" s="1">
        <v>2.5371525436639786E-2</v>
      </c>
      <c r="AK189" s="1">
        <v>3.2964034471660852E-3</v>
      </c>
      <c r="AL189" s="1">
        <v>9.4770766794681549E-2</v>
      </c>
      <c r="AM189" s="1">
        <v>5.3735035471618176E-3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86</v>
      </c>
      <c r="AV189">
        <f t="shared" si="64"/>
        <v>0.83280131022135406</v>
      </c>
      <c r="AW189">
        <f t="shared" si="65"/>
        <v>9.3663464281167955E-5</v>
      </c>
      <c r="AX189">
        <f t="shared" si="66"/>
        <v>305.11869468688963</v>
      </c>
      <c r="AY189">
        <f t="shared" si="67"/>
        <v>306.03887023925779</v>
      </c>
      <c r="AZ189">
        <f t="shared" si="68"/>
        <v>2.855354245259889</v>
      </c>
      <c r="BA189">
        <f t="shared" si="69"/>
        <v>0.11306141249307422</v>
      </c>
      <c r="BB189">
        <f t="shared" si="70"/>
        <v>4.7972242056914718</v>
      </c>
      <c r="BC189">
        <f t="shared" si="71"/>
        <v>48.242501947125717</v>
      </c>
      <c r="BD189">
        <f t="shared" si="72"/>
        <v>19.605437967023178</v>
      </c>
      <c r="BE189">
        <f t="shared" si="73"/>
        <v>31.968694686889648</v>
      </c>
      <c r="BF189">
        <f t="shared" si="74"/>
        <v>4.7666287874424151</v>
      </c>
      <c r="BG189">
        <f t="shared" si="75"/>
        <v>4.593779603091137E-3</v>
      </c>
      <c r="BH189">
        <f t="shared" si="76"/>
        <v>2.8476635945592426</v>
      </c>
      <c r="BI189">
        <f t="shared" si="77"/>
        <v>1.9189651928831726</v>
      </c>
      <c r="BJ189">
        <f t="shared" si="78"/>
        <v>2.8717799972160208E-3</v>
      </c>
      <c r="BK189">
        <f t="shared" si="79"/>
        <v>67.768822364037732</v>
      </c>
      <c r="BL189">
        <f t="shared" si="80"/>
        <v>1.6220018555071536</v>
      </c>
      <c r="BM189">
        <f t="shared" si="81"/>
        <v>57.8043980903159</v>
      </c>
      <c r="BN189">
        <f t="shared" si="82"/>
        <v>420.54485952877428</v>
      </c>
      <c r="BO189">
        <f t="shared" si="83"/>
        <v>-1.1025116936481279E-3</v>
      </c>
    </row>
    <row r="190" spans="1:67" x14ac:dyDescent="0.25">
      <c r="A190" s="1">
        <v>179</v>
      </c>
      <c r="B190" s="1" t="s">
        <v>265</v>
      </c>
      <c r="C190" s="1" t="s">
        <v>80</v>
      </c>
      <c r="D190" s="1" t="s">
        <v>81</v>
      </c>
      <c r="E190" s="1" t="s">
        <v>82</v>
      </c>
      <c r="F190" s="1" t="s">
        <v>83</v>
      </c>
      <c r="G190" s="1" t="s">
        <v>84</v>
      </c>
      <c r="H190" s="1" t="s">
        <v>85</v>
      </c>
      <c r="I190" s="1">
        <v>1629.5000323988497</v>
      </c>
      <c r="J190" s="1">
        <v>1</v>
      </c>
      <c r="K190">
        <f t="shared" si="56"/>
        <v>-0.72477584740833123</v>
      </c>
      <c r="L190">
        <f t="shared" si="57"/>
        <v>3.9964911323210044E-3</v>
      </c>
      <c r="M190">
        <f t="shared" si="58"/>
        <v>692.43396871531968</v>
      </c>
      <c r="N190">
        <f t="shared" si="59"/>
        <v>8.1592406808361051E-2</v>
      </c>
      <c r="O190">
        <f t="shared" si="60"/>
        <v>1.954810018845949</v>
      </c>
      <c r="P190">
        <f t="shared" si="61"/>
        <v>32.099580300658481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32.889236450195313</v>
      </c>
      <c r="V190" s="1">
        <v>31.982343673706055</v>
      </c>
      <c r="W190" s="1">
        <v>32.560230255126953</v>
      </c>
      <c r="X190" s="1">
        <v>419.28326416015625</v>
      </c>
      <c r="Y190" s="1">
        <v>420.11236572265625</v>
      </c>
      <c r="Z190" s="1">
        <v>28.538003921508789</v>
      </c>
      <c r="AA190" s="1">
        <v>28.633169174194336</v>
      </c>
      <c r="AB190" s="1">
        <v>56.521240234375</v>
      </c>
      <c r="AC190" s="1">
        <v>56.709720611572266</v>
      </c>
      <c r="AD190" s="1">
        <v>499.69598388671875</v>
      </c>
      <c r="AE190" s="1">
        <v>17.853212356567383</v>
      </c>
      <c r="AF190" s="1">
        <v>4.5621875673532486E-2</v>
      </c>
      <c r="AG190" s="1">
        <v>99.438980102539063</v>
      </c>
      <c r="AH190" s="1">
        <v>-7.1294183731079102</v>
      </c>
      <c r="AI190" s="1">
        <v>-0.39125549793243408</v>
      </c>
      <c r="AJ190" s="1">
        <v>2.5371525436639786E-2</v>
      </c>
      <c r="AK190" s="1">
        <v>3.2964034471660852E-3</v>
      </c>
      <c r="AL190" s="1">
        <v>9.4770766794681549E-2</v>
      </c>
      <c r="AM190" s="1">
        <v>5.3735035471618176E-3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86</v>
      </c>
      <c r="AV190">
        <f t="shared" si="64"/>
        <v>0.83282663981119776</v>
      </c>
      <c r="AW190">
        <f t="shared" si="65"/>
        <v>8.1592406808361046E-5</v>
      </c>
      <c r="AX190">
        <f t="shared" si="66"/>
        <v>305.13234367370603</v>
      </c>
      <c r="AY190">
        <f t="shared" si="67"/>
        <v>306.03923645019529</v>
      </c>
      <c r="AZ190">
        <f t="shared" si="68"/>
        <v>2.8565139132027184</v>
      </c>
      <c r="BA190">
        <f t="shared" si="69"/>
        <v>0.11723662695242269</v>
      </c>
      <c r="BB190">
        <f t="shared" si="70"/>
        <v>4.8020631586312943</v>
      </c>
      <c r="BC190">
        <f t="shared" si="71"/>
        <v>48.291556828916818</v>
      </c>
      <c r="BD190">
        <f t="shared" si="72"/>
        <v>19.658387654722482</v>
      </c>
      <c r="BE190">
        <f t="shared" si="73"/>
        <v>31.982343673706055</v>
      </c>
      <c r="BF190">
        <f t="shared" si="74"/>
        <v>4.7703132848983385</v>
      </c>
      <c r="BG190">
        <f t="shared" si="75"/>
        <v>3.9908751123177919E-3</v>
      </c>
      <c r="BH190">
        <f t="shared" si="76"/>
        <v>2.8472531397853453</v>
      </c>
      <c r="BI190">
        <f t="shared" si="77"/>
        <v>1.9230601451129932</v>
      </c>
      <c r="BJ190">
        <f t="shared" si="78"/>
        <v>2.4948009022638098E-3</v>
      </c>
      <c r="BK190">
        <f t="shared" si="79"/>
        <v>68.854927637404842</v>
      </c>
      <c r="BL190">
        <f t="shared" si="80"/>
        <v>1.6482113482287755</v>
      </c>
      <c r="BM190">
        <f t="shared" si="81"/>
        <v>57.72343591100806</v>
      </c>
      <c r="BN190">
        <f t="shared" si="82"/>
        <v>420.45688944888917</v>
      </c>
      <c r="BO190">
        <f t="shared" si="83"/>
        <v>-9.9502596407822748E-4</v>
      </c>
    </row>
    <row r="191" spans="1:67" x14ac:dyDescent="0.25">
      <c r="A191" s="1">
        <v>180</v>
      </c>
      <c r="B191" s="1" t="s">
        <v>266</v>
      </c>
      <c r="C191" s="1" t="s">
        <v>80</v>
      </c>
      <c r="D191" s="1" t="s">
        <v>81</v>
      </c>
      <c r="E191" s="1" t="s">
        <v>82</v>
      </c>
      <c r="F191" s="1" t="s">
        <v>83</v>
      </c>
      <c r="G191" s="1" t="s">
        <v>84</v>
      </c>
      <c r="H191" s="1" t="s">
        <v>85</v>
      </c>
      <c r="I191" s="1">
        <v>1634.500032287091</v>
      </c>
      <c r="J191" s="1">
        <v>1</v>
      </c>
      <c r="K191">
        <f t="shared" si="56"/>
        <v>-0.66667385040297134</v>
      </c>
      <c r="L191">
        <f t="shared" si="57"/>
        <v>4.8677887226794324E-3</v>
      </c>
      <c r="M191">
        <f t="shared" si="58"/>
        <v>622.49182871169296</v>
      </c>
      <c r="N191">
        <f t="shared" si="59"/>
        <v>9.9261929128333856E-2</v>
      </c>
      <c r="O191">
        <f t="shared" si="60"/>
        <v>1.9530918665798738</v>
      </c>
      <c r="P191">
        <f t="shared" si="61"/>
        <v>32.092601709512614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32.887718200683594</v>
      </c>
      <c r="V191" s="1">
        <v>31.984697341918945</v>
      </c>
      <c r="W191" s="1">
        <v>32.545909881591797</v>
      </c>
      <c r="X191" s="1">
        <v>419.32247924804688</v>
      </c>
      <c r="Y191" s="1">
        <v>420.07290649414063</v>
      </c>
      <c r="Z191" s="1">
        <v>28.515598297119141</v>
      </c>
      <c r="AA191" s="1">
        <v>28.631372451782227</v>
      </c>
      <c r="AB191" s="1">
        <v>56.481719970703125</v>
      </c>
      <c r="AC191" s="1">
        <v>56.711040496826172</v>
      </c>
      <c r="AD191" s="1">
        <v>499.69662475585938</v>
      </c>
      <c r="AE191" s="1">
        <v>17.841615676879883</v>
      </c>
      <c r="AF191" s="1">
        <v>0.1642414778470993</v>
      </c>
      <c r="AG191" s="1">
        <v>99.439041137695313</v>
      </c>
      <c r="AH191" s="1">
        <v>-7.1294183731079102</v>
      </c>
      <c r="AI191" s="1">
        <v>-0.39125549793243408</v>
      </c>
      <c r="AJ191" s="1">
        <v>2.5371525436639786E-2</v>
      </c>
      <c r="AK191" s="1">
        <v>3.2964034471660852E-3</v>
      </c>
      <c r="AL191" s="1">
        <v>9.4770766794681549E-2</v>
      </c>
      <c r="AM191" s="1">
        <v>5.3735035471618176E-3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86</v>
      </c>
      <c r="AV191">
        <f t="shared" si="64"/>
        <v>0.83282770792643213</v>
      </c>
      <c r="AW191">
        <f t="shared" si="65"/>
        <v>9.9261929128333852E-5</v>
      </c>
      <c r="AX191">
        <f t="shared" si="66"/>
        <v>305.13469734191892</v>
      </c>
      <c r="AY191">
        <f t="shared" si="67"/>
        <v>306.03771820068357</v>
      </c>
      <c r="AZ191">
        <f t="shared" si="68"/>
        <v>2.8546584444941914</v>
      </c>
      <c r="BA191">
        <f t="shared" si="69"/>
        <v>0.10790436759366827</v>
      </c>
      <c r="BB191">
        <f t="shared" si="70"/>
        <v>4.800168089641323</v>
      </c>
      <c r="BC191">
        <f t="shared" si="71"/>
        <v>48.272469592646516</v>
      </c>
      <c r="BD191">
        <f t="shared" si="72"/>
        <v>19.641097140864289</v>
      </c>
      <c r="BE191">
        <f t="shared" si="73"/>
        <v>31.984697341918945</v>
      </c>
      <c r="BF191">
        <f t="shared" si="74"/>
        <v>4.7709489001837992</v>
      </c>
      <c r="BG191">
        <f t="shared" si="75"/>
        <v>4.8594595599448544E-3</v>
      </c>
      <c r="BH191">
        <f t="shared" si="76"/>
        <v>2.8470762230614493</v>
      </c>
      <c r="BI191">
        <f t="shared" si="77"/>
        <v>1.92387267712235</v>
      </c>
      <c r="BJ191">
        <f t="shared" si="78"/>
        <v>3.0379094515344579E-3</v>
      </c>
      <c r="BK191">
        <f t="shared" si="79"/>
        <v>61.899990563141223</v>
      </c>
      <c r="BL191">
        <f t="shared" si="80"/>
        <v>1.4818661691536057</v>
      </c>
      <c r="BM191">
        <f t="shared" si="81"/>
        <v>57.75731901335439</v>
      </c>
      <c r="BN191">
        <f t="shared" si="82"/>
        <v>420.38981131367098</v>
      </c>
      <c r="BO191">
        <f t="shared" si="83"/>
        <v>-9.1594261371989467E-4</v>
      </c>
    </row>
    <row r="192" spans="1:67" x14ac:dyDescent="0.25">
      <c r="A192" s="1">
        <v>181</v>
      </c>
      <c r="B192" s="1" t="s">
        <v>267</v>
      </c>
      <c r="C192" s="1" t="s">
        <v>80</v>
      </c>
      <c r="D192" s="1" t="s">
        <v>81</v>
      </c>
      <c r="E192" s="1" t="s">
        <v>82</v>
      </c>
      <c r="F192" s="1" t="s">
        <v>83</v>
      </c>
      <c r="G192" s="1" t="s">
        <v>84</v>
      </c>
      <c r="H192" s="1" t="s">
        <v>85</v>
      </c>
      <c r="I192" s="1">
        <v>1639.5000321753323</v>
      </c>
      <c r="J192" s="1">
        <v>1</v>
      </c>
      <c r="K192">
        <f t="shared" si="56"/>
        <v>-0.57185272058790049</v>
      </c>
      <c r="L192">
        <f t="shared" si="57"/>
        <v>4.7744537062901198E-3</v>
      </c>
      <c r="M192">
        <f t="shared" si="58"/>
        <v>595.43645799517628</v>
      </c>
      <c r="N192">
        <f t="shared" si="59"/>
        <v>9.7409031891816086E-2</v>
      </c>
      <c r="O192">
        <f t="shared" si="60"/>
        <v>1.954034081185168</v>
      </c>
      <c r="P192">
        <f t="shared" si="61"/>
        <v>32.096645687584562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32.884723663330078</v>
      </c>
      <c r="V192" s="1">
        <v>31.988733291625977</v>
      </c>
      <c r="W192" s="1">
        <v>32.528633117675781</v>
      </c>
      <c r="X192" s="1">
        <v>419.48513793945313</v>
      </c>
      <c r="Y192" s="1">
        <v>420.12261962890625</v>
      </c>
      <c r="Z192" s="1">
        <v>28.519203186035156</v>
      </c>
      <c r="AA192" s="1">
        <v>28.6328125</v>
      </c>
      <c r="AB192" s="1">
        <v>56.498626708984375</v>
      </c>
      <c r="AC192" s="1">
        <v>56.72369384765625</v>
      </c>
      <c r="AD192" s="1">
        <v>499.71221923828125</v>
      </c>
      <c r="AE192" s="1">
        <v>17.875680923461914</v>
      </c>
      <c r="AF192" s="1">
        <v>9.9230505526065826E-2</v>
      </c>
      <c r="AG192" s="1">
        <v>99.439483642578125</v>
      </c>
      <c r="AH192" s="1">
        <v>-7.1294183731079102</v>
      </c>
      <c r="AI192" s="1">
        <v>-0.39125549793243408</v>
      </c>
      <c r="AJ192" s="1">
        <v>2.5371525436639786E-2</v>
      </c>
      <c r="AK192" s="1">
        <v>3.2964034471660852E-3</v>
      </c>
      <c r="AL192" s="1">
        <v>9.4770766794681549E-2</v>
      </c>
      <c r="AM192" s="1">
        <v>5.3735035471618176E-3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86</v>
      </c>
      <c r="AV192">
        <f t="shared" si="64"/>
        <v>0.83285369873046855</v>
      </c>
      <c r="AW192">
        <f t="shared" si="65"/>
        <v>9.7409031891816081E-5</v>
      </c>
      <c r="AX192">
        <f t="shared" si="66"/>
        <v>305.13873329162595</v>
      </c>
      <c r="AY192">
        <f t="shared" si="67"/>
        <v>306.03472366333006</v>
      </c>
      <c r="AZ192">
        <f t="shared" si="68"/>
        <v>2.8601088838254896</v>
      </c>
      <c r="BA192">
        <f t="shared" si="69"/>
        <v>0.10791239595858658</v>
      </c>
      <c r="BB192">
        <f t="shared" si="70"/>
        <v>4.8012661714199245</v>
      </c>
      <c r="BC192">
        <f t="shared" si="71"/>
        <v>48.283297494558916</v>
      </c>
      <c r="BD192">
        <f t="shared" si="72"/>
        <v>19.650484994558916</v>
      </c>
      <c r="BE192">
        <f t="shared" si="73"/>
        <v>31.988733291625977</v>
      </c>
      <c r="BF192">
        <f t="shared" si="74"/>
        <v>4.7720389923320834</v>
      </c>
      <c r="BG192">
        <f t="shared" si="75"/>
        <v>4.766440625359805E-3</v>
      </c>
      <c r="BH192">
        <f t="shared" si="76"/>
        <v>2.8472320902347565</v>
      </c>
      <c r="BI192">
        <f t="shared" si="77"/>
        <v>1.9248069020973269</v>
      </c>
      <c r="BJ192">
        <f t="shared" si="78"/>
        <v>2.9797442812606492E-3</v>
      </c>
      <c r="BK192">
        <f t="shared" si="79"/>
        <v>59.209893925005993</v>
      </c>
      <c r="BL192">
        <f t="shared" si="80"/>
        <v>1.4172920718268502</v>
      </c>
      <c r="BM192">
        <f t="shared" si="81"/>
        <v>57.744950197334141</v>
      </c>
      <c r="BN192">
        <f t="shared" si="82"/>
        <v>420.39445102458239</v>
      </c>
      <c r="BO192">
        <f t="shared" si="83"/>
        <v>-7.8549102610841613E-4</v>
      </c>
    </row>
    <row r="193" spans="1:67" x14ac:dyDescent="0.25">
      <c r="A193" s="1">
        <v>182</v>
      </c>
      <c r="B193" s="1" t="s">
        <v>268</v>
      </c>
      <c r="C193" s="1" t="s">
        <v>80</v>
      </c>
      <c r="D193" s="1" t="s">
        <v>81</v>
      </c>
      <c r="E193" s="1" t="s">
        <v>82</v>
      </c>
      <c r="F193" s="1" t="s">
        <v>83</v>
      </c>
      <c r="G193" s="1" t="s">
        <v>84</v>
      </c>
      <c r="H193" s="1" t="s">
        <v>85</v>
      </c>
      <c r="I193" s="1">
        <v>1645.0000320523977</v>
      </c>
      <c r="J193" s="1">
        <v>1</v>
      </c>
      <c r="K193">
        <f t="shared" si="56"/>
        <v>-0.75097875596172592</v>
      </c>
      <c r="L193">
        <f t="shared" si="57"/>
        <v>4.9693521951670273E-3</v>
      </c>
      <c r="M193">
        <f t="shared" si="58"/>
        <v>644.85279588085598</v>
      </c>
      <c r="N193">
        <f t="shared" si="59"/>
        <v>0.10153790292190244</v>
      </c>
      <c r="O193">
        <f t="shared" si="60"/>
        <v>1.9570621792201353</v>
      </c>
      <c r="P193">
        <f t="shared" si="61"/>
        <v>32.106220725143622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32.878890991210938</v>
      </c>
      <c r="V193" s="1">
        <v>32.003261566162109</v>
      </c>
      <c r="W193" s="1">
        <v>32.528266906738281</v>
      </c>
      <c r="X193" s="1">
        <v>419.27923583984375</v>
      </c>
      <c r="Y193" s="1">
        <v>420.12979125976563</v>
      </c>
      <c r="Z193" s="1">
        <v>28.510408401489258</v>
      </c>
      <c r="AA193" s="1">
        <v>28.62884521484375</v>
      </c>
      <c r="AB193" s="1">
        <v>56.49908447265625</v>
      </c>
      <c r="AC193" s="1">
        <v>56.733791351318359</v>
      </c>
      <c r="AD193" s="1">
        <v>499.66384887695313</v>
      </c>
      <c r="AE193" s="1">
        <v>17.827846527099609</v>
      </c>
      <c r="AF193" s="1">
        <v>0.23153162002563477</v>
      </c>
      <c r="AG193" s="1">
        <v>99.438339233398438</v>
      </c>
      <c r="AH193" s="1">
        <v>-7.1294183731079102</v>
      </c>
      <c r="AI193" s="1">
        <v>-0.39125549793243408</v>
      </c>
      <c r="AJ193" s="1">
        <v>2.5371525436639786E-2</v>
      </c>
      <c r="AK193" s="1">
        <v>3.2964034471660852E-3</v>
      </c>
      <c r="AL193" s="1">
        <v>9.4770766794681549E-2</v>
      </c>
      <c r="AM193" s="1">
        <v>5.3735035471618176E-3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86</v>
      </c>
      <c r="AV193">
        <f t="shared" si="64"/>
        <v>0.83277308146158846</v>
      </c>
      <c r="AW193">
        <f t="shared" si="65"/>
        <v>1.0153790292190245E-4</v>
      </c>
      <c r="AX193">
        <f t="shared" si="66"/>
        <v>305.15326156616209</v>
      </c>
      <c r="AY193">
        <f t="shared" si="67"/>
        <v>306.02889099121091</v>
      </c>
      <c r="AZ193">
        <f t="shared" si="68"/>
        <v>2.8524553805785899</v>
      </c>
      <c r="BA193">
        <f t="shared" si="69"/>
        <v>0.10295915898151155</v>
      </c>
      <c r="BB193">
        <f t="shared" si="70"/>
        <v>4.8038670015542237</v>
      </c>
      <c r="BC193">
        <f t="shared" si="71"/>
        <v>48.310008378948723</v>
      </c>
      <c r="BD193">
        <f t="shared" si="72"/>
        <v>19.681163164104973</v>
      </c>
      <c r="BE193">
        <f t="shared" si="73"/>
        <v>32.003261566162109</v>
      </c>
      <c r="BF193">
        <f t="shared" si="74"/>
        <v>4.7759648102725842</v>
      </c>
      <c r="BG193">
        <f t="shared" si="75"/>
        <v>4.9606721505363778E-3</v>
      </c>
      <c r="BH193">
        <f t="shared" si="76"/>
        <v>2.8468048223340885</v>
      </c>
      <c r="BI193">
        <f t="shared" si="77"/>
        <v>1.9291599879384957</v>
      </c>
      <c r="BJ193">
        <f t="shared" si="78"/>
        <v>3.1011987751921486E-3</v>
      </c>
      <c r="BK193">
        <f t="shared" si="79"/>
        <v>64.123091072405998</v>
      </c>
      <c r="BL193">
        <f t="shared" si="80"/>
        <v>1.534889477718909</v>
      </c>
      <c r="BM193">
        <f t="shared" si="81"/>
        <v>57.704778956737336</v>
      </c>
      <c r="BN193">
        <f t="shared" si="82"/>
        <v>420.48677059379128</v>
      </c>
      <c r="BO193">
        <f t="shared" si="83"/>
        <v>-1.030592783044786E-3</v>
      </c>
    </row>
    <row r="194" spans="1:67" x14ac:dyDescent="0.25">
      <c r="A194" s="1">
        <v>183</v>
      </c>
      <c r="B194" s="1" t="s">
        <v>269</v>
      </c>
      <c r="C194" s="1" t="s">
        <v>80</v>
      </c>
      <c r="D194" s="1" t="s">
        <v>81</v>
      </c>
      <c r="E194" s="1" t="s">
        <v>82</v>
      </c>
      <c r="F194" s="1" t="s">
        <v>83</v>
      </c>
      <c r="G194" s="1" t="s">
        <v>84</v>
      </c>
      <c r="H194" s="1" t="s">
        <v>85</v>
      </c>
      <c r="I194" s="1">
        <v>1650.000031940639</v>
      </c>
      <c r="J194" s="1">
        <v>1</v>
      </c>
      <c r="K194">
        <f t="shared" si="56"/>
        <v>-0.79390719056476078</v>
      </c>
      <c r="L194">
        <f t="shared" si="57"/>
        <v>5.2871176241790063E-3</v>
      </c>
      <c r="M194">
        <f t="shared" si="58"/>
        <v>643.26048370298111</v>
      </c>
      <c r="N194">
        <f t="shared" si="59"/>
        <v>0.10847244855463005</v>
      </c>
      <c r="O194">
        <f t="shared" si="60"/>
        <v>1.9652175007032691</v>
      </c>
      <c r="P194">
        <f t="shared" si="61"/>
        <v>32.135650414076423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32.879100799560547</v>
      </c>
      <c r="V194" s="1">
        <v>32.041297912597656</v>
      </c>
      <c r="W194" s="1">
        <v>32.540748596191406</v>
      </c>
      <c r="X194" s="1">
        <v>419.20584106445313</v>
      </c>
      <c r="Y194" s="1">
        <v>420.1043701171875</v>
      </c>
      <c r="Z194" s="1">
        <v>28.500577926635742</v>
      </c>
      <c r="AA194" s="1">
        <v>28.627092361450195</v>
      </c>
      <c r="AB194" s="1">
        <v>56.479343414306641</v>
      </c>
      <c r="AC194" s="1">
        <v>56.730056762695313</v>
      </c>
      <c r="AD194" s="1">
        <v>499.70834350585938</v>
      </c>
      <c r="AE194" s="1">
        <v>17.86046028137207</v>
      </c>
      <c r="AF194" s="1">
        <v>9.80878546833992E-2</v>
      </c>
      <c r="AG194" s="1">
        <v>99.439056396484375</v>
      </c>
      <c r="AH194" s="1">
        <v>-7.1294183731079102</v>
      </c>
      <c r="AI194" s="1">
        <v>-0.39125549793243408</v>
      </c>
      <c r="AJ194" s="1">
        <v>2.5371525436639786E-2</v>
      </c>
      <c r="AK194" s="1">
        <v>3.2964034471660852E-3</v>
      </c>
      <c r="AL194" s="1">
        <v>9.4770766794681549E-2</v>
      </c>
      <c r="AM194" s="1">
        <v>5.3735035471618176E-3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86</v>
      </c>
      <c r="AV194">
        <f t="shared" si="64"/>
        <v>0.83284723917643222</v>
      </c>
      <c r="AW194">
        <f t="shared" si="65"/>
        <v>1.0847244855463004E-4</v>
      </c>
      <c r="AX194">
        <f t="shared" si="66"/>
        <v>305.19129791259763</v>
      </c>
      <c r="AY194">
        <f t="shared" si="67"/>
        <v>306.02910079956052</v>
      </c>
      <c r="AZ194">
        <f t="shared" si="68"/>
        <v>2.8576735811455478</v>
      </c>
      <c r="BA194">
        <f t="shared" si="69"/>
        <v>9.4352501478767933E-2</v>
      </c>
      <c r="BB194">
        <f t="shared" si="70"/>
        <v>4.811868552500882</v>
      </c>
      <c r="BC194">
        <f t="shared" si="71"/>
        <v>48.390126846286165</v>
      </c>
      <c r="BD194">
        <f t="shared" si="72"/>
        <v>19.76303448483597</v>
      </c>
      <c r="BE194">
        <f t="shared" si="73"/>
        <v>32.041297912597656</v>
      </c>
      <c r="BF194">
        <f t="shared" si="74"/>
        <v>4.7862562785674516</v>
      </c>
      <c r="BG194">
        <f t="shared" si="75"/>
        <v>5.2772930928440742E-3</v>
      </c>
      <c r="BH194">
        <f t="shared" si="76"/>
        <v>2.8466510517976129</v>
      </c>
      <c r="BI194">
        <f t="shared" si="77"/>
        <v>1.9396052267698387</v>
      </c>
      <c r="BJ194">
        <f t="shared" si="78"/>
        <v>3.2991894509818414E-3</v>
      </c>
      <c r="BK194">
        <f t="shared" si="79"/>
        <v>63.965215516570559</v>
      </c>
      <c r="BL194">
        <f t="shared" si="80"/>
        <v>1.5311920785864344</v>
      </c>
      <c r="BM194">
        <f t="shared" si="81"/>
        <v>57.602162041242067</v>
      </c>
      <c r="BN194">
        <f t="shared" si="82"/>
        <v>420.48175557305575</v>
      </c>
      <c r="BO194">
        <f t="shared" si="83"/>
        <v>-1.0875803772816296E-3</v>
      </c>
    </row>
    <row r="195" spans="1:67" x14ac:dyDescent="0.25">
      <c r="A195" s="1">
        <v>184</v>
      </c>
      <c r="B195" s="1" t="s">
        <v>270</v>
      </c>
      <c r="C195" s="1" t="s">
        <v>80</v>
      </c>
      <c r="D195" s="1" t="s">
        <v>81</v>
      </c>
      <c r="E195" s="1" t="s">
        <v>82</v>
      </c>
      <c r="F195" s="1" t="s">
        <v>83</v>
      </c>
      <c r="G195" s="1" t="s">
        <v>84</v>
      </c>
      <c r="H195" s="1" t="s">
        <v>85</v>
      </c>
      <c r="I195" s="1">
        <v>1655.5000318177044</v>
      </c>
      <c r="J195" s="1">
        <v>1</v>
      </c>
      <c r="K195">
        <f t="shared" si="56"/>
        <v>-0.87980377855700298</v>
      </c>
      <c r="L195">
        <f t="shared" si="57"/>
        <v>4.9424113247914497E-3</v>
      </c>
      <c r="M195">
        <f t="shared" si="58"/>
        <v>686.96676450964515</v>
      </c>
      <c r="N195">
        <f t="shared" si="59"/>
        <v>0.1012653602901363</v>
      </c>
      <c r="O195">
        <f t="shared" si="60"/>
        <v>1.9624272060209469</v>
      </c>
      <c r="P195">
        <f t="shared" si="61"/>
        <v>32.12452267808321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32.881229400634766</v>
      </c>
      <c r="V195" s="1">
        <v>32.023975372314453</v>
      </c>
      <c r="W195" s="1">
        <v>32.552433013916016</v>
      </c>
      <c r="X195" s="1">
        <v>418.88922119140625</v>
      </c>
      <c r="Y195" s="1">
        <v>419.89456176757813</v>
      </c>
      <c r="Z195" s="1">
        <v>28.506185531616211</v>
      </c>
      <c r="AA195" s="1">
        <v>28.624296188354492</v>
      </c>
      <c r="AB195" s="1">
        <v>56.484519958496094</v>
      </c>
      <c r="AC195" s="1">
        <v>56.718551635742188</v>
      </c>
      <c r="AD195" s="1">
        <v>499.70111083984375</v>
      </c>
      <c r="AE195" s="1">
        <v>17.820598602294922</v>
      </c>
      <c r="AF195" s="1">
        <v>7.4137777090072632E-2</v>
      </c>
      <c r="AG195" s="1">
        <v>99.440505981445313</v>
      </c>
      <c r="AH195" s="1">
        <v>-7.1294183731079102</v>
      </c>
      <c r="AI195" s="1">
        <v>-0.39125549793243408</v>
      </c>
      <c r="AJ195" s="1">
        <v>2.5371525436639786E-2</v>
      </c>
      <c r="AK195" s="1">
        <v>3.2964034471660852E-3</v>
      </c>
      <c r="AL195" s="1">
        <v>9.4770766794681549E-2</v>
      </c>
      <c r="AM195" s="1">
        <v>5.3735035471618176E-3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86</v>
      </c>
      <c r="AV195">
        <f t="shared" si="64"/>
        <v>0.83283518473307283</v>
      </c>
      <c r="AW195">
        <f t="shared" si="65"/>
        <v>1.0126536029013631E-4</v>
      </c>
      <c r="AX195">
        <f t="shared" si="66"/>
        <v>305.17397537231443</v>
      </c>
      <c r="AY195">
        <f t="shared" si="67"/>
        <v>306.03122940063474</v>
      </c>
      <c r="AZ195">
        <f t="shared" si="68"/>
        <v>2.8512957126357605</v>
      </c>
      <c r="BA195">
        <f t="shared" si="69"/>
        <v>0.10054730576875438</v>
      </c>
      <c r="BB195">
        <f t="shared" si="70"/>
        <v>4.808841702353674</v>
      </c>
      <c r="BC195">
        <f t="shared" si="71"/>
        <v>48.358982638834924</v>
      </c>
      <c r="BD195">
        <f t="shared" si="72"/>
        <v>19.734686450480432</v>
      </c>
      <c r="BE195">
        <f t="shared" si="73"/>
        <v>32.023975372314453</v>
      </c>
      <c r="BF195">
        <f t="shared" si="74"/>
        <v>4.7815669391696192</v>
      </c>
      <c r="BG195">
        <f t="shared" si="75"/>
        <v>4.9338250598042954E-3</v>
      </c>
      <c r="BH195">
        <f t="shared" si="76"/>
        <v>2.8464144963327271</v>
      </c>
      <c r="BI195">
        <f t="shared" si="77"/>
        <v>1.935152442836892</v>
      </c>
      <c r="BJ195">
        <f t="shared" si="78"/>
        <v>3.0844109368215822E-3</v>
      </c>
      <c r="BK195">
        <f t="shared" si="79"/>
        <v>68.312322655275509</v>
      </c>
      <c r="BL195">
        <f t="shared" si="80"/>
        <v>1.6360458721299134</v>
      </c>
      <c r="BM195">
        <f t="shared" si="81"/>
        <v>57.631326177844585</v>
      </c>
      <c r="BN195">
        <f t="shared" si="82"/>
        <v>420.31277834754025</v>
      </c>
      <c r="BO195">
        <f t="shared" si="83"/>
        <v>-1.2063458725633464E-3</v>
      </c>
    </row>
    <row r="196" spans="1:67" x14ac:dyDescent="0.25">
      <c r="A196" s="1">
        <v>185</v>
      </c>
      <c r="B196" s="1" t="s">
        <v>271</v>
      </c>
      <c r="C196" s="1" t="s">
        <v>80</v>
      </c>
      <c r="D196" s="1" t="s">
        <v>81</v>
      </c>
      <c r="E196" s="1" t="s">
        <v>82</v>
      </c>
      <c r="F196" s="1" t="s">
        <v>83</v>
      </c>
      <c r="G196" s="1" t="s">
        <v>84</v>
      </c>
      <c r="H196" s="1" t="s">
        <v>85</v>
      </c>
      <c r="I196" s="1">
        <v>1660.5000317059457</v>
      </c>
      <c r="J196" s="1">
        <v>1</v>
      </c>
      <c r="K196">
        <f t="shared" si="56"/>
        <v>-0.83640749856219487</v>
      </c>
      <c r="L196">
        <f t="shared" si="57"/>
        <v>5.2008592040669686E-3</v>
      </c>
      <c r="M196">
        <f t="shared" si="58"/>
        <v>659.68687879598531</v>
      </c>
      <c r="N196">
        <f t="shared" si="59"/>
        <v>0.10647216125548463</v>
      </c>
      <c r="O196">
        <f t="shared" si="60"/>
        <v>1.9609685927692309</v>
      </c>
      <c r="P196">
        <f t="shared" si="61"/>
        <v>32.119006017757798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32.883083343505859</v>
      </c>
      <c r="V196" s="1">
        <v>32.020278930664063</v>
      </c>
      <c r="W196" s="1">
        <v>32.551856994628906</v>
      </c>
      <c r="X196" s="1">
        <v>418.7242431640625</v>
      </c>
      <c r="Y196" s="1">
        <v>419.67486572265625</v>
      </c>
      <c r="Z196" s="1">
        <v>28.500003814697266</v>
      </c>
      <c r="AA196" s="1">
        <v>28.624185562133789</v>
      </c>
      <c r="AB196" s="1">
        <v>56.465774536132813</v>
      </c>
      <c r="AC196" s="1">
        <v>56.711811065673828</v>
      </c>
      <c r="AD196" s="1">
        <v>499.7086181640625</v>
      </c>
      <c r="AE196" s="1">
        <v>17.819149017333984</v>
      </c>
      <c r="AF196" s="1">
        <v>8.0979488790035248E-2</v>
      </c>
      <c r="AG196" s="1">
        <v>99.439445495605469</v>
      </c>
      <c r="AH196" s="1">
        <v>-7.1294183731079102</v>
      </c>
      <c r="AI196" s="1">
        <v>-0.39125549793243408</v>
      </c>
      <c r="AJ196" s="1">
        <v>2.5371525436639786E-2</v>
      </c>
      <c r="AK196" s="1">
        <v>3.2964034471660852E-3</v>
      </c>
      <c r="AL196" s="1">
        <v>9.4770766794681549E-2</v>
      </c>
      <c r="AM196" s="1">
        <v>5.3735035471618176E-3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86</v>
      </c>
      <c r="AV196">
        <f t="shared" si="64"/>
        <v>0.83284769694010397</v>
      </c>
      <c r="AW196">
        <f t="shared" si="65"/>
        <v>1.0647216125548463E-4</v>
      </c>
      <c r="AX196">
        <f t="shared" si="66"/>
        <v>305.17027893066404</v>
      </c>
      <c r="AY196">
        <f t="shared" si="67"/>
        <v>306.03308334350584</v>
      </c>
      <c r="AZ196">
        <f t="shared" si="68"/>
        <v>2.8510637790471947</v>
      </c>
      <c r="BA196">
        <f t="shared" si="69"/>
        <v>9.8727087093736426E-2</v>
      </c>
      <c r="BB196">
        <f t="shared" si="70"/>
        <v>4.807341732831131</v>
      </c>
      <c r="BC196">
        <f t="shared" si="71"/>
        <v>48.344414119280074</v>
      </c>
      <c r="BD196">
        <f t="shared" si="72"/>
        <v>19.720228557146285</v>
      </c>
      <c r="BE196">
        <f t="shared" si="73"/>
        <v>32.020278930664063</v>
      </c>
      <c r="BF196">
        <f t="shared" si="74"/>
        <v>4.7805668031152386</v>
      </c>
      <c r="BG196">
        <f t="shared" si="75"/>
        <v>5.1913523405864165E-3</v>
      </c>
      <c r="BH196">
        <f t="shared" si="76"/>
        <v>2.8463731400619001</v>
      </c>
      <c r="BI196">
        <f t="shared" si="77"/>
        <v>1.9341936630533385</v>
      </c>
      <c r="BJ196">
        <f t="shared" si="78"/>
        <v>3.2454480079149809E-3</v>
      </c>
      <c r="BK196">
        <f t="shared" si="79"/>
        <v>65.598897428199479</v>
      </c>
      <c r="BL196">
        <f t="shared" si="80"/>
        <v>1.5718998984131252</v>
      </c>
      <c r="BM196">
        <f t="shared" si="81"/>
        <v>57.653777849551744</v>
      </c>
      <c r="BN196">
        <f t="shared" si="82"/>
        <v>420.07245378948301</v>
      </c>
      <c r="BO196">
        <f t="shared" si="83"/>
        <v>-1.1479460668937429E-3</v>
      </c>
    </row>
    <row r="197" spans="1:67" x14ac:dyDescent="0.25">
      <c r="A197" s="1">
        <v>186</v>
      </c>
      <c r="B197" s="1" t="s">
        <v>272</v>
      </c>
      <c r="C197" s="1" t="s">
        <v>80</v>
      </c>
      <c r="D197" s="1" t="s">
        <v>81</v>
      </c>
      <c r="E197" s="1" t="s">
        <v>82</v>
      </c>
      <c r="F197" s="1" t="s">
        <v>83</v>
      </c>
      <c r="G197" s="1" t="s">
        <v>84</v>
      </c>
      <c r="H197" s="1" t="s">
        <v>85</v>
      </c>
      <c r="I197" s="1">
        <v>1665.500031594187</v>
      </c>
      <c r="J197" s="1">
        <v>1</v>
      </c>
      <c r="K197">
        <f t="shared" si="56"/>
        <v>-0.57446315139494253</v>
      </c>
      <c r="L197">
        <f t="shared" si="57"/>
        <v>5.0783698979303873E-3</v>
      </c>
      <c r="M197">
        <f t="shared" si="58"/>
        <v>584.34516071836822</v>
      </c>
      <c r="N197">
        <f t="shared" si="59"/>
        <v>0.10426462171343183</v>
      </c>
      <c r="O197">
        <f t="shared" si="60"/>
        <v>1.9664738332099585</v>
      </c>
      <c r="P197">
        <f t="shared" si="61"/>
        <v>32.139628919725546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32.882930755615234</v>
      </c>
      <c r="V197" s="1">
        <v>32.042915344238281</v>
      </c>
      <c r="W197" s="1">
        <v>32.548648834228516</v>
      </c>
      <c r="X197" s="1">
        <v>418.95419311523438</v>
      </c>
      <c r="Y197" s="1">
        <v>419.59149169921875</v>
      </c>
      <c r="Z197" s="1">
        <v>28.503768920898438</v>
      </c>
      <c r="AA197" s="1">
        <v>28.625389099121094</v>
      </c>
      <c r="AB197" s="1">
        <v>56.473415374755859</v>
      </c>
      <c r="AC197" s="1">
        <v>56.714374542236328</v>
      </c>
      <c r="AD197" s="1">
        <v>499.65396118164063</v>
      </c>
      <c r="AE197" s="1">
        <v>17.839443206787109</v>
      </c>
      <c r="AF197" s="1">
        <v>3.5357244312763214E-2</v>
      </c>
      <c r="AG197" s="1">
        <v>99.43890380859375</v>
      </c>
      <c r="AH197" s="1">
        <v>-7.1294183731079102</v>
      </c>
      <c r="AI197" s="1">
        <v>-0.39125549793243408</v>
      </c>
      <c r="AJ197" s="1">
        <v>2.5371525436639786E-2</v>
      </c>
      <c r="AK197" s="1">
        <v>3.2964034471660852E-3</v>
      </c>
      <c r="AL197" s="1">
        <v>9.4770766794681549E-2</v>
      </c>
      <c r="AM197" s="1">
        <v>5.3735035471618176E-3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86</v>
      </c>
      <c r="AV197">
        <f t="shared" si="64"/>
        <v>0.83275660196940104</v>
      </c>
      <c r="AW197">
        <f t="shared" si="65"/>
        <v>1.0426462171343182E-4</v>
      </c>
      <c r="AX197">
        <f t="shared" si="66"/>
        <v>305.19291534423826</v>
      </c>
      <c r="AY197">
        <f t="shared" si="67"/>
        <v>306.03293075561521</v>
      </c>
      <c r="AZ197">
        <f t="shared" si="68"/>
        <v>2.854310849287117</v>
      </c>
      <c r="BA197">
        <f t="shared" si="69"/>
        <v>9.6713575487264183E-2</v>
      </c>
      <c r="BB197">
        <f t="shared" si="70"/>
        <v>4.8129511463210291</v>
      </c>
      <c r="BC197">
        <f t="shared" si="71"/>
        <v>48.401088125280424</v>
      </c>
      <c r="BD197">
        <f t="shared" si="72"/>
        <v>19.77569902615933</v>
      </c>
      <c r="BE197">
        <f t="shared" si="73"/>
        <v>32.042915344238281</v>
      </c>
      <c r="BF197">
        <f t="shared" si="74"/>
        <v>4.7866943335272998</v>
      </c>
      <c r="BG197">
        <f t="shared" si="75"/>
        <v>5.0693051773270797E-3</v>
      </c>
      <c r="BH197">
        <f t="shared" si="76"/>
        <v>2.8464773131110706</v>
      </c>
      <c r="BI197">
        <f t="shared" si="77"/>
        <v>1.9402170204162292</v>
      </c>
      <c r="BJ197">
        <f t="shared" si="78"/>
        <v>3.1691288992779327E-3</v>
      </c>
      <c r="BK197">
        <f t="shared" si="79"/>
        <v>58.106642227691076</v>
      </c>
      <c r="BL197">
        <f t="shared" si="80"/>
        <v>1.3926525496309443</v>
      </c>
      <c r="BM197">
        <f t="shared" si="81"/>
        <v>57.581284259588436</v>
      </c>
      <c r="BN197">
        <f t="shared" si="82"/>
        <v>419.86456396867948</v>
      </c>
      <c r="BO197">
        <f t="shared" si="83"/>
        <v>-7.8783324090190925E-4</v>
      </c>
    </row>
    <row r="198" spans="1:67" x14ac:dyDescent="0.25">
      <c r="A198" s="1">
        <v>187</v>
      </c>
      <c r="B198" s="1" t="s">
        <v>273</v>
      </c>
      <c r="C198" s="1" t="s">
        <v>80</v>
      </c>
      <c r="D198" s="1" t="s">
        <v>81</v>
      </c>
      <c r="E198" s="1" t="s">
        <v>82</v>
      </c>
      <c r="F198" s="1" t="s">
        <v>83</v>
      </c>
      <c r="G198" s="1" t="s">
        <v>84</v>
      </c>
      <c r="H198" s="1" t="s">
        <v>85</v>
      </c>
      <c r="I198" s="1">
        <v>1671.0000314712524</v>
      </c>
      <c r="J198" s="1">
        <v>1</v>
      </c>
      <c r="K198">
        <f t="shared" si="56"/>
        <v>-0.7155760672372723</v>
      </c>
      <c r="L198">
        <f t="shared" si="57"/>
        <v>4.9535407547837054E-3</v>
      </c>
      <c r="M198">
        <f t="shared" si="58"/>
        <v>633.89190881898764</v>
      </c>
      <c r="N198">
        <f t="shared" si="59"/>
        <v>0.10105462564324594</v>
      </c>
      <c r="O198">
        <f t="shared" si="60"/>
        <v>1.9540170041146729</v>
      </c>
      <c r="P198">
        <f t="shared" si="61"/>
        <v>32.0909118629151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32.881191253662109</v>
      </c>
      <c r="V198" s="1">
        <v>31.984792709350586</v>
      </c>
      <c r="W198" s="1">
        <v>32.546669006347656</v>
      </c>
      <c r="X198" s="1">
        <v>418.82614135742188</v>
      </c>
      <c r="Y198" s="1">
        <v>419.63436889648438</v>
      </c>
      <c r="Z198" s="1">
        <v>28.499666213989258</v>
      </c>
      <c r="AA198" s="1">
        <v>28.617523193359375</v>
      </c>
      <c r="AB198" s="1">
        <v>56.470748901367188</v>
      </c>
      <c r="AC198" s="1">
        <v>56.704277038574219</v>
      </c>
      <c r="AD198" s="1">
        <v>499.738037109375</v>
      </c>
      <c r="AE198" s="1">
        <v>17.856111526489258</v>
      </c>
      <c r="AF198" s="1">
        <v>0.11405383795499802</v>
      </c>
      <c r="AG198" s="1">
        <v>99.438804626464844</v>
      </c>
      <c r="AH198" s="1">
        <v>-7.1294183731079102</v>
      </c>
      <c r="AI198" s="1">
        <v>-0.39125549793243408</v>
      </c>
      <c r="AJ198" s="1">
        <v>2.5371525436639786E-2</v>
      </c>
      <c r="AK198" s="1">
        <v>3.2964034471660852E-3</v>
      </c>
      <c r="AL198" s="1">
        <v>9.4770766794681549E-2</v>
      </c>
      <c r="AM198" s="1">
        <v>5.3735035471618176E-3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86</v>
      </c>
      <c r="AV198">
        <f t="shared" si="64"/>
        <v>0.8328967285156248</v>
      </c>
      <c r="AW198">
        <f t="shared" si="65"/>
        <v>1.0105462564324594E-4</v>
      </c>
      <c r="AX198">
        <f t="shared" si="66"/>
        <v>305.13479270935056</v>
      </c>
      <c r="AY198">
        <f t="shared" si="67"/>
        <v>306.03119125366209</v>
      </c>
      <c r="AZ198">
        <f t="shared" si="68"/>
        <v>2.8569777803798502</v>
      </c>
      <c r="BA198">
        <f t="shared" si="69"/>
        <v>0.10611915356451673</v>
      </c>
      <c r="BB198">
        <f t="shared" si="70"/>
        <v>4.7997093018324621</v>
      </c>
      <c r="BC198">
        <f t="shared" si="71"/>
        <v>48.267970636435606</v>
      </c>
      <c r="BD198">
        <f t="shared" si="72"/>
        <v>19.650447443076231</v>
      </c>
      <c r="BE198">
        <f t="shared" si="73"/>
        <v>31.984792709350586</v>
      </c>
      <c r="BF198">
        <f t="shared" si="74"/>
        <v>4.770974656003979</v>
      </c>
      <c r="BG198">
        <f t="shared" si="75"/>
        <v>4.9449158105201504E-3</v>
      </c>
      <c r="BH198">
        <f t="shared" si="76"/>
        <v>2.8456922977177892</v>
      </c>
      <c r="BI198">
        <f t="shared" si="77"/>
        <v>1.9252823582861898</v>
      </c>
      <c r="BJ198">
        <f t="shared" si="78"/>
        <v>3.0913461233472192E-3</v>
      </c>
      <c r="BK198">
        <f t="shared" si="79"/>
        <v>63.033453675348184</v>
      </c>
      <c r="BL198">
        <f t="shared" si="80"/>
        <v>1.510581486654532</v>
      </c>
      <c r="BM198">
        <f t="shared" si="81"/>
        <v>57.734947064758423</v>
      </c>
      <c r="BN198">
        <f t="shared" si="82"/>
        <v>419.97451948782822</v>
      </c>
      <c r="BO198">
        <f t="shared" si="83"/>
        <v>-9.8372030791618755E-4</v>
      </c>
    </row>
    <row r="199" spans="1:67" x14ac:dyDescent="0.25">
      <c r="A199" s="1">
        <v>188</v>
      </c>
      <c r="B199" s="1" t="s">
        <v>274</v>
      </c>
      <c r="C199" s="1" t="s">
        <v>80</v>
      </c>
      <c r="D199" s="1" t="s">
        <v>81</v>
      </c>
      <c r="E199" s="1" t="s">
        <v>82</v>
      </c>
      <c r="F199" s="1" t="s">
        <v>83</v>
      </c>
      <c r="G199" s="1" t="s">
        <v>84</v>
      </c>
      <c r="H199" s="1" t="s">
        <v>85</v>
      </c>
      <c r="I199" s="1">
        <v>1676.0000313594937</v>
      </c>
      <c r="J199" s="1">
        <v>1</v>
      </c>
      <c r="K199">
        <f t="shared" si="56"/>
        <v>-0.75321698196186937</v>
      </c>
      <c r="L199">
        <f t="shared" si="57"/>
        <v>4.4982109484767215E-3</v>
      </c>
      <c r="M199">
        <f t="shared" si="58"/>
        <v>670.18734670618562</v>
      </c>
      <c r="N199">
        <f t="shared" si="59"/>
        <v>9.1593055090398834E-2</v>
      </c>
      <c r="O199">
        <f t="shared" si="60"/>
        <v>1.9500889602978919</v>
      </c>
      <c r="P199">
        <f t="shared" si="61"/>
        <v>32.075222677675455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32.880401611328125</v>
      </c>
      <c r="V199" s="1">
        <v>31.961254119873047</v>
      </c>
      <c r="W199" s="1">
        <v>32.545257568359375</v>
      </c>
      <c r="X199" s="1">
        <v>418.82650756835938</v>
      </c>
      <c r="Y199" s="1">
        <v>419.68475341796875</v>
      </c>
      <c r="Z199" s="1">
        <v>28.507192611694336</v>
      </c>
      <c r="AA199" s="1">
        <v>28.614023208618164</v>
      </c>
      <c r="AB199" s="1">
        <v>56.488540649414063</v>
      </c>
      <c r="AC199" s="1">
        <v>56.700229644775391</v>
      </c>
      <c r="AD199" s="1">
        <v>499.70071411132813</v>
      </c>
      <c r="AE199" s="1">
        <v>17.862634658813477</v>
      </c>
      <c r="AF199" s="1">
        <v>3.5357043147087097E-2</v>
      </c>
      <c r="AG199" s="1">
        <v>99.439445495605469</v>
      </c>
      <c r="AH199" s="1">
        <v>-7.1294183731079102</v>
      </c>
      <c r="AI199" s="1">
        <v>-0.39125549793243408</v>
      </c>
      <c r="AJ199" s="1">
        <v>2.5371525436639786E-2</v>
      </c>
      <c r="AK199" s="1">
        <v>3.2964034471660852E-3</v>
      </c>
      <c r="AL199" s="1">
        <v>9.4770766794681549E-2</v>
      </c>
      <c r="AM199" s="1">
        <v>5.3735035471618176E-3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86</v>
      </c>
      <c r="AV199">
        <f t="shared" si="64"/>
        <v>0.83283452351887999</v>
      </c>
      <c r="AW199">
        <f t="shared" si="65"/>
        <v>9.1593055090398838E-5</v>
      </c>
      <c r="AX199">
        <f t="shared" si="66"/>
        <v>305.11125411987302</v>
      </c>
      <c r="AY199">
        <f t="shared" si="67"/>
        <v>306.0304016113281</v>
      </c>
      <c r="AZ199">
        <f t="shared" si="68"/>
        <v>2.8580214815283966</v>
      </c>
      <c r="BA199">
        <f t="shared" si="69"/>
        <v>0.11396855780241134</v>
      </c>
      <c r="BB199">
        <f t="shared" si="70"/>
        <v>4.7954515615612676</v>
      </c>
      <c r="BC199">
        <f t="shared" si="71"/>
        <v>48.224842140468219</v>
      </c>
      <c r="BD199">
        <f t="shared" si="72"/>
        <v>19.610818931850055</v>
      </c>
      <c r="BE199">
        <f t="shared" si="73"/>
        <v>31.961254119873047</v>
      </c>
      <c r="BF199">
        <f t="shared" si="74"/>
        <v>4.7646212753469035</v>
      </c>
      <c r="BG199">
        <f t="shared" si="75"/>
        <v>4.4910976019392965E-3</v>
      </c>
      <c r="BH199">
        <f t="shared" si="76"/>
        <v>2.8453626012633757</v>
      </c>
      <c r="BI199">
        <f t="shared" si="77"/>
        <v>1.9192586740835278</v>
      </c>
      <c r="BJ199">
        <f t="shared" si="78"/>
        <v>2.8075742253837635E-3</v>
      </c>
      <c r="BK199">
        <f t="shared" si="79"/>
        <v>66.643058134634188</v>
      </c>
      <c r="BL199">
        <f t="shared" si="80"/>
        <v>1.5968827584230552</v>
      </c>
      <c r="BM199">
        <f t="shared" si="81"/>
        <v>57.776725354297653</v>
      </c>
      <c r="BN199">
        <f t="shared" si="82"/>
        <v>420.04279669743971</v>
      </c>
      <c r="BO199">
        <f t="shared" si="83"/>
        <v>-1.0360470657077014E-3</v>
      </c>
    </row>
    <row r="200" spans="1:67" x14ac:dyDescent="0.25">
      <c r="A200" s="1">
        <v>189</v>
      </c>
      <c r="B200" s="1" t="s">
        <v>275</v>
      </c>
      <c r="C200" s="1" t="s">
        <v>80</v>
      </c>
      <c r="D200" s="1" t="s">
        <v>81</v>
      </c>
      <c r="E200" s="1" t="s">
        <v>82</v>
      </c>
      <c r="F200" s="1" t="s">
        <v>83</v>
      </c>
      <c r="G200" s="1" t="s">
        <v>84</v>
      </c>
      <c r="H200" s="1" t="s">
        <v>85</v>
      </c>
      <c r="I200" s="1">
        <v>1681.000031247735</v>
      </c>
      <c r="J200" s="1">
        <v>1</v>
      </c>
      <c r="K200">
        <f t="shared" si="56"/>
        <v>-0.74378746555386022</v>
      </c>
      <c r="L200">
        <f t="shared" si="57"/>
        <v>4.3694249116332465E-3</v>
      </c>
      <c r="M200">
        <f t="shared" si="58"/>
        <v>674.58937788364881</v>
      </c>
      <c r="N200">
        <f t="shared" si="59"/>
        <v>8.8854455818862213E-2</v>
      </c>
      <c r="O200">
        <f t="shared" si="60"/>
        <v>1.9474701598077688</v>
      </c>
      <c r="P200">
        <f t="shared" si="61"/>
        <v>32.065949285387283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32.879756927490234</v>
      </c>
      <c r="V200" s="1">
        <v>31.949140548706055</v>
      </c>
      <c r="W200" s="1">
        <v>32.546642303466797</v>
      </c>
      <c r="X200" s="1">
        <v>418.8472900390625</v>
      </c>
      <c r="Y200" s="1">
        <v>419.69552612304688</v>
      </c>
      <c r="Z200" s="1">
        <v>28.511541366577148</v>
      </c>
      <c r="AA200" s="1">
        <v>28.615169525146484</v>
      </c>
      <c r="AB200" s="1">
        <v>56.499000549316406</v>
      </c>
      <c r="AC200" s="1">
        <v>56.704353332519531</v>
      </c>
      <c r="AD200" s="1">
        <v>499.7398681640625</v>
      </c>
      <c r="AE200" s="1">
        <v>17.806102752685547</v>
      </c>
      <c r="AF200" s="1">
        <v>0.1562570333480835</v>
      </c>
      <c r="AG200" s="1">
        <v>99.4390869140625</v>
      </c>
      <c r="AH200" s="1">
        <v>-7.1294183731079102</v>
      </c>
      <c r="AI200" s="1">
        <v>-0.39125549793243408</v>
      </c>
      <c r="AJ200" s="1">
        <v>2.5371525436639786E-2</v>
      </c>
      <c r="AK200" s="1">
        <v>3.2964034471660852E-3</v>
      </c>
      <c r="AL200" s="1">
        <v>9.4770766794681549E-2</v>
      </c>
      <c r="AM200" s="1">
        <v>5.3735035471618176E-3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86</v>
      </c>
      <c r="AV200">
        <f t="shared" si="64"/>
        <v>0.83289978027343736</v>
      </c>
      <c r="AW200">
        <f t="shared" si="65"/>
        <v>8.8854455818862215E-5</v>
      </c>
      <c r="AX200">
        <f t="shared" si="66"/>
        <v>305.09914054870603</v>
      </c>
      <c r="AY200">
        <f t="shared" si="67"/>
        <v>306.02975692749021</v>
      </c>
      <c r="AZ200">
        <f t="shared" si="68"/>
        <v>2.8489763767501017</v>
      </c>
      <c r="BA200">
        <f t="shared" si="69"/>
        <v>0.11680873668123208</v>
      </c>
      <c r="BB200">
        <f t="shared" si="70"/>
        <v>4.7929364892794428</v>
      </c>
      <c r="BC200">
        <f t="shared" si="71"/>
        <v>48.199723449005589</v>
      </c>
      <c r="BD200">
        <f t="shared" si="72"/>
        <v>19.584553923859104</v>
      </c>
      <c r="BE200">
        <f t="shared" si="73"/>
        <v>31.949140548706055</v>
      </c>
      <c r="BF200">
        <f t="shared" si="74"/>
        <v>4.7613545317535735</v>
      </c>
      <c r="BG200">
        <f t="shared" si="75"/>
        <v>4.3627127477113775E-3</v>
      </c>
      <c r="BH200">
        <f t="shared" si="76"/>
        <v>2.845466329471674</v>
      </c>
      <c r="BI200">
        <f t="shared" si="77"/>
        <v>1.9158882022818995</v>
      </c>
      <c r="BJ200">
        <f t="shared" si="78"/>
        <v>2.7272977199097547E-3</v>
      </c>
      <c r="BK200">
        <f t="shared" si="79"/>
        <v>67.080551778675513</v>
      </c>
      <c r="BL200">
        <f t="shared" si="80"/>
        <v>1.6073304000049593</v>
      </c>
      <c r="BM200">
        <f t="shared" si="81"/>
        <v>57.809916533278162</v>
      </c>
      <c r="BN200">
        <f t="shared" si="82"/>
        <v>420.04908706202446</v>
      </c>
      <c r="BO200">
        <f t="shared" si="83"/>
        <v>-1.0236492025946968E-3</v>
      </c>
    </row>
    <row r="201" spans="1:67" x14ac:dyDescent="0.25">
      <c r="A201" s="1">
        <v>190</v>
      </c>
      <c r="B201" s="1" t="s">
        <v>276</v>
      </c>
      <c r="C201" s="1" t="s">
        <v>80</v>
      </c>
      <c r="D201" s="1" t="s">
        <v>81</v>
      </c>
      <c r="E201" s="1" t="s">
        <v>82</v>
      </c>
      <c r="F201" s="1" t="s">
        <v>83</v>
      </c>
      <c r="G201" s="1" t="s">
        <v>84</v>
      </c>
      <c r="H201" s="1" t="s">
        <v>85</v>
      </c>
      <c r="I201" s="1">
        <v>1686.5000311248004</v>
      </c>
      <c r="J201" s="1">
        <v>1</v>
      </c>
      <c r="K201">
        <f t="shared" si="56"/>
        <v>-0.72392879133011356</v>
      </c>
      <c r="L201">
        <f t="shared" si="57"/>
        <v>5.1122597975312763E-3</v>
      </c>
      <c r="M201">
        <f t="shared" si="58"/>
        <v>629.54386647869524</v>
      </c>
      <c r="N201">
        <f t="shared" si="59"/>
        <v>0.10394506433411588</v>
      </c>
      <c r="O201">
        <f t="shared" si="60"/>
        <v>1.9477045310760976</v>
      </c>
      <c r="P201">
        <f t="shared" si="61"/>
        <v>32.06678319570576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32.879722595214844</v>
      </c>
      <c r="V201" s="1">
        <v>31.958797454833984</v>
      </c>
      <c r="W201" s="1">
        <v>32.547382354736328</v>
      </c>
      <c r="X201" s="1">
        <v>418.90115356445313</v>
      </c>
      <c r="Y201" s="1">
        <v>419.71798706054688</v>
      </c>
      <c r="Z201" s="1">
        <v>28.493640899658203</v>
      </c>
      <c r="AA201" s="1">
        <v>28.614875793457031</v>
      </c>
      <c r="AB201" s="1">
        <v>56.464057922363281</v>
      </c>
      <c r="AC201" s="1">
        <v>56.704303741455078</v>
      </c>
      <c r="AD201" s="1">
        <v>499.71102905273438</v>
      </c>
      <c r="AE201" s="1">
        <v>17.811176300048828</v>
      </c>
      <c r="AF201" s="1">
        <v>4.7903873026371002E-2</v>
      </c>
      <c r="AG201" s="1">
        <v>99.4398193359375</v>
      </c>
      <c r="AH201" s="1">
        <v>-7.1294183731079102</v>
      </c>
      <c r="AI201" s="1">
        <v>-0.39125549793243408</v>
      </c>
      <c r="AJ201" s="1">
        <v>2.5371525436639786E-2</v>
      </c>
      <c r="AK201" s="1">
        <v>3.2964034471660852E-3</v>
      </c>
      <c r="AL201" s="1">
        <v>9.4770766794681549E-2</v>
      </c>
      <c r="AM201" s="1">
        <v>5.3735035471618176E-3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86</v>
      </c>
      <c r="AV201">
        <f t="shared" si="64"/>
        <v>0.83285171508789047</v>
      </c>
      <c r="AW201">
        <f t="shared" si="65"/>
        <v>1.0394506433411588E-4</v>
      </c>
      <c r="AX201">
        <f t="shared" si="66"/>
        <v>305.10879745483396</v>
      </c>
      <c r="AY201">
        <f t="shared" si="67"/>
        <v>306.02972259521482</v>
      </c>
      <c r="AZ201">
        <f t="shared" si="68"/>
        <v>2.8497881443100823</v>
      </c>
      <c r="BA201">
        <f t="shared" si="69"/>
        <v>0.10798574087177608</v>
      </c>
      <c r="BB201">
        <f t="shared" si="70"/>
        <v>4.793162610297756</v>
      </c>
      <c r="BC201">
        <f t="shared" si="71"/>
        <v>48.201642383369752</v>
      </c>
      <c r="BD201">
        <f t="shared" si="72"/>
        <v>19.58676658991272</v>
      </c>
      <c r="BE201">
        <f t="shared" si="73"/>
        <v>31.958797454833984</v>
      </c>
      <c r="BF201">
        <f t="shared" si="74"/>
        <v>4.7639586132151992</v>
      </c>
      <c r="BG201">
        <f t="shared" si="75"/>
        <v>5.1030737979838635E-3</v>
      </c>
      <c r="BH201">
        <f t="shared" si="76"/>
        <v>2.8454580792216584</v>
      </c>
      <c r="BI201">
        <f t="shared" si="77"/>
        <v>1.9185005339935408</v>
      </c>
      <c r="BJ201">
        <f t="shared" si="78"/>
        <v>3.1902451582789888E-3</v>
      </c>
      <c r="BK201">
        <f t="shared" si="79"/>
        <v>62.601728346689015</v>
      </c>
      <c r="BL201">
        <f t="shared" si="80"/>
        <v>1.4999211039003666</v>
      </c>
      <c r="BM201">
        <f t="shared" si="81"/>
        <v>57.817810326897487</v>
      </c>
      <c r="BN201">
        <f t="shared" si="82"/>
        <v>420.06210813688818</v>
      </c>
      <c r="BO201">
        <f t="shared" si="83"/>
        <v>-9.9642354634055198E-4</v>
      </c>
    </row>
    <row r="202" spans="1:67" x14ac:dyDescent="0.25">
      <c r="A202" s="1">
        <v>191</v>
      </c>
      <c r="B202" s="1" t="s">
        <v>277</v>
      </c>
      <c r="C202" s="1" t="s">
        <v>80</v>
      </c>
      <c r="D202" s="1" t="s">
        <v>81</v>
      </c>
      <c r="E202" s="1" t="s">
        <v>82</v>
      </c>
      <c r="F202" s="1" t="s">
        <v>83</v>
      </c>
      <c r="G202" s="1" t="s">
        <v>84</v>
      </c>
      <c r="H202" s="1" t="s">
        <v>85</v>
      </c>
      <c r="I202" s="1">
        <v>1691.5000310130417</v>
      </c>
      <c r="J202" s="1">
        <v>1</v>
      </c>
      <c r="K202">
        <f t="shared" si="56"/>
        <v>-0.65339259475012357</v>
      </c>
      <c r="L202">
        <f t="shared" si="57"/>
        <v>5.0924739325019994E-3</v>
      </c>
      <c r="M202">
        <f t="shared" si="58"/>
        <v>608.57480480599907</v>
      </c>
      <c r="N202">
        <f t="shared" si="59"/>
        <v>0.10353916182179769</v>
      </c>
      <c r="O202">
        <f t="shared" si="60"/>
        <v>1.9476338949535901</v>
      </c>
      <c r="P202">
        <f t="shared" si="61"/>
        <v>32.065833044434093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32.880714416503906</v>
      </c>
      <c r="V202" s="1">
        <v>31.957298278808594</v>
      </c>
      <c r="W202" s="1">
        <v>32.553859710693359</v>
      </c>
      <c r="X202" s="1">
        <v>418.98983764648438</v>
      </c>
      <c r="Y202" s="1">
        <v>419.72213745117188</v>
      </c>
      <c r="Z202" s="1">
        <v>28.492153167724609</v>
      </c>
      <c r="AA202" s="1">
        <v>28.612907409667969</v>
      </c>
      <c r="AB202" s="1">
        <v>56.458133697509766</v>
      </c>
      <c r="AC202" s="1">
        <v>56.697410583496094</v>
      </c>
      <c r="AD202" s="1">
        <v>499.74197387695313</v>
      </c>
      <c r="AE202" s="1">
        <v>17.812625885009766</v>
      </c>
      <c r="AF202" s="1">
        <v>2.7373835444450378E-2</v>
      </c>
      <c r="AG202" s="1">
        <v>99.44012451171875</v>
      </c>
      <c r="AH202" s="1">
        <v>-7.1294183731079102</v>
      </c>
      <c r="AI202" s="1">
        <v>-0.39125549793243408</v>
      </c>
      <c r="AJ202" s="1">
        <v>2.5371525436639786E-2</v>
      </c>
      <c r="AK202" s="1">
        <v>3.2964034471660852E-3</v>
      </c>
      <c r="AL202" s="1">
        <v>9.4770766794681549E-2</v>
      </c>
      <c r="AM202" s="1">
        <v>5.3735035471618176E-3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86</v>
      </c>
      <c r="AV202">
        <f t="shared" si="64"/>
        <v>0.83290328979492179</v>
      </c>
      <c r="AW202">
        <f t="shared" si="65"/>
        <v>1.0353916182179769E-4</v>
      </c>
      <c r="AX202">
        <f t="shared" si="66"/>
        <v>305.10729827880857</v>
      </c>
      <c r="AY202">
        <f t="shared" si="67"/>
        <v>306.03071441650388</v>
      </c>
      <c r="AZ202">
        <f t="shared" si="68"/>
        <v>2.8500200778986482</v>
      </c>
      <c r="BA202">
        <f t="shared" si="69"/>
        <v>0.10853476562550102</v>
      </c>
      <c r="BB202">
        <f t="shared" si="70"/>
        <v>4.7929049704132529</v>
      </c>
      <c r="BC202">
        <f t="shared" si="71"/>
        <v>48.198903550733405</v>
      </c>
      <c r="BD202">
        <f t="shared" si="72"/>
        <v>19.585996141065436</v>
      </c>
      <c r="BE202">
        <f t="shared" si="73"/>
        <v>31.957298278808594</v>
      </c>
      <c r="BF202">
        <f t="shared" si="74"/>
        <v>4.7635542641007609</v>
      </c>
      <c r="BG202">
        <f t="shared" si="75"/>
        <v>5.083358836705792E-3</v>
      </c>
      <c r="BH202">
        <f t="shared" si="76"/>
        <v>2.8452710754596628</v>
      </c>
      <c r="BI202">
        <f t="shared" si="77"/>
        <v>1.918283188641098</v>
      </c>
      <c r="BJ202">
        <f t="shared" si="78"/>
        <v>3.1779169518950968E-3</v>
      </c>
      <c r="BK202">
        <f t="shared" si="79"/>
        <v>60.516754364603486</v>
      </c>
      <c r="BL202">
        <f t="shared" si="80"/>
        <v>1.4499468827202311</v>
      </c>
      <c r="BM202">
        <f t="shared" si="81"/>
        <v>57.816882615132229</v>
      </c>
      <c r="BN202">
        <f t="shared" si="82"/>
        <v>420.03272899784287</v>
      </c>
      <c r="BO202">
        <f t="shared" si="83"/>
        <v>-8.9938522272769289E-4</v>
      </c>
    </row>
    <row r="203" spans="1:67" x14ac:dyDescent="0.25">
      <c r="A203" s="1">
        <v>192</v>
      </c>
      <c r="B203" s="1" t="s">
        <v>278</v>
      </c>
      <c r="C203" s="1" t="s">
        <v>80</v>
      </c>
      <c r="D203" s="1" t="s">
        <v>81</v>
      </c>
      <c r="E203" s="1" t="s">
        <v>82</v>
      </c>
      <c r="F203" s="1" t="s">
        <v>83</v>
      </c>
      <c r="G203" s="1" t="s">
        <v>84</v>
      </c>
      <c r="H203" s="1" t="s">
        <v>85</v>
      </c>
      <c r="I203" s="1">
        <v>1696.500030901283</v>
      </c>
      <c r="J203" s="1">
        <v>1</v>
      </c>
      <c r="K203">
        <f t="shared" si="56"/>
        <v>-0.72062716671532345</v>
      </c>
      <c r="L203">
        <f t="shared" si="57"/>
        <v>5.1891166377651616E-3</v>
      </c>
      <c r="M203">
        <f t="shared" si="58"/>
        <v>625.27415300136317</v>
      </c>
      <c r="N203">
        <f t="shared" si="59"/>
        <v>0.10545533051104847</v>
      </c>
      <c r="O203">
        <f t="shared" si="60"/>
        <v>1.9467712785549596</v>
      </c>
      <c r="P203">
        <f t="shared" si="61"/>
        <v>32.063180587240225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32.882213592529297</v>
      </c>
      <c r="V203" s="1">
        <v>31.955066680908203</v>
      </c>
      <c r="W203" s="1">
        <v>32.560970306396484</v>
      </c>
      <c r="X203" s="1">
        <v>418.93441772460938</v>
      </c>
      <c r="Y203" s="1">
        <v>419.74649047851563</v>
      </c>
      <c r="Z203" s="1">
        <v>28.491847991943359</v>
      </c>
      <c r="AA203" s="1">
        <v>28.614839553833008</v>
      </c>
      <c r="AB203" s="1">
        <v>56.451801300048828</v>
      </c>
      <c r="AC203" s="1">
        <v>56.695484161376953</v>
      </c>
      <c r="AD203" s="1">
        <v>499.7305908203125</v>
      </c>
      <c r="AE203" s="1">
        <v>17.820596694946289</v>
      </c>
      <c r="AF203" s="1">
        <v>1.1405874975025654E-3</v>
      </c>
      <c r="AG203" s="1">
        <v>99.438423156738281</v>
      </c>
      <c r="AH203" s="1">
        <v>-7.1294183731079102</v>
      </c>
      <c r="AI203" s="1">
        <v>-0.39125549793243408</v>
      </c>
      <c r="AJ203" s="1">
        <v>2.5371525436639786E-2</v>
      </c>
      <c r="AK203" s="1">
        <v>3.2964034471660852E-3</v>
      </c>
      <c r="AL203" s="1">
        <v>9.4770766794681549E-2</v>
      </c>
      <c r="AM203" s="1">
        <v>5.3735035471618176E-3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86</v>
      </c>
      <c r="AV203">
        <f t="shared" si="64"/>
        <v>0.8328843180338541</v>
      </c>
      <c r="AW203">
        <f t="shared" si="65"/>
        <v>1.0545533051104847E-4</v>
      </c>
      <c r="AX203">
        <f t="shared" si="66"/>
        <v>305.10506668090818</v>
      </c>
      <c r="AY203">
        <f t="shared" si="67"/>
        <v>306.03221359252927</v>
      </c>
      <c r="AZ203">
        <f t="shared" si="68"/>
        <v>2.8512954074599861</v>
      </c>
      <c r="BA203">
        <f t="shared" si="69"/>
        <v>0.10811390633202213</v>
      </c>
      <c r="BB203">
        <f t="shared" si="70"/>
        <v>4.7921858026711783</v>
      </c>
      <c r="BC203">
        <f t="shared" si="71"/>
        <v>48.192495924010871</v>
      </c>
      <c r="BD203">
        <f t="shared" si="72"/>
        <v>19.577656370177863</v>
      </c>
      <c r="BE203">
        <f t="shared" si="73"/>
        <v>31.955066680908203</v>
      </c>
      <c r="BF203">
        <f t="shared" si="74"/>
        <v>4.7629524257196305</v>
      </c>
      <c r="BG203">
        <f t="shared" si="75"/>
        <v>5.1796526161973239E-3</v>
      </c>
      <c r="BH203">
        <f t="shared" si="76"/>
        <v>2.8454145241162188</v>
      </c>
      <c r="BI203">
        <f t="shared" si="77"/>
        <v>1.9175379016034118</v>
      </c>
      <c r="BJ203">
        <f t="shared" si="78"/>
        <v>3.2381318401206501E-3</v>
      </c>
      <c r="BK203">
        <f t="shared" si="79"/>
        <v>62.176275815120668</v>
      </c>
      <c r="BL203">
        <f t="shared" si="80"/>
        <v>1.4896471255508146</v>
      </c>
      <c r="BM203">
        <f t="shared" si="81"/>
        <v>57.830768614152802</v>
      </c>
      <c r="BN203">
        <f t="shared" si="82"/>
        <v>420.08904212063948</v>
      </c>
      <c r="BO203">
        <f t="shared" si="83"/>
        <v>-9.9203784809551165E-4</v>
      </c>
    </row>
    <row r="204" spans="1:67" x14ac:dyDescent="0.25">
      <c r="A204" s="1">
        <v>193</v>
      </c>
      <c r="B204" s="1" t="s">
        <v>279</v>
      </c>
      <c r="C204" s="1" t="s">
        <v>80</v>
      </c>
      <c r="D204" s="1" t="s">
        <v>81</v>
      </c>
      <c r="E204" s="1" t="s">
        <v>82</v>
      </c>
      <c r="F204" s="1" t="s">
        <v>83</v>
      </c>
      <c r="G204" s="1" t="s">
        <v>84</v>
      </c>
      <c r="H204" s="1" t="s">
        <v>85</v>
      </c>
      <c r="I204" s="1">
        <v>1702.0000307783484</v>
      </c>
      <c r="J204" s="1">
        <v>1</v>
      </c>
      <c r="K204">
        <f t="shared" si="56"/>
        <v>-0.70240405533364725</v>
      </c>
      <c r="L204">
        <f t="shared" si="57"/>
        <v>5.0548563652733879E-3</v>
      </c>
      <c r="M204">
        <f t="shared" si="58"/>
        <v>625.51567108193331</v>
      </c>
      <c r="N204">
        <f t="shared" si="59"/>
        <v>0.10261184974581697</v>
      </c>
      <c r="O204">
        <f t="shared" si="60"/>
        <v>1.9445485081071703</v>
      </c>
      <c r="P204">
        <f t="shared" si="61"/>
        <v>32.053301177822746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32.882858276367188</v>
      </c>
      <c r="V204" s="1">
        <v>31.941545486450195</v>
      </c>
      <c r="W204" s="1">
        <v>32.560722351074219</v>
      </c>
      <c r="X204" s="1">
        <v>419.05743408203125</v>
      </c>
      <c r="Y204" s="1">
        <v>419.84909057617188</v>
      </c>
      <c r="Z204" s="1">
        <v>28.490350723266602</v>
      </c>
      <c r="AA204" s="1">
        <v>28.61003303527832</v>
      </c>
      <c r="AB204" s="1">
        <v>56.447242736816406</v>
      </c>
      <c r="AC204" s="1">
        <v>56.684368133544922</v>
      </c>
      <c r="AD204" s="1">
        <v>499.70352172851563</v>
      </c>
      <c r="AE204" s="1">
        <v>17.972799301147461</v>
      </c>
      <c r="AF204" s="1">
        <v>4.2201437056064606E-2</v>
      </c>
      <c r="AG204" s="1">
        <v>99.439224243164063</v>
      </c>
      <c r="AH204" s="1">
        <v>-7.1294183731079102</v>
      </c>
      <c r="AI204" s="1">
        <v>-0.39125549793243408</v>
      </c>
      <c r="AJ204" s="1">
        <v>2.5371525436639786E-2</v>
      </c>
      <c r="AK204" s="1">
        <v>3.2964034471660852E-3</v>
      </c>
      <c r="AL204" s="1">
        <v>9.4770766794681549E-2</v>
      </c>
      <c r="AM204" s="1">
        <v>5.3735035471618176E-3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86</v>
      </c>
      <c r="AV204">
        <f t="shared" si="64"/>
        <v>0.83283920288085933</v>
      </c>
      <c r="AW204">
        <f t="shared" si="65"/>
        <v>1.0261184974581698E-4</v>
      </c>
      <c r="AX204">
        <f t="shared" si="66"/>
        <v>305.09154548645017</v>
      </c>
      <c r="AY204">
        <f t="shared" si="67"/>
        <v>306.03285827636716</v>
      </c>
      <c r="AZ204">
        <f t="shared" si="68"/>
        <v>2.8756478239078547</v>
      </c>
      <c r="BA204">
        <f t="shared" si="69"/>
        <v>0.11175569137255179</v>
      </c>
      <c r="BB204">
        <f t="shared" si="70"/>
        <v>4.7895079987065428</v>
      </c>
      <c r="BC204">
        <f t="shared" si="71"/>
        <v>48.165178632070806</v>
      </c>
      <c r="BD204">
        <f t="shared" si="72"/>
        <v>19.555145596792485</v>
      </c>
      <c r="BE204">
        <f t="shared" si="73"/>
        <v>31.941545486450195</v>
      </c>
      <c r="BF204">
        <f t="shared" si="74"/>
        <v>4.7593073178167229</v>
      </c>
      <c r="BG204">
        <f t="shared" si="75"/>
        <v>5.0458753178547052E-3</v>
      </c>
      <c r="BH204">
        <f t="shared" si="76"/>
        <v>2.8449594905993725</v>
      </c>
      <c r="BI204">
        <f t="shared" si="77"/>
        <v>1.9143478272173504</v>
      </c>
      <c r="BJ204">
        <f t="shared" si="78"/>
        <v>3.1544777367903784E-3</v>
      </c>
      <c r="BK204">
        <f t="shared" si="79"/>
        <v>62.200793084329618</v>
      </c>
      <c r="BL204">
        <f t="shared" si="80"/>
        <v>1.4898583446340656</v>
      </c>
      <c r="BM204">
        <f t="shared" si="81"/>
        <v>57.854081626509434</v>
      </c>
      <c r="BN204">
        <f t="shared" si="82"/>
        <v>420.18297982390277</v>
      </c>
      <c r="BO204">
        <f t="shared" si="83"/>
        <v>-9.6712488376123377E-4</v>
      </c>
    </row>
    <row r="205" spans="1:67" x14ac:dyDescent="0.25">
      <c r="A205" s="1">
        <v>194</v>
      </c>
      <c r="B205" s="1" t="s">
        <v>280</v>
      </c>
      <c r="C205" s="1" t="s">
        <v>80</v>
      </c>
      <c r="D205" s="1" t="s">
        <v>81</v>
      </c>
      <c r="E205" s="1" t="s">
        <v>82</v>
      </c>
      <c r="F205" s="1" t="s">
        <v>83</v>
      </c>
      <c r="G205" s="1" t="s">
        <v>84</v>
      </c>
      <c r="H205" s="1" t="s">
        <v>85</v>
      </c>
      <c r="I205" s="1">
        <v>1707.0000306665897</v>
      </c>
      <c r="J205" s="1">
        <v>1</v>
      </c>
      <c r="K205">
        <f t="shared" ref="K205:K271" si="84">(X205-Y205*(1000-Z205)/(1000-AA205))*AV205</f>
        <v>-0.24627181523919389</v>
      </c>
      <c r="L205">
        <f t="shared" ref="L205:L271" si="85">IF(BG205&lt;&gt;0,1/(1/BG205-1/T205),0)</f>
        <v>4.9091146613801512E-3</v>
      </c>
      <c r="M205">
        <f t="shared" ref="M205:M271" si="86">((BJ205-AW205/2)*Y205-K205)/(BJ205+AW205/2)</f>
        <v>485.5649860860741</v>
      </c>
      <c r="N205">
        <f t="shared" ref="N205:N271" si="87">AW205*1000</f>
        <v>9.986242854207511E-2</v>
      </c>
      <c r="O205">
        <f t="shared" ref="O205:O271" si="88">(BB205-BH205)</f>
        <v>1.9484934857726253</v>
      </c>
      <c r="P205">
        <f t="shared" ref="P205:P271" si="89">(V205+BA205*J205)</f>
        <v>32.067384261759891</v>
      </c>
      <c r="Q205" s="1">
        <v>6</v>
      </c>
      <c r="R205">
        <f t="shared" ref="R205:R268" si="90">(Q205*AO205+AP205)</f>
        <v>1.4200000166893005</v>
      </c>
      <c r="S205" s="1">
        <v>1</v>
      </c>
      <c r="T205">
        <f t="shared" ref="T205:T268" si="91">R205*(S205+1)*(S205+1)/(S205*S205+1)</f>
        <v>2.8400000333786011</v>
      </c>
      <c r="U205" s="1">
        <v>32.880691528320313</v>
      </c>
      <c r="V205" s="1">
        <v>31.95692253112793</v>
      </c>
      <c r="W205" s="1">
        <v>32.546520233154297</v>
      </c>
      <c r="X205" s="1">
        <v>419.692626953125</v>
      </c>
      <c r="Y205" s="1">
        <v>419.93798828125</v>
      </c>
      <c r="Z205" s="1">
        <v>28.49223518371582</v>
      </c>
      <c r="AA205" s="1">
        <v>28.60871696472168</v>
      </c>
      <c r="AB205" s="1">
        <v>56.457923889160156</v>
      </c>
      <c r="AC205" s="1">
        <v>56.688735961914063</v>
      </c>
      <c r="AD205" s="1">
        <v>499.67724609375</v>
      </c>
      <c r="AE205" s="1">
        <v>17.841615676879883</v>
      </c>
      <c r="AF205" s="1">
        <v>9.12470743060112E-3</v>
      </c>
      <c r="AG205" s="1">
        <v>99.439346313476563</v>
      </c>
      <c r="AH205" s="1">
        <v>-7.1294183731079102</v>
      </c>
      <c r="AI205" s="1">
        <v>-0.39125549793243408</v>
      </c>
      <c r="AJ205" s="1">
        <v>2.5371525436639786E-2</v>
      </c>
      <c r="AK205" s="1">
        <v>3.2964034471660852E-3</v>
      </c>
      <c r="AL205" s="1">
        <v>9.4770766794681549E-2</v>
      </c>
      <c r="AM205" s="1">
        <v>5.3735035471618176E-3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86</v>
      </c>
      <c r="AV205">
        <f t="shared" ref="AV205:AV271" si="92">AD205*0.000001/(Q205*0.0001)</f>
        <v>0.83279541015624992</v>
      </c>
      <c r="AW205">
        <f t="shared" ref="AW205:AW268" si="93">(AA205-Z205)/(1000-AA205)*AV205</f>
        <v>9.9862428542075104E-5</v>
      </c>
      <c r="AX205">
        <f t="shared" ref="AX205:AX271" si="94">(V205+273.15)</f>
        <v>305.10692253112791</v>
      </c>
      <c r="AY205">
        <f t="shared" ref="AY205:AY271" si="95">(U205+273.15)</f>
        <v>306.03069152832029</v>
      </c>
      <c r="AZ205">
        <f t="shared" ref="AZ205:AZ271" si="96">(AE205*AQ205+AF205*AR205)*AS205</f>
        <v>2.8546584444941914</v>
      </c>
      <c r="BA205">
        <f t="shared" ref="BA205:BA268" si="97">((AZ205+0.00000010773*(AY205^4-AX205^4))-AW205*44100)/(R205*0.92*2*29.3+0.00000043092*AX205^3)</f>
        <v>0.11046173063195776</v>
      </c>
      <c r="BB205">
        <f t="shared" ref="BB205:BB271" si="98">0.61365*EXP(17.502*P205/(240.97+P205))</f>
        <v>4.7933255996118165</v>
      </c>
      <c r="BC205">
        <f t="shared" ref="BC205:BC268" si="99">BB205*1000/AG205</f>
        <v>48.203510756206562</v>
      </c>
      <c r="BD205">
        <f t="shared" ref="BD205:BD268" si="100">(BC205-AA205)</f>
        <v>19.594793791484882</v>
      </c>
      <c r="BE205">
        <f t="shared" ref="BE205:BE271" si="101">IF(J205,V205,(U205+V205)/2)</f>
        <v>31.95692253112793</v>
      </c>
      <c r="BF205">
        <f t="shared" ref="BF205:BF268" si="102">0.61365*EXP(17.502*BE205/(240.97+BE205))</f>
        <v>4.7634529242854189</v>
      </c>
      <c r="BG205">
        <f t="shared" ref="BG205:BG271" si="103">IF(BD205&lt;&gt;0,(1000-(BC205+AA205)/2)/BD205*AW205,0)</f>
        <v>4.900643597629247E-3</v>
      </c>
      <c r="BH205">
        <f t="shared" ref="BH205:BH271" si="104">AA205*AG205/1000</f>
        <v>2.8448321138391912</v>
      </c>
      <c r="BI205">
        <f t="shared" ref="BI205:BI268" si="105">(BF205-BH205)</f>
        <v>1.9186208104462277</v>
      </c>
      <c r="BJ205">
        <f t="shared" ref="BJ205:BJ271" si="106">1/(1.6/L205+1.37/T205)</f>
        <v>3.0636621958686919E-3</v>
      </c>
      <c r="BK205">
        <f t="shared" ref="BK205:BK271" si="107">M205*AG205*0.001</f>
        <v>48.284264809111548</v>
      </c>
      <c r="BL205">
        <f t="shared" ref="BL205:BL271" si="108">M205/Y205</f>
        <v>1.1562778306231036</v>
      </c>
      <c r="BM205">
        <f t="shared" ref="BM205:BM271" si="109">(1-AW205*AG205/BB205/L205)*100</f>
        <v>57.799239492698661</v>
      </c>
      <c r="BN205">
        <f t="shared" ref="BN205:BN271" si="110">(Y205-K205/(T205/1.35))</f>
        <v>420.05505410754063</v>
      </c>
      <c r="BO205">
        <f t="shared" ref="BO205:BO268" si="111">K205*BM205/100/BN205</f>
        <v>-3.3886804813131939E-4</v>
      </c>
    </row>
    <row r="206" spans="1:67" x14ac:dyDescent="0.25">
      <c r="A206" s="1">
        <v>195</v>
      </c>
      <c r="B206" s="1" t="s">
        <v>281</v>
      </c>
      <c r="C206" s="1" t="s">
        <v>80</v>
      </c>
      <c r="D206" s="1" t="s">
        <v>81</v>
      </c>
      <c r="E206" s="1" t="s">
        <v>82</v>
      </c>
      <c r="F206" s="1" t="s">
        <v>83</v>
      </c>
      <c r="G206" s="1" t="s">
        <v>84</v>
      </c>
      <c r="H206" s="1" t="s">
        <v>85</v>
      </c>
      <c r="I206" s="1">
        <v>1712.000030554831</v>
      </c>
      <c r="J206" s="1">
        <v>1</v>
      </c>
      <c r="K206">
        <f t="shared" si="84"/>
        <v>-0.66034603531269465</v>
      </c>
      <c r="L206">
        <f t="shared" si="85"/>
        <v>4.4461347778095147E-3</v>
      </c>
      <c r="M206">
        <f t="shared" si="86"/>
        <v>640.80163591459643</v>
      </c>
      <c r="N206">
        <f t="shared" si="87"/>
        <v>9.0435392465595829E-2</v>
      </c>
      <c r="O206">
        <f t="shared" si="88"/>
        <v>1.9479880230450219</v>
      </c>
      <c r="P206">
        <f t="shared" si="89"/>
        <v>32.063914361525391</v>
      </c>
      <c r="Q206" s="1">
        <v>6</v>
      </c>
      <c r="R206">
        <f t="shared" si="90"/>
        <v>1.4200000166893005</v>
      </c>
      <c r="S206" s="1">
        <v>1</v>
      </c>
      <c r="T206">
        <f t="shared" si="91"/>
        <v>2.8400000333786011</v>
      </c>
      <c r="U206" s="1">
        <v>32.87640380859375</v>
      </c>
      <c r="V206" s="1">
        <v>31.948007583618164</v>
      </c>
      <c r="W206" s="1">
        <v>32.529628753662109</v>
      </c>
      <c r="X206" s="1">
        <v>419.38861083984375</v>
      </c>
      <c r="Y206" s="1">
        <v>420.13580322265625</v>
      </c>
      <c r="Z206" s="1">
        <v>28.498992919921875</v>
      </c>
      <c r="AA206" s="1">
        <v>28.604463577270508</v>
      </c>
      <c r="AB206" s="1">
        <v>56.484687805175781</v>
      </c>
      <c r="AC206" s="1">
        <v>56.693733215332031</v>
      </c>
      <c r="AD206" s="1">
        <v>499.75152587890625</v>
      </c>
      <c r="AE206" s="1">
        <v>17.913368225097656</v>
      </c>
      <c r="AF206" s="1">
        <v>0.22012919187545776</v>
      </c>
      <c r="AG206" s="1">
        <v>99.438911437988281</v>
      </c>
      <c r="AH206" s="1">
        <v>-7.1294183731079102</v>
      </c>
      <c r="AI206" s="1">
        <v>-0.39125549793243408</v>
      </c>
      <c r="AJ206" s="1">
        <v>2.5371525436639786E-2</v>
      </c>
      <c r="AK206" s="1">
        <v>3.2964034471660852E-3</v>
      </c>
      <c r="AL206" s="1">
        <v>9.4770766794681549E-2</v>
      </c>
      <c r="AM206" s="1">
        <v>5.3735035471618176E-3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86</v>
      </c>
      <c r="AV206">
        <f t="shared" si="92"/>
        <v>0.83291920979817702</v>
      </c>
      <c r="AW206">
        <f t="shared" si="93"/>
        <v>9.0435392465595827E-5</v>
      </c>
      <c r="AX206">
        <f t="shared" si="94"/>
        <v>305.09800758361814</v>
      </c>
      <c r="AY206">
        <f t="shared" si="95"/>
        <v>306.02640380859373</v>
      </c>
      <c r="AZ206">
        <f t="shared" si="96"/>
        <v>2.866138851952428</v>
      </c>
      <c r="BA206">
        <f t="shared" si="97"/>
        <v>0.11590677790722939</v>
      </c>
      <c r="BB206">
        <f t="shared" si="98"/>
        <v>4.7923847434363855</v>
      </c>
      <c r="BC206">
        <f t="shared" si="99"/>
        <v>48.194259914289127</v>
      </c>
      <c r="BD206">
        <f t="shared" si="100"/>
        <v>19.589796337018619</v>
      </c>
      <c r="BE206">
        <f t="shared" si="101"/>
        <v>31.948007583618164</v>
      </c>
      <c r="BF206">
        <f t="shared" si="102"/>
        <v>4.761049097607291</v>
      </c>
      <c r="BG206">
        <f t="shared" si="103"/>
        <v>4.4391850542802903E-3</v>
      </c>
      <c r="BH206">
        <f t="shared" si="104"/>
        <v>2.8443967203913636</v>
      </c>
      <c r="BI206">
        <f t="shared" si="105"/>
        <v>1.9166523772159274</v>
      </c>
      <c r="BJ206">
        <f t="shared" si="106"/>
        <v>2.7751142122790034E-3</v>
      </c>
      <c r="BK206">
        <f t="shared" si="107"/>
        <v>63.720617123029569</v>
      </c>
      <c r="BL206">
        <f t="shared" si="108"/>
        <v>1.5252250129584779</v>
      </c>
      <c r="BM206">
        <f t="shared" si="109"/>
        <v>57.795331967335947</v>
      </c>
      <c r="BN206">
        <f t="shared" si="110"/>
        <v>420.44970010195016</v>
      </c>
      <c r="BO206">
        <f t="shared" si="111"/>
        <v>-9.0771662614950489E-4</v>
      </c>
    </row>
    <row r="207" spans="1:67" x14ac:dyDescent="0.25">
      <c r="A207" s="1">
        <v>196</v>
      </c>
      <c r="B207" s="1" t="s">
        <v>282</v>
      </c>
      <c r="C207" s="1" t="s">
        <v>80</v>
      </c>
      <c r="D207" s="1" t="s">
        <v>81</v>
      </c>
      <c r="E207" s="1" t="s">
        <v>82</v>
      </c>
      <c r="F207" s="1" t="s">
        <v>83</v>
      </c>
      <c r="G207" s="1" t="s">
        <v>84</v>
      </c>
      <c r="H207" s="1" t="s">
        <v>85</v>
      </c>
      <c r="I207" s="1">
        <v>1717.5000304318964</v>
      </c>
      <c r="J207" s="1">
        <v>1</v>
      </c>
      <c r="K207">
        <f t="shared" si="84"/>
        <v>-0.57141771107941386</v>
      </c>
      <c r="L207">
        <f t="shared" si="85"/>
        <v>4.2983489934391829E-3</v>
      </c>
      <c r="M207">
        <f t="shared" si="86"/>
        <v>616.32416482581834</v>
      </c>
      <c r="N207">
        <f t="shared" si="87"/>
        <v>8.7404133830436812E-2</v>
      </c>
      <c r="O207">
        <f t="shared" si="88"/>
        <v>1.9473167813847283</v>
      </c>
      <c r="P207">
        <f t="shared" si="89"/>
        <v>32.060885331332898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32.872978210449219</v>
      </c>
      <c r="V207" s="1">
        <v>31.94346809387207</v>
      </c>
      <c r="W207" s="1">
        <v>32.529350280761719</v>
      </c>
      <c r="X207" s="1">
        <v>419.58834838867188</v>
      </c>
      <c r="Y207" s="1">
        <v>420.23028564453125</v>
      </c>
      <c r="Z207" s="1">
        <v>28.501262664794922</v>
      </c>
      <c r="AA207" s="1">
        <v>28.60319709777832</v>
      </c>
      <c r="AB207" s="1">
        <v>56.499588012695313</v>
      </c>
      <c r="AC207" s="1">
        <v>56.70166015625</v>
      </c>
      <c r="AD207" s="1">
        <v>499.75711059570313</v>
      </c>
      <c r="AE207" s="1">
        <v>17.832920074462891</v>
      </c>
      <c r="AF207" s="1">
        <v>0.12318065762519836</v>
      </c>
      <c r="AG207" s="1">
        <v>99.438072204589844</v>
      </c>
      <c r="AH207" s="1">
        <v>-7.1294183731079102</v>
      </c>
      <c r="AI207" s="1">
        <v>-0.39125549793243408</v>
      </c>
      <c r="AJ207" s="1">
        <v>2.5371525436639786E-2</v>
      </c>
      <c r="AK207" s="1">
        <v>3.2964034471660852E-3</v>
      </c>
      <c r="AL207" s="1">
        <v>9.4770766794681549E-2</v>
      </c>
      <c r="AM207" s="1">
        <v>5.3735035471618176E-3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86</v>
      </c>
      <c r="AV207">
        <f t="shared" si="92"/>
        <v>0.83292851765950515</v>
      </c>
      <c r="AW207">
        <f t="shared" si="93"/>
        <v>8.740413383043681E-5</v>
      </c>
      <c r="AX207">
        <f t="shared" si="94"/>
        <v>305.09346809387205</v>
      </c>
      <c r="AY207">
        <f t="shared" si="95"/>
        <v>306.0229782104492</v>
      </c>
      <c r="AZ207">
        <f t="shared" si="96"/>
        <v>2.8532671481385705</v>
      </c>
      <c r="BA207">
        <f t="shared" si="97"/>
        <v>0.11741723746083016</v>
      </c>
      <c r="BB207">
        <f t="shared" si="98"/>
        <v>4.7915635596757236</v>
      </c>
      <c r="BC207">
        <f t="shared" si="99"/>
        <v>48.186408419275004</v>
      </c>
      <c r="BD207">
        <f t="shared" si="100"/>
        <v>19.583211321496684</v>
      </c>
      <c r="BE207">
        <f t="shared" si="101"/>
        <v>31.94346809387207</v>
      </c>
      <c r="BF207">
        <f t="shared" si="102"/>
        <v>4.7598254753108211</v>
      </c>
      <c r="BG207">
        <f t="shared" si="103"/>
        <v>4.2918532600154657E-3</v>
      </c>
      <c r="BH207">
        <f t="shared" si="104"/>
        <v>2.8442467782909953</v>
      </c>
      <c r="BI207">
        <f t="shared" si="105"/>
        <v>1.9155786970198259</v>
      </c>
      <c r="BJ207">
        <f t="shared" si="106"/>
        <v>2.6829911332280796E-3</v>
      </c>
      <c r="BK207">
        <f t="shared" si="107"/>
        <v>61.286086803383263</v>
      </c>
      <c r="BL207">
        <f t="shared" si="108"/>
        <v>1.4666343333168543</v>
      </c>
      <c r="BM207">
        <f t="shared" si="109"/>
        <v>57.800651897393848</v>
      </c>
      <c r="BN207">
        <f t="shared" si="110"/>
        <v>420.50191025752093</v>
      </c>
      <c r="BO207">
        <f t="shared" si="111"/>
        <v>-7.8544984934503139E-4</v>
      </c>
    </row>
    <row r="208" spans="1:67" x14ac:dyDescent="0.25">
      <c r="A208" s="1">
        <v>197</v>
      </c>
      <c r="B208" s="1" t="s">
        <v>283</v>
      </c>
      <c r="C208" s="1" t="s">
        <v>80</v>
      </c>
      <c r="D208" s="1" t="s">
        <v>81</v>
      </c>
      <c r="E208" s="1" t="s">
        <v>82</v>
      </c>
      <c r="F208" s="1" t="s">
        <v>83</v>
      </c>
      <c r="G208" s="1" t="s">
        <v>84</v>
      </c>
      <c r="H208" s="1" t="s">
        <v>85</v>
      </c>
      <c r="I208" s="1">
        <v>1722.5000303201377</v>
      </c>
      <c r="J208" s="1">
        <v>1</v>
      </c>
      <c r="K208">
        <f t="shared" si="84"/>
        <v>-0.75690807225686352</v>
      </c>
      <c r="L208">
        <f t="shared" si="85"/>
        <v>5.1231998034130125E-3</v>
      </c>
      <c r="M208">
        <f t="shared" si="86"/>
        <v>639.7512604395273</v>
      </c>
      <c r="N208">
        <f t="shared" si="87"/>
        <v>0.10402963842445614</v>
      </c>
      <c r="O208">
        <f t="shared" si="88"/>
        <v>1.9451692970709873</v>
      </c>
      <c r="P208">
        <f t="shared" si="89"/>
        <v>32.052882248268141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32.872264862060547</v>
      </c>
      <c r="V208" s="1">
        <v>31.943862915039063</v>
      </c>
      <c r="W208" s="1">
        <v>32.541553497314453</v>
      </c>
      <c r="X208" s="1">
        <v>419.3895263671875</v>
      </c>
      <c r="Y208" s="1">
        <v>420.24578857421875</v>
      </c>
      <c r="Z208" s="1">
        <v>28.481374740600586</v>
      </c>
      <c r="AA208" s="1">
        <v>28.602701187133789</v>
      </c>
      <c r="AB208" s="1">
        <v>56.462978363037109</v>
      </c>
      <c r="AC208" s="1">
        <v>56.703502655029297</v>
      </c>
      <c r="AD208" s="1">
        <v>499.74649047851563</v>
      </c>
      <c r="AE208" s="1">
        <v>17.840166091918945</v>
      </c>
      <c r="AF208" s="1">
        <v>4.7904461622238159E-2</v>
      </c>
      <c r="AG208" s="1">
        <v>99.439041137695313</v>
      </c>
      <c r="AH208" s="1">
        <v>-7.1294183731079102</v>
      </c>
      <c r="AI208" s="1">
        <v>-0.39125549793243408</v>
      </c>
      <c r="AJ208" s="1">
        <v>2.5371525436639786E-2</v>
      </c>
      <c r="AK208" s="1">
        <v>3.2964034471660852E-3</v>
      </c>
      <c r="AL208" s="1">
        <v>9.4770766794681549E-2</v>
      </c>
      <c r="AM208" s="1">
        <v>5.3735035471618176E-3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86</v>
      </c>
      <c r="AV208">
        <f t="shared" si="92"/>
        <v>0.83291081746419249</v>
      </c>
      <c r="AW208">
        <f t="shared" si="93"/>
        <v>1.0402963842445614E-4</v>
      </c>
      <c r="AX208">
        <f t="shared" si="94"/>
        <v>305.09386291503904</v>
      </c>
      <c r="AY208">
        <f t="shared" si="95"/>
        <v>306.02226486206052</v>
      </c>
      <c r="AZ208">
        <f t="shared" si="96"/>
        <v>2.8544265109056255</v>
      </c>
      <c r="BA208">
        <f t="shared" si="97"/>
        <v>0.10901933322907521</v>
      </c>
      <c r="BB208">
        <f t="shared" si="98"/>
        <v>4.7893944770675905</v>
      </c>
      <c r="BC208">
        <f t="shared" si="99"/>
        <v>48.164125702254275</v>
      </c>
      <c r="BD208">
        <f t="shared" si="100"/>
        <v>19.561424515120486</v>
      </c>
      <c r="BE208">
        <f t="shared" si="101"/>
        <v>31.943862915039063</v>
      </c>
      <c r="BF208">
        <f t="shared" si="102"/>
        <v>4.7599318887314643</v>
      </c>
      <c r="BG208">
        <f t="shared" si="103"/>
        <v>5.1139744820211039E-3</v>
      </c>
      <c r="BH208">
        <f t="shared" si="104"/>
        <v>2.8442251799966032</v>
      </c>
      <c r="BI208">
        <f t="shared" si="105"/>
        <v>1.9157067087348612</v>
      </c>
      <c r="BJ208">
        <f t="shared" si="106"/>
        <v>3.1970616104619737E-3</v>
      </c>
      <c r="BK208">
        <f t="shared" si="107"/>
        <v>63.616251904738583</v>
      </c>
      <c r="BL208">
        <f t="shared" si="108"/>
        <v>1.5223264047690561</v>
      </c>
      <c r="BM208">
        <f t="shared" si="109"/>
        <v>57.840823975772352</v>
      </c>
      <c r="BN208">
        <f t="shared" si="110"/>
        <v>420.60558642123891</v>
      </c>
      <c r="BO208">
        <f t="shared" si="111"/>
        <v>-1.0408845718326792E-3</v>
      </c>
    </row>
    <row r="209" spans="1:67" x14ac:dyDescent="0.25">
      <c r="A209" s="1">
        <v>198</v>
      </c>
      <c r="B209" s="1" t="s">
        <v>284</v>
      </c>
      <c r="C209" s="1" t="s">
        <v>80</v>
      </c>
      <c r="D209" s="1" t="s">
        <v>81</v>
      </c>
      <c r="E209" s="1" t="s">
        <v>82</v>
      </c>
      <c r="F209" s="1" t="s">
        <v>83</v>
      </c>
      <c r="G209" s="1" t="s">
        <v>84</v>
      </c>
      <c r="H209" s="1" t="s">
        <v>85</v>
      </c>
      <c r="I209" s="1">
        <v>1727.500030208379</v>
      </c>
      <c r="J209" s="1">
        <v>1</v>
      </c>
      <c r="K209">
        <f t="shared" si="84"/>
        <v>-0.91854139967062121</v>
      </c>
      <c r="L209">
        <f t="shared" si="85"/>
        <v>5.5333366780620421E-3</v>
      </c>
      <c r="M209">
        <f t="shared" si="86"/>
        <v>668.49864120150824</v>
      </c>
      <c r="N209">
        <f t="shared" si="87"/>
        <v>0.11235982979331137</v>
      </c>
      <c r="O209">
        <f t="shared" si="88"/>
        <v>1.9454915719762322</v>
      </c>
      <c r="P209">
        <f t="shared" si="89"/>
        <v>32.051628896740752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32.873428344726563</v>
      </c>
      <c r="V209" s="1">
        <v>31.947017669677734</v>
      </c>
      <c r="W209" s="1">
        <v>32.551578521728516</v>
      </c>
      <c r="X209" s="1">
        <v>419.12188720703125</v>
      </c>
      <c r="Y209" s="1">
        <v>420.16802978515625</v>
      </c>
      <c r="Z209" s="1">
        <v>28.465070724487305</v>
      </c>
      <c r="AA209" s="1">
        <v>28.596115112304688</v>
      </c>
      <c r="AB209" s="1">
        <v>56.426826477050781</v>
      </c>
      <c r="AC209" s="1">
        <v>56.686595916748047</v>
      </c>
      <c r="AD209" s="1">
        <v>499.73956298828125</v>
      </c>
      <c r="AE209" s="1">
        <v>17.841617584228516</v>
      </c>
      <c r="AF209" s="1">
        <v>8.2119017839431763E-2</v>
      </c>
      <c r="AG209" s="1">
        <v>99.438796997070313</v>
      </c>
      <c r="AH209" s="1">
        <v>-7.1294183731079102</v>
      </c>
      <c r="AI209" s="1">
        <v>-0.39125549793243408</v>
      </c>
      <c r="AJ209" s="1">
        <v>2.5371525436639786E-2</v>
      </c>
      <c r="AK209" s="1">
        <v>3.2964034471660852E-3</v>
      </c>
      <c r="AL209" s="1">
        <v>9.4770766794681549E-2</v>
      </c>
      <c r="AM209" s="1">
        <v>5.3735035471618176E-3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86</v>
      </c>
      <c r="AV209">
        <f t="shared" si="92"/>
        <v>0.83289927164713529</v>
      </c>
      <c r="AW209">
        <f t="shared" si="93"/>
        <v>1.1235982979331137E-4</v>
      </c>
      <c r="AX209">
        <f t="shared" si="94"/>
        <v>305.09701766967771</v>
      </c>
      <c r="AY209">
        <f t="shared" si="95"/>
        <v>306.02342834472654</v>
      </c>
      <c r="AZ209">
        <f t="shared" si="96"/>
        <v>2.8546587496699658</v>
      </c>
      <c r="BA209">
        <f t="shared" si="97"/>
        <v>0.10461122706301536</v>
      </c>
      <c r="BB209">
        <f t="shared" si="98"/>
        <v>4.7890548575335528</v>
      </c>
      <c r="BC209">
        <f t="shared" si="99"/>
        <v>48.160828591627556</v>
      </c>
      <c r="BD209">
        <f t="shared" si="100"/>
        <v>19.564713479322869</v>
      </c>
      <c r="BE209">
        <f t="shared" si="101"/>
        <v>31.947017669677734</v>
      </c>
      <c r="BF209">
        <f t="shared" si="102"/>
        <v>4.7607822423413797</v>
      </c>
      <c r="BG209">
        <f t="shared" si="103"/>
        <v>5.5225767217336515E-3</v>
      </c>
      <c r="BH209">
        <f t="shared" si="104"/>
        <v>2.8435632855573205</v>
      </c>
      <c r="BI209">
        <f t="shared" si="105"/>
        <v>1.9172189567840592</v>
      </c>
      <c r="BJ209">
        <f t="shared" si="106"/>
        <v>3.4525755558434896E-3</v>
      </c>
      <c r="BK209">
        <f t="shared" si="107"/>
        <v>66.474700675254127</v>
      </c>
      <c r="BL209">
        <f t="shared" si="108"/>
        <v>1.5910269078381105</v>
      </c>
      <c r="BM209">
        <f t="shared" si="109"/>
        <v>57.837143471959038</v>
      </c>
      <c r="BN209">
        <f t="shared" si="110"/>
        <v>420.60466037493836</v>
      </c>
      <c r="BO209">
        <f t="shared" si="111"/>
        <v>-1.2630818372370387E-3</v>
      </c>
    </row>
    <row r="210" spans="1:67" x14ac:dyDescent="0.25">
      <c r="A210" s="1">
        <v>199</v>
      </c>
      <c r="B210" s="1" t="s">
        <v>285</v>
      </c>
      <c r="C210" s="1" t="s">
        <v>80</v>
      </c>
      <c r="D210" s="1" t="s">
        <v>81</v>
      </c>
      <c r="E210" s="1" t="s">
        <v>82</v>
      </c>
      <c r="F210" s="1" t="s">
        <v>83</v>
      </c>
      <c r="G210" s="1" t="s">
        <v>84</v>
      </c>
      <c r="H210" s="1" t="s">
        <v>85</v>
      </c>
      <c r="I210" s="1">
        <v>1733.0000300854445</v>
      </c>
      <c r="J210" s="1">
        <v>1</v>
      </c>
      <c r="K210">
        <f t="shared" si="84"/>
        <v>-0.80602347458904167</v>
      </c>
      <c r="L210">
        <f t="shared" si="85"/>
        <v>5.1035987913961873E-3</v>
      </c>
      <c r="M210">
        <f t="shared" si="86"/>
        <v>655.58104182137981</v>
      </c>
      <c r="N210">
        <f t="shared" si="87"/>
        <v>0.10368170233315843</v>
      </c>
      <c r="O210">
        <f t="shared" si="88"/>
        <v>1.946097404446383</v>
      </c>
      <c r="P210">
        <f t="shared" si="89"/>
        <v>32.053371805826821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32.873756408691406</v>
      </c>
      <c r="V210" s="1">
        <v>31.94395637512207</v>
      </c>
      <c r="W210" s="1">
        <v>32.551509857177734</v>
      </c>
      <c r="X210" s="1">
        <v>419.0926513671875</v>
      </c>
      <c r="Y210" s="1">
        <v>420.00814819335938</v>
      </c>
      <c r="Z210" s="1">
        <v>28.473844528198242</v>
      </c>
      <c r="AA210" s="1">
        <v>28.59477424621582</v>
      </c>
      <c r="AB210" s="1">
        <v>56.443172454833984</v>
      </c>
      <c r="AC210" s="1">
        <v>56.682888031005859</v>
      </c>
      <c r="AD210" s="1">
        <v>499.713134765625</v>
      </c>
      <c r="AE210" s="1">
        <v>17.856111526489258</v>
      </c>
      <c r="AF210" s="1">
        <v>0.10492992401123047</v>
      </c>
      <c r="AG210" s="1">
        <v>99.438789367675781</v>
      </c>
      <c r="AH210" s="1">
        <v>-7.1294183731079102</v>
      </c>
      <c r="AI210" s="1">
        <v>-0.39125549793243408</v>
      </c>
      <c r="AJ210" s="1">
        <v>2.5371525436639786E-2</v>
      </c>
      <c r="AK210" s="1">
        <v>3.2964034471660852E-3</v>
      </c>
      <c r="AL210" s="1">
        <v>9.4770766794681549E-2</v>
      </c>
      <c r="AM210" s="1">
        <v>5.3735035471618176E-3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86</v>
      </c>
      <c r="AV210">
        <f t="shared" si="92"/>
        <v>0.832855224609375</v>
      </c>
      <c r="AW210">
        <f t="shared" si="93"/>
        <v>1.0368170233315843E-4</v>
      </c>
      <c r="AX210">
        <f t="shared" si="94"/>
        <v>305.09395637512205</v>
      </c>
      <c r="AY210">
        <f t="shared" si="95"/>
        <v>306.02375640869138</v>
      </c>
      <c r="AZ210">
        <f t="shared" si="96"/>
        <v>2.8569777803798502</v>
      </c>
      <c r="BA210">
        <f t="shared" si="97"/>
        <v>0.1094154307047534</v>
      </c>
      <c r="BB210">
        <f t="shared" si="98"/>
        <v>4.7895271377320778</v>
      </c>
      <c r="BC210">
        <f t="shared" si="99"/>
        <v>48.16558174318434</v>
      </c>
      <c r="BD210">
        <f t="shared" si="100"/>
        <v>19.57080749696852</v>
      </c>
      <c r="BE210">
        <f t="shared" si="101"/>
        <v>31.94395637512207</v>
      </c>
      <c r="BF210">
        <f t="shared" si="102"/>
        <v>4.7599570786849235</v>
      </c>
      <c r="BG210">
        <f t="shared" si="103"/>
        <v>5.0944438627921725E-3</v>
      </c>
      <c r="BH210">
        <f t="shared" si="104"/>
        <v>2.8434297332856948</v>
      </c>
      <c r="BI210">
        <f t="shared" si="105"/>
        <v>1.9165273453992286</v>
      </c>
      <c r="BJ210">
        <f t="shared" si="106"/>
        <v>3.184848663691352E-3</v>
      </c>
      <c r="BK210">
        <f t="shared" si="107"/>
        <v>65.190185131117644</v>
      </c>
      <c r="BL210">
        <f t="shared" si="108"/>
        <v>1.5608769607002233</v>
      </c>
      <c r="BM210">
        <f t="shared" si="109"/>
        <v>57.821727995018989</v>
      </c>
      <c r="BN210">
        <f t="shared" si="110"/>
        <v>420.39129315036865</v>
      </c>
      <c r="BO210">
        <f t="shared" si="111"/>
        <v>-1.1086259602578735E-3</v>
      </c>
    </row>
    <row r="211" spans="1:67" x14ac:dyDescent="0.25">
      <c r="A211" s="1">
        <v>200</v>
      </c>
      <c r="B211" s="1" t="s">
        <v>286</v>
      </c>
      <c r="C211" s="1" t="s">
        <v>80</v>
      </c>
      <c r="D211" s="1" t="s">
        <v>81</v>
      </c>
      <c r="E211" s="1" t="s">
        <v>82</v>
      </c>
      <c r="F211" s="1" t="s">
        <v>83</v>
      </c>
      <c r="G211" s="1" t="s">
        <v>84</v>
      </c>
      <c r="H211" s="1" t="s">
        <v>85</v>
      </c>
      <c r="I211" s="1">
        <v>1738.0000299736857</v>
      </c>
      <c r="J211" s="1">
        <v>1</v>
      </c>
      <c r="K211">
        <f t="shared" si="84"/>
        <v>-0.74610464145893307</v>
      </c>
      <c r="L211">
        <f t="shared" si="85"/>
        <v>5.155469689774414E-3</v>
      </c>
      <c r="M211">
        <f t="shared" si="86"/>
        <v>634.6419826196983</v>
      </c>
      <c r="N211">
        <f t="shared" si="87"/>
        <v>0.1047360588839773</v>
      </c>
      <c r="O211">
        <f t="shared" si="88"/>
        <v>1.946132457552904</v>
      </c>
      <c r="P211">
        <f t="shared" si="89"/>
        <v>32.053772010178996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32.874668121337891</v>
      </c>
      <c r="V211" s="1">
        <v>31.944820404052734</v>
      </c>
      <c r="W211" s="1">
        <v>32.548896789550781</v>
      </c>
      <c r="X211" s="1">
        <v>419.0509033203125</v>
      </c>
      <c r="Y211" s="1">
        <v>419.89389038085938</v>
      </c>
      <c r="Z211" s="1">
        <v>28.473491668701172</v>
      </c>
      <c r="AA211" s="1">
        <v>28.595643997192383</v>
      </c>
      <c r="AB211" s="1">
        <v>56.439323425292969</v>
      </c>
      <c r="AC211" s="1">
        <v>56.681453704833984</v>
      </c>
      <c r="AD211" s="1">
        <v>499.74191284179688</v>
      </c>
      <c r="AE211" s="1">
        <v>17.885101318359375</v>
      </c>
      <c r="AF211" s="1">
        <v>8.6682252585887909E-2</v>
      </c>
      <c r="AG211" s="1">
        <v>99.438331604003906</v>
      </c>
      <c r="AH211" s="1">
        <v>-7.1294183731079102</v>
      </c>
      <c r="AI211" s="1">
        <v>-0.39125549793243408</v>
      </c>
      <c r="AJ211" s="1">
        <v>2.5371525436639786E-2</v>
      </c>
      <c r="AK211" s="1">
        <v>3.2964034471660852E-3</v>
      </c>
      <c r="AL211" s="1">
        <v>9.4770766794681549E-2</v>
      </c>
      <c r="AM211" s="1">
        <v>5.3735035471618176E-3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86</v>
      </c>
      <c r="AV211">
        <f t="shared" si="92"/>
        <v>0.83290318806966135</v>
      </c>
      <c r="AW211">
        <f t="shared" si="93"/>
        <v>1.0473605888397731E-4</v>
      </c>
      <c r="AX211">
        <f t="shared" si="94"/>
        <v>305.09482040405271</v>
      </c>
      <c r="AY211">
        <f t="shared" si="95"/>
        <v>306.02466812133787</v>
      </c>
      <c r="AZ211">
        <f t="shared" si="96"/>
        <v>2.8616161469753933</v>
      </c>
      <c r="BA211">
        <f t="shared" si="97"/>
        <v>0.10895160612626262</v>
      </c>
      <c r="BB211">
        <f t="shared" si="98"/>
        <v>4.7896355877757637</v>
      </c>
      <c r="BC211">
        <f t="shared" si="99"/>
        <v>48.166894099246008</v>
      </c>
      <c r="BD211">
        <f t="shared" si="100"/>
        <v>19.571250102053625</v>
      </c>
      <c r="BE211">
        <f t="shared" si="101"/>
        <v>31.944820404052734</v>
      </c>
      <c r="BF211">
        <f t="shared" si="102"/>
        <v>4.760189962730232</v>
      </c>
      <c r="BG211">
        <f t="shared" si="103"/>
        <v>5.1461278918679305E-3</v>
      </c>
      <c r="BH211">
        <f t="shared" si="104"/>
        <v>2.8435031302228597</v>
      </c>
      <c r="BI211">
        <f t="shared" si="105"/>
        <v>1.9166868325073723</v>
      </c>
      <c r="BJ211">
        <f t="shared" si="106"/>
        <v>3.2171679320234518E-3</v>
      </c>
      <c r="BK211">
        <f t="shared" si="107"/>
        <v>63.107739917560046</v>
      </c>
      <c r="BL211">
        <f t="shared" si="108"/>
        <v>1.511434191252591</v>
      </c>
      <c r="BM211">
        <f t="shared" si="109"/>
        <v>57.822644432023765</v>
      </c>
      <c r="BN211">
        <f t="shared" si="110"/>
        <v>420.24855279428596</v>
      </c>
      <c r="BO211">
        <f t="shared" si="111"/>
        <v>-1.0265768461380186E-3</v>
      </c>
    </row>
    <row r="212" spans="1:67" x14ac:dyDescent="0.25">
      <c r="A212" s="1">
        <v>201</v>
      </c>
      <c r="B212" s="1" t="s">
        <v>287</v>
      </c>
      <c r="C212" s="1" t="s">
        <v>80</v>
      </c>
      <c r="D212" s="1" t="s">
        <v>81</v>
      </c>
      <c r="E212" s="1" t="s">
        <v>82</v>
      </c>
      <c r="F212" s="1" t="s">
        <v>83</v>
      </c>
      <c r="G212" s="1" t="s">
        <v>84</v>
      </c>
      <c r="H212" s="1" t="s">
        <v>85</v>
      </c>
      <c r="I212" s="1">
        <v>1743.000029861927</v>
      </c>
      <c r="J212" s="1">
        <v>1</v>
      </c>
      <c r="K212">
        <f t="shared" si="84"/>
        <v>-0.62976431575178093</v>
      </c>
      <c r="L212">
        <f t="shared" si="85"/>
        <v>4.945067044346543E-3</v>
      </c>
      <c r="M212">
        <f t="shared" si="86"/>
        <v>607.17987656765138</v>
      </c>
      <c r="N212">
        <f t="shared" si="87"/>
        <v>0.1006187594595416</v>
      </c>
      <c r="O212">
        <f t="shared" si="88"/>
        <v>1.949011377816054</v>
      </c>
      <c r="P212">
        <f t="shared" si="89"/>
        <v>32.062919119727852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32.874027252197266</v>
      </c>
      <c r="V212" s="1">
        <v>31.953168869018555</v>
      </c>
      <c r="W212" s="1">
        <v>32.547111511230469</v>
      </c>
      <c r="X212" s="1">
        <v>419.1502685546875</v>
      </c>
      <c r="Y212" s="1">
        <v>419.85568237304688</v>
      </c>
      <c r="Z212" s="1">
        <v>28.474267959594727</v>
      </c>
      <c r="AA212" s="1">
        <v>28.591623306274414</v>
      </c>
      <c r="AB212" s="1">
        <v>56.442901611328125</v>
      </c>
      <c r="AC212" s="1">
        <v>56.675529479980469</v>
      </c>
      <c r="AD212" s="1">
        <v>499.72280883789063</v>
      </c>
      <c r="AE212" s="1">
        <v>17.882204055786133</v>
      </c>
      <c r="AF212" s="1">
        <v>0.11862052977085114</v>
      </c>
      <c r="AG212" s="1">
        <v>99.438339233398438</v>
      </c>
      <c r="AH212" s="1">
        <v>-7.1294183731079102</v>
      </c>
      <c r="AI212" s="1">
        <v>-0.39125549793243408</v>
      </c>
      <c r="AJ212" s="1">
        <v>2.5371525436639786E-2</v>
      </c>
      <c r="AK212" s="1">
        <v>3.2964034471660852E-3</v>
      </c>
      <c r="AL212" s="1">
        <v>9.4770766794681549E-2</v>
      </c>
      <c r="AM212" s="1">
        <v>5.3735035471618176E-3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86</v>
      </c>
      <c r="AV212">
        <f t="shared" si="92"/>
        <v>0.832871348063151</v>
      </c>
      <c r="AW212">
        <f t="shared" si="93"/>
        <v>1.0061875945954161E-4</v>
      </c>
      <c r="AX212">
        <f t="shared" si="94"/>
        <v>305.10316886901853</v>
      </c>
      <c r="AY212">
        <f t="shared" si="95"/>
        <v>306.02402725219724</v>
      </c>
      <c r="AZ212">
        <f t="shared" si="96"/>
        <v>2.861152584974036</v>
      </c>
      <c r="BA212">
        <f t="shared" si="97"/>
        <v>0.10975025070929513</v>
      </c>
      <c r="BB212">
        <f t="shared" si="98"/>
        <v>4.7921149153789102</v>
      </c>
      <c r="BC212">
        <f t="shared" si="99"/>
        <v>48.191823720336018</v>
      </c>
      <c r="BD212">
        <f t="shared" si="100"/>
        <v>19.600200414061604</v>
      </c>
      <c r="BE212">
        <f t="shared" si="101"/>
        <v>31.953168869018555</v>
      </c>
      <c r="BF212">
        <f t="shared" si="102"/>
        <v>4.7624406579859606</v>
      </c>
      <c r="BG212">
        <f t="shared" si="103"/>
        <v>4.9364715575410346E-3</v>
      </c>
      <c r="BH212">
        <f t="shared" si="104"/>
        <v>2.8431035375628562</v>
      </c>
      <c r="BI212">
        <f t="shared" si="105"/>
        <v>1.9193371204231044</v>
      </c>
      <c r="BJ212">
        <f t="shared" si="106"/>
        <v>3.0860658245805321E-3</v>
      </c>
      <c r="BK212">
        <f t="shared" si="107"/>
        <v>60.376958541827108</v>
      </c>
      <c r="BL212">
        <f t="shared" si="108"/>
        <v>1.446163293862877</v>
      </c>
      <c r="BM212">
        <f t="shared" si="109"/>
        <v>57.778523866280409</v>
      </c>
      <c r="BN212">
        <f t="shared" si="110"/>
        <v>420.15504216750907</v>
      </c>
      <c r="BO212">
        <f t="shared" si="111"/>
        <v>-8.6603393737898237E-4</v>
      </c>
    </row>
    <row r="213" spans="1:67" x14ac:dyDescent="0.25">
      <c r="A213" s="1">
        <v>202</v>
      </c>
      <c r="B213" s="1" t="s">
        <v>288</v>
      </c>
      <c r="C213" s="1" t="s">
        <v>80</v>
      </c>
      <c r="D213" s="1" t="s">
        <v>81</v>
      </c>
      <c r="E213" s="1" t="s">
        <v>82</v>
      </c>
      <c r="F213" s="1" t="s">
        <v>83</v>
      </c>
      <c r="G213" s="1" t="s">
        <v>84</v>
      </c>
      <c r="H213" s="1" t="s">
        <v>85</v>
      </c>
      <c r="I213" s="1">
        <v>1748.5000297389925</v>
      </c>
      <c r="J213" s="1">
        <v>1</v>
      </c>
      <c r="K213">
        <f t="shared" si="84"/>
        <v>-0.8077424653951939</v>
      </c>
      <c r="L213">
        <f t="shared" si="85"/>
        <v>4.3135312419283157E-3</v>
      </c>
      <c r="M213">
        <f t="shared" si="86"/>
        <v>701.53962952930476</v>
      </c>
      <c r="N213">
        <f t="shared" si="87"/>
        <v>8.7945441692722337E-2</v>
      </c>
      <c r="O213">
        <f t="shared" si="88"/>
        <v>1.9524803570711042</v>
      </c>
      <c r="P213">
        <f t="shared" si="89"/>
        <v>32.074077377507713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32.872611999511719</v>
      </c>
      <c r="V213" s="1">
        <v>31.959114074707031</v>
      </c>
      <c r="W213" s="1">
        <v>32.546993255615234</v>
      </c>
      <c r="X213" s="1">
        <v>418.92630004882813</v>
      </c>
      <c r="Y213" s="1">
        <v>419.85183715820313</v>
      </c>
      <c r="Z213" s="1">
        <v>28.484527587890625</v>
      </c>
      <c r="AA213" s="1">
        <v>28.587106704711914</v>
      </c>
      <c r="AB213" s="1">
        <v>56.467849731445313</v>
      </c>
      <c r="AC213" s="1">
        <v>56.671207427978516</v>
      </c>
      <c r="AD213" s="1">
        <v>499.70016479492188</v>
      </c>
      <c r="AE213" s="1">
        <v>17.846689224243164</v>
      </c>
      <c r="AF213" s="1">
        <v>2.1670667454600334E-2</v>
      </c>
      <c r="AG213" s="1">
        <v>99.438552856445313</v>
      </c>
      <c r="AH213" s="1">
        <v>-7.1294183731079102</v>
      </c>
      <c r="AI213" s="1">
        <v>-0.39125549793243408</v>
      </c>
      <c r="AJ213" s="1">
        <v>2.5371525436639786E-2</v>
      </c>
      <c r="AK213" s="1">
        <v>3.2964034471660852E-3</v>
      </c>
      <c r="AL213" s="1">
        <v>9.4770766794681549E-2</v>
      </c>
      <c r="AM213" s="1">
        <v>5.3735035471618176E-3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86</v>
      </c>
      <c r="AV213">
        <f t="shared" si="92"/>
        <v>0.83283360799153638</v>
      </c>
      <c r="AW213">
        <f t="shared" si="93"/>
        <v>8.794544169272234E-5</v>
      </c>
      <c r="AX213">
        <f t="shared" si="94"/>
        <v>305.10911407470701</v>
      </c>
      <c r="AY213">
        <f t="shared" si="95"/>
        <v>306.0226119995117</v>
      </c>
      <c r="AZ213">
        <f t="shared" si="96"/>
        <v>2.855470212054172</v>
      </c>
      <c r="BA213">
        <f t="shared" si="97"/>
        <v>0.11496330280068408</v>
      </c>
      <c r="BB213">
        <f t="shared" si="98"/>
        <v>4.7951408781404421</v>
      </c>
      <c r="BC213">
        <f t="shared" si="99"/>
        <v>48.22215066889558</v>
      </c>
      <c r="BD213">
        <f t="shared" si="100"/>
        <v>19.635043964183666</v>
      </c>
      <c r="BE213">
        <f t="shared" si="101"/>
        <v>31.959114074707031</v>
      </c>
      <c r="BF213">
        <f t="shared" si="102"/>
        <v>4.7640440139235576</v>
      </c>
      <c r="BG213">
        <f t="shared" si="103"/>
        <v>4.3069895750718441E-3</v>
      </c>
      <c r="BH213">
        <f t="shared" si="104"/>
        <v>2.8426605210693379</v>
      </c>
      <c r="BI213">
        <f t="shared" si="105"/>
        <v>1.9213834928542197</v>
      </c>
      <c r="BJ213">
        <f t="shared" si="106"/>
        <v>2.6924554489456821E-3</v>
      </c>
      <c r="BK213">
        <f t="shared" si="107"/>
        <v>69.760085531840829</v>
      </c>
      <c r="BL213">
        <f t="shared" si="108"/>
        <v>1.670921900158221</v>
      </c>
      <c r="BM213">
        <f t="shared" si="109"/>
        <v>57.720113684003671</v>
      </c>
      <c r="BN213">
        <f t="shared" si="110"/>
        <v>420.23579924111419</v>
      </c>
      <c r="BO213">
        <f t="shared" si="111"/>
        <v>-1.1094482434433821E-3</v>
      </c>
    </row>
    <row r="214" spans="1:67" x14ac:dyDescent="0.25">
      <c r="A214" s="1">
        <v>203</v>
      </c>
      <c r="B214" s="1" t="s">
        <v>289</v>
      </c>
      <c r="C214" s="1" t="s">
        <v>80</v>
      </c>
      <c r="D214" s="1" t="s">
        <v>81</v>
      </c>
      <c r="E214" s="1" t="s">
        <v>82</v>
      </c>
      <c r="F214" s="1" t="s">
        <v>83</v>
      </c>
      <c r="G214" s="1" t="s">
        <v>84</v>
      </c>
      <c r="H214" s="1" t="s">
        <v>85</v>
      </c>
      <c r="I214" s="1">
        <v>1753.5000296272337</v>
      </c>
      <c r="J214" s="1">
        <v>1</v>
      </c>
      <c r="K214">
        <f t="shared" si="84"/>
        <v>-0.75199744209464947</v>
      </c>
      <c r="L214">
        <f t="shared" si="85"/>
        <v>4.6294518099198904E-3</v>
      </c>
      <c r="M214">
        <f t="shared" si="86"/>
        <v>662.46638930535585</v>
      </c>
      <c r="N214">
        <f t="shared" si="87"/>
        <v>9.4175304461291326E-2</v>
      </c>
      <c r="O214">
        <f t="shared" si="88"/>
        <v>1.9483682331549281</v>
      </c>
      <c r="P214">
        <f t="shared" si="89"/>
        <v>32.058046237644511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32.872779846191406</v>
      </c>
      <c r="V214" s="1">
        <v>31.944059371948242</v>
      </c>
      <c r="W214" s="1">
        <v>32.548328399658203</v>
      </c>
      <c r="X214" s="1">
        <v>418.98617553710938</v>
      </c>
      <c r="Y214" s="1">
        <v>419.84152221679688</v>
      </c>
      <c r="Z214" s="1">
        <v>28.475000381469727</v>
      </c>
      <c r="AA214" s="1">
        <v>28.584831237792969</v>
      </c>
      <c r="AB214" s="1">
        <v>56.448265075683594</v>
      </c>
      <c r="AC214" s="1">
        <v>56.665992736816406</v>
      </c>
      <c r="AD214" s="1">
        <v>499.76840209960938</v>
      </c>
      <c r="AE214" s="1">
        <v>17.856111526489258</v>
      </c>
      <c r="AF214" s="1">
        <v>0.11405728757381439</v>
      </c>
      <c r="AG214" s="1">
        <v>99.438255310058594</v>
      </c>
      <c r="AH214" s="1">
        <v>-7.1294183731079102</v>
      </c>
      <c r="AI214" s="1">
        <v>-0.39125549793243408</v>
      </c>
      <c r="AJ214" s="1">
        <v>2.5371525436639786E-2</v>
      </c>
      <c r="AK214" s="1">
        <v>3.2964034471660852E-3</v>
      </c>
      <c r="AL214" s="1">
        <v>9.4770766794681549E-2</v>
      </c>
      <c r="AM214" s="1">
        <v>5.3735035471618176E-3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86</v>
      </c>
      <c r="AV214">
        <f t="shared" si="92"/>
        <v>0.83294733683268229</v>
      </c>
      <c r="AW214">
        <f t="shared" si="93"/>
        <v>9.4175304461291328E-5</v>
      </c>
      <c r="AX214">
        <f t="shared" si="94"/>
        <v>305.09405937194822</v>
      </c>
      <c r="AY214">
        <f t="shared" si="95"/>
        <v>306.02277984619138</v>
      </c>
      <c r="AZ214">
        <f t="shared" si="96"/>
        <v>2.8569777803798502</v>
      </c>
      <c r="BA214">
        <f t="shared" si="97"/>
        <v>0.11398686569627155</v>
      </c>
      <c r="BB214">
        <f t="shared" si="98"/>
        <v>4.7907939797735235</v>
      </c>
      <c r="BC214">
        <f t="shared" si="99"/>
        <v>48.178580414905113</v>
      </c>
      <c r="BD214">
        <f t="shared" si="100"/>
        <v>19.593749177112144</v>
      </c>
      <c r="BE214">
        <f t="shared" si="101"/>
        <v>31.944059371948242</v>
      </c>
      <c r="BF214">
        <f t="shared" si="102"/>
        <v>4.7599848391762176</v>
      </c>
      <c r="BG214">
        <f t="shared" si="103"/>
        <v>4.6219176743946978E-3</v>
      </c>
      <c r="BH214">
        <f t="shared" si="104"/>
        <v>2.8424257466185954</v>
      </c>
      <c r="BI214">
        <f t="shared" si="105"/>
        <v>1.9175590925576222</v>
      </c>
      <c r="BJ214">
        <f t="shared" si="106"/>
        <v>2.889374498016883E-3</v>
      </c>
      <c r="BK214">
        <f t="shared" si="107"/>
        <v>65.874501954078653</v>
      </c>
      <c r="BL214">
        <f t="shared" si="108"/>
        <v>1.5778963114640978</v>
      </c>
      <c r="BM214">
        <f t="shared" si="109"/>
        <v>57.776574298474223</v>
      </c>
      <c r="BN214">
        <f t="shared" si="110"/>
        <v>420.19898578542228</v>
      </c>
      <c r="BO214">
        <f t="shared" si="111"/>
        <v>-1.0339824120287392E-3</v>
      </c>
    </row>
    <row r="215" spans="1:67" x14ac:dyDescent="0.25">
      <c r="A215" s="1">
        <v>204</v>
      </c>
      <c r="B215" s="1" t="s">
        <v>290</v>
      </c>
      <c r="C215" s="1" t="s">
        <v>80</v>
      </c>
      <c r="D215" s="1" t="s">
        <v>81</v>
      </c>
      <c r="E215" s="1" t="s">
        <v>82</v>
      </c>
      <c r="F215" s="1" t="s">
        <v>83</v>
      </c>
      <c r="G215" s="1" t="s">
        <v>84</v>
      </c>
      <c r="H215" s="1" t="s">
        <v>85</v>
      </c>
      <c r="I215" s="1">
        <v>1758.500029515475</v>
      </c>
      <c r="J215" s="1">
        <v>1</v>
      </c>
      <c r="K215">
        <f t="shared" si="84"/>
        <v>-0.90580928238775893</v>
      </c>
      <c r="L215">
        <f t="shared" si="85"/>
        <v>4.7123878677672905E-3</v>
      </c>
      <c r="M215">
        <f t="shared" si="86"/>
        <v>709.33834197462431</v>
      </c>
      <c r="N215">
        <f t="shared" si="87"/>
        <v>9.5932747085909389E-2</v>
      </c>
      <c r="O215">
        <f t="shared" si="88"/>
        <v>1.9498216527381866</v>
      </c>
      <c r="P215">
        <f t="shared" si="89"/>
        <v>32.062493636245527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32.871902465820313</v>
      </c>
      <c r="V215" s="1">
        <v>31.950542449951172</v>
      </c>
      <c r="W215" s="1">
        <v>32.547985076904297</v>
      </c>
      <c r="X215" s="1">
        <v>418.72689819335938</v>
      </c>
      <c r="Y215" s="1">
        <v>419.76617431640625</v>
      </c>
      <c r="Z215" s="1">
        <v>28.470760345458984</v>
      </c>
      <c r="AA215" s="1">
        <v>28.582656860351563</v>
      </c>
      <c r="AB215" s="1">
        <v>56.442012786865234</v>
      </c>
      <c r="AC215" s="1">
        <v>56.663845062255859</v>
      </c>
      <c r="AD215" s="1">
        <v>499.69778442382813</v>
      </c>
      <c r="AE215" s="1">
        <v>17.774940490722656</v>
      </c>
      <c r="AF215" s="1">
        <v>0.15967714786529541</v>
      </c>
      <c r="AG215" s="1">
        <v>99.437149047851563</v>
      </c>
      <c r="AH215" s="1">
        <v>-7.1294183731079102</v>
      </c>
      <c r="AI215" s="1">
        <v>-0.39125549793243408</v>
      </c>
      <c r="AJ215" s="1">
        <v>2.5371525436639786E-2</v>
      </c>
      <c r="AK215" s="1">
        <v>3.2964034471660852E-3</v>
      </c>
      <c r="AL215" s="1">
        <v>9.4770766794681549E-2</v>
      </c>
      <c r="AM215" s="1">
        <v>5.3735035471618176E-3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86</v>
      </c>
      <c r="AV215">
        <f t="shared" si="92"/>
        <v>0.8328296407063801</v>
      </c>
      <c r="AW215">
        <f t="shared" si="93"/>
        <v>9.5932747085909387E-5</v>
      </c>
      <c r="AX215">
        <f t="shared" si="94"/>
        <v>305.10054244995115</v>
      </c>
      <c r="AY215">
        <f t="shared" si="95"/>
        <v>306.02190246582029</v>
      </c>
      <c r="AZ215">
        <f t="shared" si="96"/>
        <v>2.8439904149474842</v>
      </c>
      <c r="BA215">
        <f t="shared" si="97"/>
        <v>0.11195118629435301</v>
      </c>
      <c r="BB215">
        <f t="shared" si="98"/>
        <v>4.7919995631445618</v>
      </c>
      <c r="BC215">
        <f t="shared" si="99"/>
        <v>48.191240487380988</v>
      </c>
      <c r="BD215">
        <f t="shared" si="100"/>
        <v>19.608583627029425</v>
      </c>
      <c r="BE215">
        <f t="shared" si="101"/>
        <v>31.950542449951172</v>
      </c>
      <c r="BF215">
        <f t="shared" si="102"/>
        <v>4.7617324915574466</v>
      </c>
      <c r="BG215">
        <f t="shared" si="103"/>
        <v>4.7045815955935461E-3</v>
      </c>
      <c r="BH215">
        <f t="shared" si="104"/>
        <v>2.8421779104063751</v>
      </c>
      <c r="BI215">
        <f t="shared" si="105"/>
        <v>1.9195545811510715</v>
      </c>
      <c r="BJ215">
        <f t="shared" si="106"/>
        <v>2.9410638469768565E-3</v>
      </c>
      <c r="BK215">
        <f t="shared" si="107"/>
        <v>70.534582436286627</v>
      </c>
      <c r="BL215">
        <f t="shared" si="108"/>
        <v>1.6898415960499664</v>
      </c>
      <c r="BM215">
        <f t="shared" si="109"/>
        <v>57.756708885733254</v>
      </c>
      <c r="BN215">
        <f t="shared" si="110"/>
        <v>420.19675266741024</v>
      </c>
      <c r="BO215">
        <f t="shared" si="111"/>
        <v>-1.2450491988993022E-3</v>
      </c>
    </row>
    <row r="216" spans="1:67" x14ac:dyDescent="0.25">
      <c r="A216" s="1">
        <v>205</v>
      </c>
      <c r="B216" s="1" t="s">
        <v>291</v>
      </c>
      <c r="C216" s="1" t="s">
        <v>80</v>
      </c>
      <c r="D216" s="1" t="s">
        <v>81</v>
      </c>
      <c r="E216" s="1" t="s">
        <v>82</v>
      </c>
      <c r="F216" s="1" t="s">
        <v>83</v>
      </c>
      <c r="G216" s="1" t="s">
        <v>84</v>
      </c>
      <c r="H216" s="1" t="s">
        <v>85</v>
      </c>
      <c r="I216" s="1">
        <v>1764.0000293925405</v>
      </c>
      <c r="J216" s="1">
        <v>1</v>
      </c>
      <c r="K216">
        <f t="shared" si="84"/>
        <v>-0.4950524320988724</v>
      </c>
      <c r="L216">
        <f t="shared" si="85"/>
        <v>3.5612657731209176E-3</v>
      </c>
      <c r="M216">
        <f t="shared" si="86"/>
        <v>625.31028121611087</v>
      </c>
      <c r="N216">
        <f t="shared" si="87"/>
        <v>7.2782422475664285E-2</v>
      </c>
      <c r="O216">
        <f t="shared" si="88"/>
        <v>1.9566063845442097</v>
      </c>
      <c r="P216">
        <f t="shared" si="89"/>
        <v>32.086528145716045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32.871524810791016</v>
      </c>
      <c r="V216" s="1">
        <v>31.964801788330078</v>
      </c>
      <c r="W216" s="1">
        <v>32.548252105712891</v>
      </c>
      <c r="X216" s="1">
        <v>419.20236206054688</v>
      </c>
      <c r="Y216" s="1">
        <v>419.76010131835938</v>
      </c>
      <c r="Z216" s="1">
        <v>28.494953155517578</v>
      </c>
      <c r="AA216" s="1">
        <v>28.57984733581543</v>
      </c>
      <c r="AB216" s="1">
        <v>56.491462707519531</v>
      </c>
      <c r="AC216" s="1">
        <v>56.659767150878906</v>
      </c>
      <c r="AD216" s="1">
        <v>499.69723510742188</v>
      </c>
      <c r="AE216" s="1">
        <v>17.940183639526367</v>
      </c>
      <c r="AF216" s="1">
        <v>7.7558763325214386E-2</v>
      </c>
      <c r="AG216" s="1">
        <v>99.437652587890625</v>
      </c>
      <c r="AH216" s="1">
        <v>-7.1294183731079102</v>
      </c>
      <c r="AI216" s="1">
        <v>-0.39125549793243408</v>
      </c>
      <c r="AJ216" s="1">
        <v>2.5371525436639786E-2</v>
      </c>
      <c r="AK216" s="1">
        <v>3.2964034471660852E-3</v>
      </c>
      <c r="AL216" s="1">
        <v>9.4770766794681549E-2</v>
      </c>
      <c r="AM216" s="1">
        <v>5.3735035471618176E-3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86</v>
      </c>
      <c r="AV216">
        <f t="shared" si="92"/>
        <v>0.83282872517903628</v>
      </c>
      <c r="AW216">
        <f t="shared" si="93"/>
        <v>7.2782422475664284E-5</v>
      </c>
      <c r="AX216">
        <f t="shared" si="94"/>
        <v>305.11480178833006</v>
      </c>
      <c r="AY216">
        <f t="shared" si="95"/>
        <v>306.02152481079099</v>
      </c>
      <c r="AZ216">
        <f t="shared" si="96"/>
        <v>2.8704293181651224</v>
      </c>
      <c r="BA216">
        <f t="shared" si="97"/>
        <v>0.12172635738596976</v>
      </c>
      <c r="BB216">
        <f t="shared" si="98"/>
        <v>4.7985193149379759</v>
      </c>
      <c r="BC216">
        <f t="shared" si="99"/>
        <v>48.256562680788107</v>
      </c>
      <c r="BD216">
        <f t="shared" si="100"/>
        <v>19.676715344972678</v>
      </c>
      <c r="BE216">
        <f t="shared" si="101"/>
        <v>31.964801788330078</v>
      </c>
      <c r="BF216">
        <f t="shared" si="102"/>
        <v>4.7655783669333314</v>
      </c>
      <c r="BG216">
        <f t="shared" si="103"/>
        <v>3.5568056568889986E-3</v>
      </c>
      <c r="BH216">
        <f t="shared" si="104"/>
        <v>2.8419129303937662</v>
      </c>
      <c r="BI216">
        <f t="shared" si="105"/>
        <v>1.9236654365395651</v>
      </c>
      <c r="BJ216">
        <f t="shared" si="106"/>
        <v>2.2234038193350079E-3</v>
      </c>
      <c r="BK216">
        <f t="shared" si="107"/>
        <v>62.179386503203823</v>
      </c>
      <c r="BL216">
        <f t="shared" si="108"/>
        <v>1.4896848920423138</v>
      </c>
      <c r="BM216">
        <f t="shared" si="109"/>
        <v>57.648798392058623</v>
      </c>
      <c r="BN216">
        <f t="shared" si="110"/>
        <v>419.99542553507723</v>
      </c>
      <c r="BO216">
        <f t="shared" si="111"/>
        <v>-6.79511635518579E-4</v>
      </c>
    </row>
    <row r="217" spans="1:67" x14ac:dyDescent="0.25">
      <c r="A217" s="1">
        <v>206</v>
      </c>
      <c r="B217" s="1" t="s">
        <v>292</v>
      </c>
      <c r="C217" s="1" t="s">
        <v>80</v>
      </c>
      <c r="D217" s="1" t="s">
        <v>81</v>
      </c>
      <c r="E217" s="1" t="s">
        <v>82</v>
      </c>
      <c r="F217" s="1" t="s">
        <v>83</v>
      </c>
      <c r="G217" s="1" t="s">
        <v>84</v>
      </c>
      <c r="H217" s="1" t="s">
        <v>85</v>
      </c>
      <c r="I217" s="1">
        <v>1769.0000292807817</v>
      </c>
      <c r="J217" s="1">
        <v>1</v>
      </c>
      <c r="K217">
        <f t="shared" si="84"/>
        <v>-0.43366603312831103</v>
      </c>
      <c r="L217">
        <f t="shared" si="85"/>
        <v>4.9570618334622459E-3</v>
      </c>
      <c r="M217">
        <f t="shared" si="86"/>
        <v>544.32941319842462</v>
      </c>
      <c r="N217">
        <f t="shared" si="87"/>
        <v>0.10097166881910974</v>
      </c>
      <c r="O217">
        <f t="shared" si="88"/>
        <v>1.9511059838126044</v>
      </c>
      <c r="P217">
        <f t="shared" si="89"/>
        <v>32.066042911923816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32.873947143554688</v>
      </c>
      <c r="V217" s="1">
        <v>31.957143783569336</v>
      </c>
      <c r="W217" s="1">
        <v>32.554092407226563</v>
      </c>
      <c r="X217" s="1">
        <v>419.41091918945313</v>
      </c>
      <c r="Y217" s="1">
        <v>419.88070678710938</v>
      </c>
      <c r="Z217" s="1">
        <v>28.461603164672852</v>
      </c>
      <c r="AA217" s="1">
        <v>28.579372406005859</v>
      </c>
      <c r="AB217" s="1">
        <v>56.417465209960938</v>
      </c>
      <c r="AC217" s="1">
        <v>56.650913238525391</v>
      </c>
      <c r="AD217" s="1">
        <v>499.71942138671875</v>
      </c>
      <c r="AE217" s="1">
        <v>17.817699432373047</v>
      </c>
      <c r="AF217" s="1">
        <v>3.9919774979352951E-2</v>
      </c>
      <c r="AG217" s="1">
        <v>99.437309265136719</v>
      </c>
      <c r="AH217" s="1">
        <v>-7.1294183731079102</v>
      </c>
      <c r="AI217" s="1">
        <v>-0.39125549793243408</v>
      </c>
      <c r="AJ217" s="1">
        <v>2.5371525436639786E-2</v>
      </c>
      <c r="AK217" s="1">
        <v>3.2964034471660852E-3</v>
      </c>
      <c r="AL217" s="1">
        <v>9.4770766794681549E-2</v>
      </c>
      <c r="AM217" s="1">
        <v>5.3735035471618176E-3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86</v>
      </c>
      <c r="AV217">
        <f t="shared" si="92"/>
        <v>0.83286570231119783</v>
      </c>
      <c r="AW217">
        <f t="shared" si="93"/>
        <v>1.0097166881910973E-4</v>
      </c>
      <c r="AX217">
        <f t="shared" si="94"/>
        <v>305.10714378356931</v>
      </c>
      <c r="AY217">
        <f t="shared" si="95"/>
        <v>306.02394714355466</v>
      </c>
      <c r="AZ217">
        <f t="shared" si="96"/>
        <v>2.8508318454586288</v>
      </c>
      <c r="BA217">
        <f t="shared" si="97"/>
        <v>0.10889912835448327</v>
      </c>
      <c r="BB217">
        <f t="shared" si="98"/>
        <v>4.7929618763521233</v>
      </c>
      <c r="BC217">
        <f t="shared" si="99"/>
        <v>48.200840426728668</v>
      </c>
      <c r="BD217">
        <f t="shared" si="100"/>
        <v>19.621468020722808</v>
      </c>
      <c r="BE217">
        <f t="shared" si="101"/>
        <v>31.957143783569336</v>
      </c>
      <c r="BF217">
        <f t="shared" si="102"/>
        <v>4.7635125962337446</v>
      </c>
      <c r="BG217">
        <f t="shared" si="103"/>
        <v>4.9484246339550463E-3</v>
      </c>
      <c r="BH217">
        <f t="shared" si="104"/>
        <v>2.841855892539519</v>
      </c>
      <c r="BI217">
        <f t="shared" si="105"/>
        <v>1.9216567036942256</v>
      </c>
      <c r="BJ217">
        <f t="shared" si="106"/>
        <v>3.0935402365877885E-3</v>
      </c>
      <c r="BK217">
        <f t="shared" si="107"/>
        <v>54.126652202322141</v>
      </c>
      <c r="BL217">
        <f t="shared" si="108"/>
        <v>1.2963906280990758</v>
      </c>
      <c r="BM217">
        <f t="shared" si="109"/>
        <v>57.740866554490665</v>
      </c>
      <c r="BN217">
        <f t="shared" si="110"/>
        <v>420.08685084972996</v>
      </c>
      <c r="BO217">
        <f t="shared" si="111"/>
        <v>-5.960732286056326E-4</v>
      </c>
    </row>
    <row r="218" spans="1:67" x14ac:dyDescent="0.25">
      <c r="A218" s="1">
        <v>207</v>
      </c>
      <c r="B218" s="1" t="s">
        <v>293</v>
      </c>
      <c r="C218" s="1" t="s">
        <v>80</v>
      </c>
      <c r="D218" s="1" t="s">
        <v>81</v>
      </c>
      <c r="E218" s="1" t="s">
        <v>82</v>
      </c>
      <c r="F218" s="1" t="s">
        <v>83</v>
      </c>
      <c r="G218" s="1" t="s">
        <v>84</v>
      </c>
      <c r="H218" s="1" t="s">
        <v>85</v>
      </c>
      <c r="I218" s="1">
        <v>1774.000029169023</v>
      </c>
      <c r="J218" s="1">
        <v>1</v>
      </c>
      <c r="K218">
        <f t="shared" si="84"/>
        <v>-0.63901909920937672</v>
      </c>
      <c r="L218">
        <f t="shared" si="85"/>
        <v>5.0359004336866754E-3</v>
      </c>
      <c r="M218">
        <f t="shared" si="86"/>
        <v>606.6125598131257</v>
      </c>
      <c r="N218">
        <f t="shared" si="87"/>
        <v>0.10260653833230812</v>
      </c>
      <c r="O218">
        <f t="shared" si="88"/>
        <v>1.9517099191661513</v>
      </c>
      <c r="P218">
        <f t="shared" si="89"/>
        <v>32.067311474488143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32.873828887939453</v>
      </c>
      <c r="V218" s="1">
        <v>31.959630966186523</v>
      </c>
      <c r="W218" s="1">
        <v>32.560581207275391</v>
      </c>
      <c r="X218" s="1">
        <v>419.32025146484375</v>
      </c>
      <c r="Y218" s="1">
        <v>420.03573608398438</v>
      </c>
      <c r="Z218" s="1">
        <v>28.457094192504883</v>
      </c>
      <c r="AA218" s="1">
        <v>28.576766967773438</v>
      </c>
      <c r="AB218" s="1">
        <v>56.408885955810547</v>
      </c>
      <c r="AC218" s="1">
        <v>56.646110534667969</v>
      </c>
      <c r="AD218" s="1">
        <v>499.73458862304688</v>
      </c>
      <c r="AE218" s="1">
        <v>17.791608810424805</v>
      </c>
      <c r="AF218" s="1">
        <v>0.19275300204753876</v>
      </c>
      <c r="AG218" s="1">
        <v>99.437278747558594</v>
      </c>
      <c r="AH218" s="1">
        <v>-7.1294183731079102</v>
      </c>
      <c r="AI218" s="1">
        <v>-0.39125549793243408</v>
      </c>
      <c r="AJ218" s="1">
        <v>2.5371525436639786E-2</v>
      </c>
      <c r="AK218" s="1">
        <v>3.2964034471660852E-3</v>
      </c>
      <c r="AL218" s="1">
        <v>9.4770766794681549E-2</v>
      </c>
      <c r="AM218" s="1">
        <v>5.3735035471618176E-3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86</v>
      </c>
      <c r="AV218">
        <f t="shared" si="92"/>
        <v>0.8328909810384113</v>
      </c>
      <c r="AW218">
        <f t="shared" si="93"/>
        <v>1.0260653833230812E-4</v>
      </c>
      <c r="AX218">
        <f t="shared" si="94"/>
        <v>305.1096309661865</v>
      </c>
      <c r="AY218">
        <f t="shared" si="95"/>
        <v>306.02382888793943</v>
      </c>
      <c r="AZ218">
        <f t="shared" si="96"/>
        <v>2.8466573460402174</v>
      </c>
      <c r="BA218">
        <f t="shared" si="97"/>
        <v>0.10768050830161713</v>
      </c>
      <c r="BB218">
        <f t="shared" si="98"/>
        <v>4.7933058618446633</v>
      </c>
      <c r="BC218">
        <f t="shared" si="99"/>
        <v>48.204314540962329</v>
      </c>
      <c r="BD218">
        <f t="shared" si="100"/>
        <v>19.627547573188892</v>
      </c>
      <c r="BE218">
        <f t="shared" si="101"/>
        <v>31.959630966186523</v>
      </c>
      <c r="BF218">
        <f t="shared" si="102"/>
        <v>4.7641834360162063</v>
      </c>
      <c r="BG218">
        <f t="shared" si="103"/>
        <v>5.0269865592161966E-3</v>
      </c>
      <c r="BH218">
        <f t="shared" si="104"/>
        <v>2.841595942678512</v>
      </c>
      <c r="BI218">
        <f t="shared" si="105"/>
        <v>1.9225874933376943</v>
      </c>
      <c r="BJ218">
        <f t="shared" si="106"/>
        <v>3.1426662413184397E-3</v>
      </c>
      <c r="BK218">
        <f t="shared" si="107"/>
        <v>60.319902201907844</v>
      </c>
      <c r="BL218">
        <f t="shared" si="108"/>
        <v>1.4441927381432043</v>
      </c>
      <c r="BM218">
        <f t="shared" si="109"/>
        <v>57.731971717276529</v>
      </c>
      <c r="BN218">
        <f t="shared" si="110"/>
        <v>420.33949515926383</v>
      </c>
      <c r="BO218">
        <f t="shared" si="111"/>
        <v>-8.7766752796753476E-4</v>
      </c>
    </row>
    <row r="219" spans="1:67" x14ac:dyDescent="0.25">
      <c r="A219" s="1">
        <v>208</v>
      </c>
      <c r="B219" s="1" t="s">
        <v>294</v>
      </c>
      <c r="C219" s="1" t="s">
        <v>80</v>
      </c>
      <c r="D219" s="1" t="s">
        <v>81</v>
      </c>
      <c r="E219" s="1" t="s">
        <v>82</v>
      </c>
      <c r="F219" s="1" t="s">
        <v>83</v>
      </c>
      <c r="G219" s="1" t="s">
        <v>84</v>
      </c>
      <c r="H219" s="1" t="s">
        <v>85</v>
      </c>
      <c r="I219" s="1">
        <v>1779.5000290460885</v>
      </c>
      <c r="J219" s="1">
        <v>1</v>
      </c>
      <c r="K219">
        <f t="shared" si="84"/>
        <v>-0.81543051760989249</v>
      </c>
      <c r="L219">
        <f t="shared" si="85"/>
        <v>4.1866445957717347E-3</v>
      </c>
      <c r="M219">
        <f t="shared" si="86"/>
        <v>713.52636291852991</v>
      </c>
      <c r="N219">
        <f t="shared" si="87"/>
        <v>8.5357907137585717E-2</v>
      </c>
      <c r="O219">
        <f t="shared" si="88"/>
        <v>1.9523796631665218</v>
      </c>
      <c r="P219">
        <f t="shared" si="89"/>
        <v>32.068706329606769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32.873378753662109</v>
      </c>
      <c r="V219" s="1">
        <v>31.950986862182617</v>
      </c>
      <c r="W219" s="1">
        <v>32.559852600097656</v>
      </c>
      <c r="X219" s="1">
        <v>419.07766723632813</v>
      </c>
      <c r="Y219" s="1">
        <v>420.01382446289063</v>
      </c>
      <c r="Z219" s="1">
        <v>28.474319458007813</v>
      </c>
      <c r="AA219" s="1">
        <v>28.573892593383789</v>
      </c>
      <c r="AB219" s="1">
        <v>56.444343566894531</v>
      </c>
      <c r="AC219" s="1">
        <v>56.641727447509766</v>
      </c>
      <c r="AD219" s="1">
        <v>499.64620971679688</v>
      </c>
      <c r="AE219" s="1">
        <v>17.981494903564453</v>
      </c>
      <c r="AF219" s="1">
        <v>0.15169471502304077</v>
      </c>
      <c r="AG219" s="1">
        <v>99.437080383300781</v>
      </c>
      <c r="AH219" s="1">
        <v>-7.1294183731079102</v>
      </c>
      <c r="AI219" s="1">
        <v>-0.39125549793243408</v>
      </c>
      <c r="AJ219" s="1">
        <v>2.5371525436639786E-2</v>
      </c>
      <c r="AK219" s="1">
        <v>3.2964034471660852E-3</v>
      </c>
      <c r="AL219" s="1">
        <v>9.4770766794681549E-2</v>
      </c>
      <c r="AM219" s="1">
        <v>5.3735035471618176E-3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86</v>
      </c>
      <c r="AV219">
        <f t="shared" si="92"/>
        <v>0.83274368286132805</v>
      </c>
      <c r="AW219">
        <f t="shared" si="93"/>
        <v>8.5357907137585714E-5</v>
      </c>
      <c r="AX219">
        <f t="shared" si="94"/>
        <v>305.10098686218259</v>
      </c>
      <c r="AY219">
        <f t="shared" si="95"/>
        <v>306.02337875366209</v>
      </c>
      <c r="AZ219">
        <f t="shared" si="96"/>
        <v>2.8770391202634755</v>
      </c>
      <c r="BA219">
        <f t="shared" si="97"/>
        <v>0.11771946742415546</v>
      </c>
      <c r="BB219">
        <f t="shared" si="98"/>
        <v>4.7936841178386285</v>
      </c>
      <c r="BC219">
        <f t="shared" si="99"/>
        <v>48.208214675656023</v>
      </c>
      <c r="BD219">
        <f t="shared" si="100"/>
        <v>19.634322082272234</v>
      </c>
      <c r="BE219">
        <f t="shared" si="101"/>
        <v>31.950986862182617</v>
      </c>
      <c r="BF219">
        <f t="shared" si="102"/>
        <v>4.7618523128387809</v>
      </c>
      <c r="BG219">
        <f t="shared" si="103"/>
        <v>4.1804818522686296E-3</v>
      </c>
      <c r="BH219">
        <f t="shared" si="104"/>
        <v>2.8413044546721067</v>
      </c>
      <c r="BI219">
        <f t="shared" si="105"/>
        <v>1.9205478581666742</v>
      </c>
      <c r="BJ219">
        <f t="shared" si="106"/>
        <v>2.6133541436432037E-3</v>
      </c>
      <c r="BK219">
        <f t="shared" si="107"/>
        <v>70.950978305134115</v>
      </c>
      <c r="BL219">
        <f t="shared" si="108"/>
        <v>1.6988163754633079</v>
      </c>
      <c r="BM219">
        <f t="shared" si="109"/>
        <v>57.708156666066387</v>
      </c>
      <c r="BN219">
        <f t="shared" si="110"/>
        <v>420.40144107762137</v>
      </c>
      <c r="BO219">
        <f t="shared" si="111"/>
        <v>-1.1193346992317958E-3</v>
      </c>
    </row>
    <row r="220" spans="1:67" x14ac:dyDescent="0.25">
      <c r="A220" s="1">
        <v>209</v>
      </c>
      <c r="B220" s="1" t="s">
        <v>295</v>
      </c>
      <c r="C220" s="1" t="s">
        <v>80</v>
      </c>
      <c r="D220" s="1" t="s">
        <v>81</v>
      </c>
      <c r="E220" s="1" t="s">
        <v>82</v>
      </c>
      <c r="F220" s="1" t="s">
        <v>83</v>
      </c>
      <c r="G220" s="1" t="s">
        <v>84</v>
      </c>
      <c r="H220" s="1" t="s">
        <v>85</v>
      </c>
      <c r="I220" s="1">
        <v>1784.5000289343297</v>
      </c>
      <c r="J220" s="1">
        <v>1</v>
      </c>
      <c r="K220">
        <f t="shared" si="84"/>
        <v>-0.73378692618438524</v>
      </c>
      <c r="L220">
        <f t="shared" si="85"/>
        <v>4.9611960217228173E-3</v>
      </c>
      <c r="M220">
        <f t="shared" si="86"/>
        <v>639.78282948342439</v>
      </c>
      <c r="N220">
        <f t="shared" si="87"/>
        <v>0.10100243048094275</v>
      </c>
      <c r="O220">
        <f t="shared" si="88"/>
        <v>1.9501040271279031</v>
      </c>
      <c r="P220">
        <f t="shared" si="89"/>
        <v>32.06066294960069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32.874507904052734</v>
      </c>
      <c r="V220" s="1">
        <v>31.950592041015625</v>
      </c>
      <c r="W220" s="1">
        <v>32.545646667480469</v>
      </c>
      <c r="X220" s="1">
        <v>419.23773193359375</v>
      </c>
      <c r="Y220" s="1">
        <v>420.06784057617188</v>
      </c>
      <c r="Z220" s="1">
        <v>28.456865310668945</v>
      </c>
      <c r="AA220" s="1">
        <v>28.574672698974609</v>
      </c>
      <c r="AB220" s="1">
        <v>56.406505584716797</v>
      </c>
      <c r="AC220" s="1">
        <v>56.640018463134766</v>
      </c>
      <c r="AD220" s="1">
        <v>499.71221923828125</v>
      </c>
      <c r="AE220" s="1">
        <v>17.931488037109375</v>
      </c>
      <c r="AF220" s="1">
        <v>8.2122266292572021E-2</v>
      </c>
      <c r="AG220" s="1">
        <v>99.43768310546875</v>
      </c>
      <c r="AH220" s="1">
        <v>-7.1294183731079102</v>
      </c>
      <c r="AI220" s="1">
        <v>-0.39125549793243408</v>
      </c>
      <c r="AJ220" s="1">
        <v>2.5371525436639786E-2</v>
      </c>
      <c r="AK220" s="1">
        <v>3.2964034471660852E-3</v>
      </c>
      <c r="AL220" s="1">
        <v>9.4770766794681549E-2</v>
      </c>
      <c r="AM220" s="1">
        <v>5.3735035471618176E-3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86</v>
      </c>
      <c r="AV220">
        <f t="shared" si="92"/>
        <v>0.83285369873046855</v>
      </c>
      <c r="AW220">
        <f t="shared" si="93"/>
        <v>1.0100243048094274E-4</v>
      </c>
      <c r="AX220">
        <f t="shared" si="94"/>
        <v>305.1005920410156</v>
      </c>
      <c r="AY220">
        <f t="shared" si="95"/>
        <v>306.02450790405271</v>
      </c>
      <c r="AZ220">
        <f t="shared" si="96"/>
        <v>2.8690380218095015</v>
      </c>
      <c r="BA220">
        <f t="shared" si="97"/>
        <v>0.11007090858506306</v>
      </c>
      <c r="BB220">
        <f t="shared" si="98"/>
        <v>4.7915032758110296</v>
      </c>
      <c r="BC220">
        <f t="shared" si="99"/>
        <v>48.185990724752841</v>
      </c>
      <c r="BD220">
        <f t="shared" si="100"/>
        <v>19.611318025778232</v>
      </c>
      <c r="BE220">
        <f t="shared" si="101"/>
        <v>31.950592041015625</v>
      </c>
      <c r="BF220">
        <f t="shared" si="102"/>
        <v>4.7617458620424227</v>
      </c>
      <c r="BG220">
        <f t="shared" si="103"/>
        <v>4.952544421935939E-3</v>
      </c>
      <c r="BH220">
        <f t="shared" si="104"/>
        <v>2.8413992486831265</v>
      </c>
      <c r="BI220">
        <f t="shared" si="105"/>
        <v>1.9203466133592961</v>
      </c>
      <c r="BJ220">
        <f t="shared" si="106"/>
        <v>3.0961163949543044E-3</v>
      </c>
      <c r="BK220">
        <f t="shared" si="107"/>
        <v>63.618522254492909</v>
      </c>
      <c r="BL220">
        <f t="shared" si="108"/>
        <v>1.5230464407984383</v>
      </c>
      <c r="BM220">
        <f t="shared" si="109"/>
        <v>57.750201199186591</v>
      </c>
      <c r="BN220">
        <f t="shared" si="110"/>
        <v>420.41664773768815</v>
      </c>
      <c r="BO220">
        <f t="shared" si="111"/>
        <v>-1.0079606231702064E-3</v>
      </c>
    </row>
    <row r="221" spans="1:67" x14ac:dyDescent="0.25">
      <c r="A221" s="1">
        <v>210</v>
      </c>
      <c r="B221" s="1" t="s">
        <v>296</v>
      </c>
      <c r="C221" s="1" t="s">
        <v>80</v>
      </c>
      <c r="D221" s="1" t="s">
        <v>81</v>
      </c>
      <c r="E221" s="1" t="s">
        <v>82</v>
      </c>
      <c r="F221" s="1" t="s">
        <v>83</v>
      </c>
      <c r="G221" s="1" t="s">
        <v>84</v>
      </c>
      <c r="H221" s="1" t="s">
        <v>85</v>
      </c>
      <c r="I221" s="1">
        <v>1789.500028822571</v>
      </c>
      <c r="J221" s="1">
        <v>1</v>
      </c>
      <c r="K221">
        <f t="shared" si="84"/>
        <v>-0.85910351107877114</v>
      </c>
      <c r="L221">
        <f t="shared" si="85"/>
        <v>4.7379551569626975E-3</v>
      </c>
      <c r="M221">
        <f t="shared" si="86"/>
        <v>692.46511191704326</v>
      </c>
      <c r="N221">
        <f t="shared" si="87"/>
        <v>9.6565164349789817E-2</v>
      </c>
      <c r="O221">
        <f t="shared" si="88"/>
        <v>1.952104177307056</v>
      </c>
      <c r="P221">
        <f t="shared" si="89"/>
        <v>32.067412317615521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32.870941162109375</v>
      </c>
      <c r="V221" s="1">
        <v>31.956649780273438</v>
      </c>
      <c r="W221" s="1">
        <v>32.532615661621094</v>
      </c>
      <c r="X221" s="1">
        <v>419.11614990234375</v>
      </c>
      <c r="Y221" s="1">
        <v>420.0989990234375</v>
      </c>
      <c r="Z221" s="1">
        <v>28.460390090942383</v>
      </c>
      <c r="AA221" s="1">
        <v>28.573026657104492</v>
      </c>
      <c r="AB221" s="1">
        <v>56.424678802490234</v>
      </c>
      <c r="AC221" s="1">
        <v>56.647987365722656</v>
      </c>
      <c r="AD221" s="1">
        <v>499.69210815429688</v>
      </c>
      <c r="AE221" s="1">
        <v>17.831470489501953</v>
      </c>
      <c r="AF221" s="1">
        <v>3.4216795116662979E-2</v>
      </c>
      <c r="AG221" s="1">
        <v>99.437454223632813</v>
      </c>
      <c r="AH221" s="1">
        <v>-7.1294183731079102</v>
      </c>
      <c r="AI221" s="1">
        <v>-0.39125549793243408</v>
      </c>
      <c r="AJ221" s="1">
        <v>2.5371525436639786E-2</v>
      </c>
      <c r="AK221" s="1">
        <v>3.2964034471660852E-3</v>
      </c>
      <c r="AL221" s="1">
        <v>9.4770766794681549E-2</v>
      </c>
      <c r="AM221" s="1">
        <v>5.3735035471618176E-3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86</v>
      </c>
      <c r="AV221">
        <f t="shared" si="92"/>
        <v>0.83282018025716131</v>
      </c>
      <c r="AW221">
        <f t="shared" si="93"/>
        <v>9.6565164349789821E-5</v>
      </c>
      <c r="AX221">
        <f t="shared" si="94"/>
        <v>305.10664978027341</v>
      </c>
      <c r="AY221">
        <f t="shared" si="95"/>
        <v>306.02094116210935</v>
      </c>
      <c r="AZ221">
        <f t="shared" si="96"/>
        <v>2.8530352145500046</v>
      </c>
      <c r="BA221">
        <f t="shared" si="97"/>
        <v>0.11076253734208009</v>
      </c>
      <c r="BB221">
        <f t="shared" si="98"/>
        <v>4.7933332075535242</v>
      </c>
      <c r="BC221">
        <f t="shared" si="99"/>
        <v>48.20450447950342</v>
      </c>
      <c r="BD221">
        <f t="shared" si="100"/>
        <v>19.631477822398928</v>
      </c>
      <c r="BE221">
        <f t="shared" si="101"/>
        <v>31.956649780273438</v>
      </c>
      <c r="BF221">
        <f t="shared" si="102"/>
        <v>4.7633793640722972</v>
      </c>
      <c r="BG221">
        <f t="shared" si="103"/>
        <v>4.7300640193043766E-3</v>
      </c>
      <c r="BH221">
        <f t="shared" si="104"/>
        <v>2.8412290302464682</v>
      </c>
      <c r="BI221">
        <f t="shared" si="105"/>
        <v>1.922150333825829</v>
      </c>
      <c r="BJ221">
        <f t="shared" si="106"/>
        <v>2.9569979701625218E-3</v>
      </c>
      <c r="BK221">
        <f t="shared" si="107"/>
        <v>68.856967867713763</v>
      </c>
      <c r="BL221">
        <f t="shared" si="108"/>
        <v>1.6483379239816049</v>
      </c>
      <c r="BM221">
        <f t="shared" si="109"/>
        <v>57.719324702427521</v>
      </c>
      <c r="BN221">
        <f t="shared" si="110"/>
        <v>420.50737568763657</v>
      </c>
      <c r="BO221">
        <f t="shared" si="111"/>
        <v>-1.179215333092885E-3</v>
      </c>
    </row>
    <row r="222" spans="1:67" x14ac:dyDescent="0.25">
      <c r="A222" s="1">
        <v>211</v>
      </c>
      <c r="B222" s="1" t="s">
        <v>297</v>
      </c>
      <c r="C222" s="1" t="s">
        <v>80</v>
      </c>
      <c r="D222" s="1" t="s">
        <v>81</v>
      </c>
      <c r="E222" s="1" t="s">
        <v>82</v>
      </c>
      <c r="F222" s="1" t="s">
        <v>83</v>
      </c>
      <c r="G222" s="1" t="s">
        <v>84</v>
      </c>
      <c r="H222" s="1" t="s">
        <v>85</v>
      </c>
      <c r="I222" s="1">
        <v>1795.0000286996365</v>
      </c>
      <c r="J222" s="1">
        <v>1</v>
      </c>
      <c r="K222">
        <f t="shared" si="84"/>
        <v>-0.77382267189323084</v>
      </c>
      <c r="L222">
        <f t="shared" si="85"/>
        <v>4.5111692603010097E-3</v>
      </c>
      <c r="M222">
        <f t="shared" si="86"/>
        <v>676.86210953284922</v>
      </c>
      <c r="N222">
        <f t="shared" si="87"/>
        <v>9.197617185539704E-2</v>
      </c>
      <c r="O222">
        <f t="shared" si="88"/>
        <v>1.9526478466503021</v>
      </c>
      <c r="P222">
        <f t="shared" si="89"/>
        <v>32.067515111242642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32.866962432861328</v>
      </c>
      <c r="V222" s="1">
        <v>31.954626083374023</v>
      </c>
      <c r="W222" s="1">
        <v>32.532459259033203</v>
      </c>
      <c r="X222" s="1">
        <v>419.06451416015625</v>
      </c>
      <c r="Y222" s="1">
        <v>419.94729614257813</v>
      </c>
      <c r="Z222" s="1">
        <v>28.460695266723633</v>
      </c>
      <c r="AA222" s="1">
        <v>28.56797981262207</v>
      </c>
      <c r="AB222" s="1">
        <v>56.437637329101563</v>
      </c>
      <c r="AC222" s="1">
        <v>56.650382995605469</v>
      </c>
      <c r="AD222" s="1">
        <v>499.69134521484375</v>
      </c>
      <c r="AE222" s="1">
        <v>17.898872375488281</v>
      </c>
      <c r="AF222" s="1">
        <v>7.9840337857604027E-3</v>
      </c>
      <c r="AG222" s="1">
        <v>99.436965942382813</v>
      </c>
      <c r="AH222" s="1">
        <v>-7.1294183731079102</v>
      </c>
      <c r="AI222" s="1">
        <v>-0.39125549793243408</v>
      </c>
      <c r="AJ222" s="1">
        <v>2.5371525436639786E-2</v>
      </c>
      <c r="AK222" s="1">
        <v>3.2964034471660852E-3</v>
      </c>
      <c r="AL222" s="1">
        <v>9.4770766794681549E-2</v>
      </c>
      <c r="AM222" s="1">
        <v>5.3735035471618176E-3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86</v>
      </c>
      <c r="AV222">
        <f t="shared" si="92"/>
        <v>0.83281890869140607</v>
      </c>
      <c r="AW222">
        <f t="shared" si="93"/>
        <v>9.1976171855397034E-5</v>
      </c>
      <c r="AX222">
        <f t="shared" si="94"/>
        <v>305.104626083374</v>
      </c>
      <c r="AY222">
        <f t="shared" si="95"/>
        <v>306.01696243286131</v>
      </c>
      <c r="AZ222">
        <f t="shared" si="96"/>
        <v>2.8638195160667692</v>
      </c>
      <c r="BA222">
        <f t="shared" si="97"/>
        <v>0.1128890278686205</v>
      </c>
      <c r="BB222">
        <f t="shared" si="98"/>
        <v>4.7933610823206827</v>
      </c>
      <c r="BC222">
        <f t="shared" si="99"/>
        <v>48.205021511799956</v>
      </c>
      <c r="BD222">
        <f t="shared" si="100"/>
        <v>19.637041699177885</v>
      </c>
      <c r="BE222">
        <f t="shared" si="101"/>
        <v>31.954626083374023</v>
      </c>
      <c r="BF222">
        <f t="shared" si="102"/>
        <v>4.7628336090440291</v>
      </c>
      <c r="BG222">
        <f t="shared" si="103"/>
        <v>4.5040149034905304E-3</v>
      </c>
      <c r="BH222">
        <f t="shared" si="104"/>
        <v>2.8407132356703806</v>
      </c>
      <c r="BI222">
        <f t="shared" si="105"/>
        <v>1.9221203733736485</v>
      </c>
      <c r="BJ222">
        <f t="shared" si="106"/>
        <v>2.8156512158754119E-3</v>
      </c>
      <c r="BK222">
        <f t="shared" si="107"/>
        <v>67.305114533307304</v>
      </c>
      <c r="BL222">
        <f t="shared" si="108"/>
        <v>1.6117787059237187</v>
      </c>
      <c r="BM222">
        <f t="shared" si="109"/>
        <v>57.704523062525801</v>
      </c>
      <c r="BN222">
        <f t="shared" si="110"/>
        <v>420.315134380176</v>
      </c>
      <c r="BO222">
        <f t="shared" si="111"/>
        <v>-1.0623711725826048E-3</v>
      </c>
    </row>
    <row r="223" spans="1:67" x14ac:dyDescent="0.25">
      <c r="A223" s="1">
        <v>212</v>
      </c>
      <c r="B223" s="1" t="s">
        <v>298</v>
      </c>
      <c r="C223" s="1" t="s">
        <v>80</v>
      </c>
      <c r="D223" s="1" t="s">
        <v>81</v>
      </c>
      <c r="E223" s="1" t="s">
        <v>82</v>
      </c>
      <c r="F223" s="1" t="s">
        <v>83</v>
      </c>
      <c r="G223" s="1" t="s">
        <v>84</v>
      </c>
      <c r="H223" s="1" t="s">
        <v>85</v>
      </c>
      <c r="I223" s="1">
        <v>1800.0000285878778</v>
      </c>
      <c r="J223" s="1">
        <v>1</v>
      </c>
      <c r="K223">
        <f t="shared" si="84"/>
        <v>-0.66758598921447787</v>
      </c>
      <c r="L223">
        <f t="shared" si="85"/>
        <v>4.7927910478504998E-3</v>
      </c>
      <c r="M223">
        <f t="shared" si="86"/>
        <v>626.00348690452836</v>
      </c>
      <c r="N223">
        <f t="shared" si="87"/>
        <v>9.767059173198829E-2</v>
      </c>
      <c r="O223">
        <f t="shared" si="88"/>
        <v>1.9518948393475455</v>
      </c>
      <c r="P223">
        <f t="shared" si="89"/>
        <v>32.065229020595268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32.867069244384766</v>
      </c>
      <c r="V223" s="1">
        <v>31.955360412597656</v>
      </c>
      <c r="W223" s="1">
        <v>32.541912078857422</v>
      </c>
      <c r="X223" s="1">
        <v>419.14154052734375</v>
      </c>
      <c r="Y223" s="1">
        <v>419.89389038085938</v>
      </c>
      <c r="Z223" s="1">
        <v>28.455438613891602</v>
      </c>
      <c r="AA223" s="1">
        <v>28.569364547729492</v>
      </c>
      <c r="AB223" s="1">
        <v>56.426780700683594</v>
      </c>
      <c r="AC223" s="1">
        <v>56.652694702148438</v>
      </c>
      <c r="AD223" s="1">
        <v>499.69415283203125</v>
      </c>
      <c r="AE223" s="1">
        <v>17.840166091918945</v>
      </c>
      <c r="AF223" s="1">
        <v>8.4402419626712799E-2</v>
      </c>
      <c r="AG223" s="1">
        <v>99.436805725097656</v>
      </c>
      <c r="AH223" s="1">
        <v>-7.1294183731079102</v>
      </c>
      <c r="AI223" s="1">
        <v>-0.39125549793243408</v>
      </c>
      <c r="AJ223" s="1">
        <v>2.5371525436639786E-2</v>
      </c>
      <c r="AK223" s="1">
        <v>3.2964034471660852E-3</v>
      </c>
      <c r="AL223" s="1">
        <v>9.4770766794681549E-2</v>
      </c>
      <c r="AM223" s="1">
        <v>5.3735035471618176E-3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86</v>
      </c>
      <c r="AV223">
        <f t="shared" si="92"/>
        <v>0.83282358805338541</v>
      </c>
      <c r="AW223">
        <f t="shared" si="93"/>
        <v>9.7670591731988297E-5</v>
      </c>
      <c r="AX223">
        <f t="shared" si="94"/>
        <v>305.10536041259763</v>
      </c>
      <c r="AY223">
        <f t="shared" si="95"/>
        <v>306.01706924438474</v>
      </c>
      <c r="AZ223">
        <f t="shared" si="96"/>
        <v>2.8544265109056255</v>
      </c>
      <c r="BA223">
        <f t="shared" si="97"/>
        <v>0.10986860799760928</v>
      </c>
      <c r="BB223">
        <f t="shared" si="98"/>
        <v>4.7927411915696156</v>
      </c>
      <c r="BC223">
        <f t="shared" si="99"/>
        <v>48.198865164872622</v>
      </c>
      <c r="BD223">
        <f t="shared" si="100"/>
        <v>19.62950061714313</v>
      </c>
      <c r="BE223">
        <f t="shared" si="101"/>
        <v>31.955360412597656</v>
      </c>
      <c r="BF223">
        <f t="shared" si="102"/>
        <v>4.7630316382702702</v>
      </c>
      <c r="BG223">
        <f t="shared" si="103"/>
        <v>4.7847163487613007E-3</v>
      </c>
      <c r="BH223">
        <f t="shared" si="104"/>
        <v>2.8408463522220702</v>
      </c>
      <c r="BI223">
        <f t="shared" si="105"/>
        <v>1.9221852860482</v>
      </c>
      <c r="BJ223">
        <f t="shared" si="106"/>
        <v>2.9911721324362528E-3</v>
      </c>
      <c r="BK223">
        <f t="shared" si="107"/>
        <v>62.247787110559301</v>
      </c>
      <c r="BL223">
        <f t="shared" si="108"/>
        <v>1.4908611466976096</v>
      </c>
      <c r="BM223">
        <f t="shared" si="109"/>
        <v>57.719656157578299</v>
      </c>
      <c r="BN223">
        <f t="shared" si="110"/>
        <v>420.21122878749571</v>
      </c>
      <c r="BO223">
        <f t="shared" si="111"/>
        <v>-9.1698724625378372E-4</v>
      </c>
    </row>
    <row r="224" spans="1:67" x14ac:dyDescent="0.25">
      <c r="A224" s="1">
        <v>213</v>
      </c>
      <c r="B224" s="1" t="s">
        <v>299</v>
      </c>
      <c r="C224" s="1" t="s">
        <v>80</v>
      </c>
      <c r="D224" s="1" t="s">
        <v>81</v>
      </c>
      <c r="E224" s="1" t="s">
        <v>82</v>
      </c>
      <c r="F224" s="1" t="s">
        <v>83</v>
      </c>
      <c r="G224" s="1" t="s">
        <v>84</v>
      </c>
      <c r="H224" s="1" t="s">
        <v>85</v>
      </c>
      <c r="I224" s="1">
        <v>1805.000028476119</v>
      </c>
      <c r="J224" s="1">
        <v>1</v>
      </c>
      <c r="K224">
        <f t="shared" si="84"/>
        <v>-0.76006927586535644</v>
      </c>
      <c r="L224">
        <f t="shared" si="85"/>
        <v>4.8771063363944227E-3</v>
      </c>
      <c r="M224">
        <f t="shared" si="86"/>
        <v>652.14152404920731</v>
      </c>
      <c r="N224">
        <f t="shared" si="87"/>
        <v>9.9222765090056564E-2</v>
      </c>
      <c r="O224">
        <f t="shared" si="88"/>
        <v>1.9486962735658753</v>
      </c>
      <c r="P224">
        <f t="shared" si="89"/>
        <v>32.05436283767083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32.868038177490234</v>
      </c>
      <c r="V224" s="1">
        <v>31.943389892578125</v>
      </c>
      <c r="W224" s="1">
        <v>32.550968170166016</v>
      </c>
      <c r="X224" s="1">
        <v>419.03512573242188</v>
      </c>
      <c r="Y224" s="1">
        <v>419.89779663085938</v>
      </c>
      <c r="Z224" s="1">
        <v>28.456483840942383</v>
      </c>
      <c r="AA224" s="1">
        <v>28.572227478027344</v>
      </c>
      <c r="AB224" s="1">
        <v>56.425159454345703</v>
      </c>
      <c r="AC224" s="1">
        <v>56.654659271240234</v>
      </c>
      <c r="AD224" s="1">
        <v>499.66159057617188</v>
      </c>
      <c r="AE224" s="1">
        <v>17.889450073242188</v>
      </c>
      <c r="AF224" s="1">
        <v>0.18477070331573486</v>
      </c>
      <c r="AG224" s="1">
        <v>99.435699462890625</v>
      </c>
      <c r="AH224" s="1">
        <v>-7.1294183731079102</v>
      </c>
      <c r="AI224" s="1">
        <v>-0.39125549793243408</v>
      </c>
      <c r="AJ224" s="1">
        <v>2.5371525436639786E-2</v>
      </c>
      <c r="AK224" s="1">
        <v>3.2964034471660852E-3</v>
      </c>
      <c r="AL224" s="1">
        <v>9.4770766794681549E-2</v>
      </c>
      <c r="AM224" s="1">
        <v>5.3735035471618176E-3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86</v>
      </c>
      <c r="AV224">
        <f t="shared" si="92"/>
        <v>0.83276931762695294</v>
      </c>
      <c r="AW224">
        <f t="shared" si="93"/>
        <v>9.9222765090056569E-5</v>
      </c>
      <c r="AX224">
        <f t="shared" si="94"/>
        <v>305.0933898925781</v>
      </c>
      <c r="AY224">
        <f t="shared" si="95"/>
        <v>306.01803817749021</v>
      </c>
      <c r="AZ224">
        <f t="shared" si="96"/>
        <v>2.862311947741091</v>
      </c>
      <c r="BA224">
        <f t="shared" si="97"/>
        <v>0.11097294509270642</v>
      </c>
      <c r="BB224">
        <f t="shared" si="98"/>
        <v>4.7897956980563476</v>
      </c>
      <c r="BC224">
        <f t="shared" si="99"/>
        <v>48.16977930389978</v>
      </c>
      <c r="BD224">
        <f t="shared" si="100"/>
        <v>19.597551825872436</v>
      </c>
      <c r="BE224">
        <f t="shared" si="101"/>
        <v>31.943389892578125</v>
      </c>
      <c r="BF224">
        <f t="shared" si="102"/>
        <v>4.7598043985022258</v>
      </c>
      <c r="BG224">
        <f t="shared" si="103"/>
        <v>4.8687452842124355E-3</v>
      </c>
      <c r="BH224">
        <f t="shared" si="104"/>
        <v>2.8410994244904724</v>
      </c>
      <c r="BI224">
        <f t="shared" si="105"/>
        <v>1.9187049740117534</v>
      </c>
      <c r="BJ224">
        <f t="shared" si="106"/>
        <v>3.0437158879664931E-3</v>
      </c>
      <c r="BK224">
        <f t="shared" si="107"/>
        <v>64.846148592628438</v>
      </c>
      <c r="BL224">
        <f t="shared" si="108"/>
        <v>1.5530958468508422</v>
      </c>
      <c r="BM224">
        <f t="shared" si="109"/>
        <v>57.764810769683059</v>
      </c>
      <c r="BN224">
        <f t="shared" si="110"/>
        <v>420.25909716267574</v>
      </c>
      <c r="BO224">
        <f t="shared" si="111"/>
        <v>-1.0447187982040827E-3</v>
      </c>
    </row>
    <row r="225" spans="1:67" x14ac:dyDescent="0.25">
      <c r="A225" s="1">
        <v>214</v>
      </c>
      <c r="B225" s="1" t="s">
        <v>300</v>
      </c>
      <c r="C225" s="1" t="s">
        <v>80</v>
      </c>
      <c r="D225" s="1" t="s">
        <v>81</v>
      </c>
      <c r="E225" s="1" t="s">
        <v>82</v>
      </c>
      <c r="F225" s="1" t="s">
        <v>83</v>
      </c>
      <c r="G225" s="1" t="s">
        <v>84</v>
      </c>
      <c r="H225" s="1" t="s">
        <v>85</v>
      </c>
      <c r="I225" s="1">
        <v>1810.5000283531845</v>
      </c>
      <c r="J225" s="1">
        <v>1</v>
      </c>
      <c r="K225">
        <f t="shared" si="84"/>
        <v>-0.68066473764586666</v>
      </c>
      <c r="L225">
        <f t="shared" si="85"/>
        <v>4.8904906793110084E-3</v>
      </c>
      <c r="M225">
        <f t="shared" si="86"/>
        <v>625.80162389004374</v>
      </c>
      <c r="N225">
        <f t="shared" si="87"/>
        <v>9.9416878679630061E-2</v>
      </c>
      <c r="O225">
        <f t="shared" si="88"/>
        <v>1.9472124465105578</v>
      </c>
      <c r="P225">
        <f t="shared" si="89"/>
        <v>32.048223582485008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32.870418548583984</v>
      </c>
      <c r="V225" s="1">
        <v>31.935991287231445</v>
      </c>
      <c r="W225" s="1">
        <v>32.551181793212891</v>
      </c>
      <c r="X225" s="1">
        <v>419.04574584960938</v>
      </c>
      <c r="Y225" s="1">
        <v>419.81301879882813</v>
      </c>
      <c r="Z225" s="1">
        <v>28.454168319702148</v>
      </c>
      <c r="AA225" s="1">
        <v>28.570144653320313</v>
      </c>
      <c r="AB225" s="1">
        <v>56.413558959960938</v>
      </c>
      <c r="AC225" s="1">
        <v>56.643489837646484</v>
      </c>
      <c r="AD225" s="1">
        <v>499.63568115234375</v>
      </c>
      <c r="AE225" s="1">
        <v>17.891624450683594</v>
      </c>
      <c r="AF225" s="1">
        <v>8.098004013299942E-2</v>
      </c>
      <c r="AG225" s="1">
        <v>99.436660766601563</v>
      </c>
      <c r="AH225" s="1">
        <v>-7.1294183731079102</v>
      </c>
      <c r="AI225" s="1">
        <v>-0.39125549793243408</v>
      </c>
      <c r="AJ225" s="1">
        <v>2.5371525436639786E-2</v>
      </c>
      <c r="AK225" s="1">
        <v>3.2964034471660852E-3</v>
      </c>
      <c r="AL225" s="1">
        <v>9.4770766794681549E-2</v>
      </c>
      <c r="AM225" s="1">
        <v>5.3735035471618176E-3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86</v>
      </c>
      <c r="AV225">
        <f t="shared" si="92"/>
        <v>0.83272613525390615</v>
      </c>
      <c r="AW225">
        <f t="shared" si="93"/>
        <v>9.9416878679630058E-5</v>
      </c>
      <c r="AX225">
        <f t="shared" si="94"/>
        <v>305.08599128723142</v>
      </c>
      <c r="AY225">
        <f t="shared" si="95"/>
        <v>306.02041854858396</v>
      </c>
      <c r="AZ225">
        <f t="shared" si="96"/>
        <v>2.8626598481239398</v>
      </c>
      <c r="BA225">
        <f t="shared" si="97"/>
        <v>0.11223229525356404</v>
      </c>
      <c r="BB225">
        <f t="shared" si="98"/>
        <v>4.7881322284555052</v>
      </c>
      <c r="BC225">
        <f t="shared" si="99"/>
        <v>48.152584685986625</v>
      </c>
      <c r="BD225">
        <f t="shared" si="100"/>
        <v>19.582440032666312</v>
      </c>
      <c r="BE225">
        <f t="shared" si="101"/>
        <v>31.935991287231445</v>
      </c>
      <c r="BF225">
        <f t="shared" si="102"/>
        <v>4.7578106942259817</v>
      </c>
      <c r="BG225">
        <f t="shared" si="103"/>
        <v>4.8820837128980043E-3</v>
      </c>
      <c r="BH225">
        <f t="shared" si="104"/>
        <v>2.8409197819449474</v>
      </c>
      <c r="BI225">
        <f t="shared" si="105"/>
        <v>1.9168909122810343</v>
      </c>
      <c r="BJ225">
        <f t="shared" si="106"/>
        <v>3.0520565219059057E-3</v>
      </c>
      <c r="BK225">
        <f t="shared" si="107"/>
        <v>62.227623781942661</v>
      </c>
      <c r="BL225">
        <f t="shared" si="108"/>
        <v>1.4906675016429733</v>
      </c>
      <c r="BM225">
        <f t="shared" si="109"/>
        <v>57.782930392867129</v>
      </c>
      <c r="BN225">
        <f t="shared" si="110"/>
        <v>420.1365742160894</v>
      </c>
      <c r="BO225">
        <f t="shared" si="111"/>
        <v>-9.3614328220901837E-4</v>
      </c>
    </row>
    <row r="226" spans="1:67" x14ac:dyDescent="0.25">
      <c r="A226" s="1">
        <v>215</v>
      </c>
      <c r="B226" s="1" t="s">
        <v>301</v>
      </c>
      <c r="C226" s="1" t="s">
        <v>80</v>
      </c>
      <c r="D226" s="1" t="s">
        <v>81</v>
      </c>
      <c r="E226" s="1" t="s">
        <v>82</v>
      </c>
      <c r="F226" s="1" t="s">
        <v>83</v>
      </c>
      <c r="G226" s="1" t="s">
        <v>84</v>
      </c>
      <c r="H226" s="1" t="s">
        <v>85</v>
      </c>
      <c r="I226" s="1">
        <v>1815.5000282414258</v>
      </c>
      <c r="J226" s="1">
        <v>1</v>
      </c>
      <c r="K226">
        <f t="shared" si="84"/>
        <v>-0.68364904632303736</v>
      </c>
      <c r="L226">
        <f t="shared" si="85"/>
        <v>4.855368121289191E-3</v>
      </c>
      <c r="M226">
        <f t="shared" si="86"/>
        <v>628.40301577057983</v>
      </c>
      <c r="N226">
        <f t="shared" si="87"/>
        <v>9.8820521520825946E-2</v>
      </c>
      <c r="O226">
        <f t="shared" si="88"/>
        <v>1.9494715387003856</v>
      </c>
      <c r="P226">
        <f t="shared" si="89"/>
        <v>32.05544593439209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32.871200561523438</v>
      </c>
      <c r="V226" s="1">
        <v>31.943939208984375</v>
      </c>
      <c r="W226" s="1">
        <v>32.549774169921875</v>
      </c>
      <c r="X226" s="1">
        <v>419.1112060546875</v>
      </c>
      <c r="Y226" s="1">
        <v>419.88232421875</v>
      </c>
      <c r="Z226" s="1">
        <v>28.452121734619141</v>
      </c>
      <c r="AA226" s="1">
        <v>28.567398071289063</v>
      </c>
      <c r="AB226" s="1">
        <v>56.406436920166016</v>
      </c>
      <c r="AC226" s="1">
        <v>56.634975433349609</v>
      </c>
      <c r="AD226" s="1">
        <v>499.65576171875</v>
      </c>
      <c r="AE226" s="1">
        <v>17.872781753540039</v>
      </c>
      <c r="AF226" s="1">
        <v>0.10607333481311798</v>
      </c>
      <c r="AG226" s="1">
        <v>99.435646057128906</v>
      </c>
      <c r="AH226" s="1">
        <v>-7.1294183731079102</v>
      </c>
      <c r="AI226" s="1">
        <v>-0.39125549793243408</v>
      </c>
      <c r="AJ226" s="1">
        <v>2.5371525436639786E-2</v>
      </c>
      <c r="AK226" s="1">
        <v>3.2964034471660852E-3</v>
      </c>
      <c r="AL226" s="1">
        <v>9.4770766794681549E-2</v>
      </c>
      <c r="AM226" s="1">
        <v>5.3735035471618176E-3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86</v>
      </c>
      <c r="AV226">
        <f t="shared" si="92"/>
        <v>0.83275960286458317</v>
      </c>
      <c r="AW226">
        <f t="shared" si="93"/>
        <v>9.8820521520825947E-5</v>
      </c>
      <c r="AX226">
        <f t="shared" si="94"/>
        <v>305.09393920898435</v>
      </c>
      <c r="AY226">
        <f t="shared" si="95"/>
        <v>306.02120056152341</v>
      </c>
      <c r="AZ226">
        <f t="shared" si="96"/>
        <v>2.8596450166483578</v>
      </c>
      <c r="BA226">
        <f t="shared" si="97"/>
        <v>0.11150672540771117</v>
      </c>
      <c r="BB226">
        <f t="shared" si="98"/>
        <v>4.7900892220901916</v>
      </c>
      <c r="BC226">
        <f t="shared" si="99"/>
        <v>48.17275707484351</v>
      </c>
      <c r="BD226">
        <f t="shared" si="100"/>
        <v>19.605359003554447</v>
      </c>
      <c r="BE226">
        <f t="shared" si="101"/>
        <v>31.943939208984375</v>
      </c>
      <c r="BF226">
        <f t="shared" si="102"/>
        <v>4.7599524519500784</v>
      </c>
      <c r="BG226">
        <f t="shared" si="103"/>
        <v>4.8470813733649202E-3</v>
      </c>
      <c r="BH226">
        <f t="shared" si="104"/>
        <v>2.840617683389806</v>
      </c>
      <c r="BI226">
        <f t="shared" si="105"/>
        <v>1.9193347685602724</v>
      </c>
      <c r="BJ226">
        <f t="shared" si="106"/>
        <v>3.0301692825807323E-3</v>
      </c>
      <c r="BK226">
        <f t="shared" si="107"/>
        <v>62.485659857395767</v>
      </c>
      <c r="BL226">
        <f t="shared" si="108"/>
        <v>1.4966169793877651</v>
      </c>
      <c r="BM226">
        <f t="shared" si="109"/>
        <v>57.750314942057116</v>
      </c>
      <c r="BN226">
        <f t="shared" si="110"/>
        <v>420.20729823342919</v>
      </c>
      <c r="BO226">
        <f t="shared" si="111"/>
        <v>-9.3955882967697432E-4</v>
      </c>
    </row>
    <row r="227" spans="1:67" x14ac:dyDescent="0.25">
      <c r="A227" s="1">
        <v>216</v>
      </c>
      <c r="B227" s="1" t="s">
        <v>302</v>
      </c>
      <c r="C227" s="1" t="s">
        <v>80</v>
      </c>
      <c r="D227" s="1" t="s">
        <v>81</v>
      </c>
      <c r="E227" s="1" t="s">
        <v>82</v>
      </c>
      <c r="F227" s="1" t="s">
        <v>83</v>
      </c>
      <c r="G227" s="1" t="s">
        <v>84</v>
      </c>
      <c r="H227" s="1" t="s">
        <v>85</v>
      </c>
      <c r="I227" s="1">
        <v>1820.500028129667</v>
      </c>
      <c r="J227" s="1">
        <v>1</v>
      </c>
      <c r="K227">
        <f t="shared" si="84"/>
        <v>-0.66152854215304113</v>
      </c>
      <c r="L227">
        <f t="shared" si="85"/>
        <v>5.369869885845157E-3</v>
      </c>
      <c r="M227">
        <f t="shared" si="86"/>
        <v>600.60273927047308</v>
      </c>
      <c r="N227">
        <f t="shared" si="87"/>
        <v>0.10938887567702822</v>
      </c>
      <c r="O227">
        <f t="shared" si="88"/>
        <v>1.9515339945543881</v>
      </c>
      <c r="P227">
        <f t="shared" si="89"/>
        <v>32.063069533226859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32.871345520019531</v>
      </c>
      <c r="V227" s="1">
        <v>31.9588623046875</v>
      </c>
      <c r="W227" s="1">
        <v>32.548870086669922</v>
      </c>
      <c r="X227" s="1">
        <v>419.0927734375</v>
      </c>
      <c r="Y227" s="1">
        <v>419.83200073242188</v>
      </c>
      <c r="Z227" s="1">
        <v>28.439773559570313</v>
      </c>
      <c r="AA227" s="1">
        <v>28.567377090454102</v>
      </c>
      <c r="AB227" s="1">
        <v>56.381618499755859</v>
      </c>
      <c r="AC227" s="1">
        <v>56.634593963623047</v>
      </c>
      <c r="AD227" s="1">
        <v>499.6597900390625</v>
      </c>
      <c r="AE227" s="1">
        <v>17.86625862121582</v>
      </c>
      <c r="AF227" s="1">
        <v>6.6153407096862793E-2</v>
      </c>
      <c r="AG227" s="1">
        <v>99.435859680175781</v>
      </c>
      <c r="AH227" s="1">
        <v>-7.1294183731079102</v>
      </c>
      <c r="AI227" s="1">
        <v>-0.39125549793243408</v>
      </c>
      <c r="AJ227" s="1">
        <v>2.5371525436639786E-2</v>
      </c>
      <c r="AK227" s="1">
        <v>3.2964034471660852E-3</v>
      </c>
      <c r="AL227" s="1">
        <v>9.4770766794681549E-2</v>
      </c>
      <c r="AM227" s="1">
        <v>5.3735035471618176E-3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86</v>
      </c>
      <c r="AV227">
        <f t="shared" si="92"/>
        <v>0.83276631673177071</v>
      </c>
      <c r="AW227">
        <f t="shared" si="93"/>
        <v>1.0938887567702822E-4</v>
      </c>
      <c r="AX227">
        <f t="shared" si="94"/>
        <v>305.10886230468748</v>
      </c>
      <c r="AY227">
        <f t="shared" si="95"/>
        <v>306.02134552001951</v>
      </c>
      <c r="AZ227">
        <f t="shared" si="96"/>
        <v>2.8586013154998113</v>
      </c>
      <c r="BA227">
        <f t="shared" si="97"/>
        <v>0.10420722853935659</v>
      </c>
      <c r="BB227">
        <f t="shared" si="98"/>
        <v>4.7921556943514503</v>
      </c>
      <c r="BC227">
        <f t="shared" si="99"/>
        <v>48.193435544931965</v>
      </c>
      <c r="BD227">
        <f t="shared" si="100"/>
        <v>19.626058454477864</v>
      </c>
      <c r="BE227">
        <f t="shared" si="101"/>
        <v>31.9588623046875</v>
      </c>
      <c r="BF227">
        <f t="shared" si="102"/>
        <v>4.7639761048180169</v>
      </c>
      <c r="BG227">
        <f t="shared" si="103"/>
        <v>5.359735701689408E-3</v>
      </c>
      <c r="BH227">
        <f t="shared" si="104"/>
        <v>2.8406216997970621</v>
      </c>
      <c r="BI227">
        <f t="shared" si="105"/>
        <v>1.9233544050209548</v>
      </c>
      <c r="BJ227">
        <f t="shared" si="106"/>
        <v>3.3507438349608381E-3</v>
      </c>
      <c r="BK227">
        <f t="shared" si="107"/>
        <v>59.721449705627961</v>
      </c>
      <c r="BL227">
        <f t="shared" si="108"/>
        <v>1.4305787510782548</v>
      </c>
      <c r="BM227">
        <f t="shared" si="109"/>
        <v>57.731045188805005</v>
      </c>
      <c r="BN227">
        <f t="shared" si="110"/>
        <v>420.14645971883397</v>
      </c>
      <c r="BO227">
        <f t="shared" si="111"/>
        <v>-9.0898621843152306E-4</v>
      </c>
    </row>
    <row r="228" spans="1:67" x14ac:dyDescent="0.25">
      <c r="A228" s="1">
        <v>217</v>
      </c>
      <c r="B228" s="1" t="s">
        <v>303</v>
      </c>
      <c r="C228" s="1" t="s">
        <v>80</v>
      </c>
      <c r="D228" s="1" t="s">
        <v>81</v>
      </c>
      <c r="E228" s="1" t="s">
        <v>82</v>
      </c>
      <c r="F228" s="1" t="s">
        <v>83</v>
      </c>
      <c r="G228" s="1" t="s">
        <v>84</v>
      </c>
      <c r="H228" s="1" t="s">
        <v>85</v>
      </c>
      <c r="I228" s="1">
        <v>1826.0000280067325</v>
      </c>
      <c r="J228" s="1">
        <v>1</v>
      </c>
      <c r="K228">
        <f t="shared" si="84"/>
        <v>-0.73834329632446494</v>
      </c>
      <c r="L228">
        <f t="shared" si="85"/>
        <v>4.8784659778633357E-3</v>
      </c>
      <c r="M228">
        <f t="shared" si="86"/>
        <v>644.83327055214738</v>
      </c>
      <c r="N228">
        <f t="shared" si="87"/>
        <v>9.9390214400341473E-2</v>
      </c>
      <c r="O228">
        <f t="shared" si="88"/>
        <v>1.9514312060496173</v>
      </c>
      <c r="P228">
        <f t="shared" si="89"/>
        <v>32.060426540155532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32.870319366455078</v>
      </c>
      <c r="V228" s="1">
        <v>31.950098037719727</v>
      </c>
      <c r="W228" s="1">
        <v>32.547195434570313</v>
      </c>
      <c r="X228" s="1">
        <v>418.86053466796875</v>
      </c>
      <c r="Y228" s="1">
        <v>419.69708251953125</v>
      </c>
      <c r="Z228" s="1">
        <v>28.445377349853516</v>
      </c>
      <c r="AA228" s="1">
        <v>28.561321258544922</v>
      </c>
      <c r="AB228" s="1">
        <v>56.395751953125</v>
      </c>
      <c r="AC228" s="1">
        <v>56.625625610351563</v>
      </c>
      <c r="AD228" s="1">
        <v>499.64590454101563</v>
      </c>
      <c r="AE228" s="1">
        <v>17.915542602539063</v>
      </c>
      <c r="AF228" s="1">
        <v>0.11177591234445572</v>
      </c>
      <c r="AG228" s="1">
        <v>99.435455322265625</v>
      </c>
      <c r="AH228" s="1">
        <v>-7.1294183731079102</v>
      </c>
      <c r="AI228" s="1">
        <v>-0.39125549793243408</v>
      </c>
      <c r="AJ228" s="1">
        <v>2.5371525436639786E-2</v>
      </c>
      <c r="AK228" s="1">
        <v>3.2964034471660852E-3</v>
      </c>
      <c r="AL228" s="1">
        <v>9.4770766794681549E-2</v>
      </c>
      <c r="AM228" s="1">
        <v>5.3735035471618176E-3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86</v>
      </c>
      <c r="AV228">
        <f t="shared" si="92"/>
        <v>0.83274317423502597</v>
      </c>
      <c r="AW228">
        <f t="shared" si="93"/>
        <v>9.939021440034147E-5</v>
      </c>
      <c r="AX228">
        <f t="shared" si="94"/>
        <v>305.1000980377197</v>
      </c>
      <c r="AY228">
        <f t="shared" si="95"/>
        <v>306.02031936645506</v>
      </c>
      <c r="AZ228">
        <f t="shared" si="96"/>
        <v>2.8664867523352768</v>
      </c>
      <c r="BA228">
        <f t="shared" si="97"/>
        <v>0.11032850243580759</v>
      </c>
      <c r="BB228">
        <f t="shared" si="98"/>
        <v>4.7914391899985365</v>
      </c>
      <c r="BC228">
        <f t="shared" si="99"/>
        <v>48.186425802242347</v>
      </c>
      <c r="BD228">
        <f t="shared" si="100"/>
        <v>19.625104543697425</v>
      </c>
      <c r="BE228">
        <f t="shared" si="101"/>
        <v>31.950098037719727</v>
      </c>
      <c r="BF228">
        <f t="shared" si="102"/>
        <v>4.761612672900938</v>
      </c>
      <c r="BG228">
        <f t="shared" si="103"/>
        <v>4.8701002672354287E-3</v>
      </c>
      <c r="BH228">
        <f t="shared" si="104"/>
        <v>2.8400079839489192</v>
      </c>
      <c r="BI228">
        <f t="shared" si="105"/>
        <v>1.9216046889520189</v>
      </c>
      <c r="BJ228">
        <f t="shared" si="106"/>
        <v>3.0445631699663953E-3</v>
      </c>
      <c r="BK228">
        <f t="shared" si="107"/>
        <v>64.11928986429848</v>
      </c>
      <c r="BL228">
        <f t="shared" si="108"/>
        <v>1.5364254301723412</v>
      </c>
      <c r="BM228">
        <f t="shared" si="109"/>
        <v>57.719936307511844</v>
      </c>
      <c r="BN228">
        <f t="shared" si="110"/>
        <v>420.0480555611943</v>
      </c>
      <c r="BO228">
        <f t="shared" si="111"/>
        <v>-1.0145774387644517E-3</v>
      </c>
    </row>
    <row r="229" spans="1:67" x14ac:dyDescent="0.25">
      <c r="A229" s="1">
        <v>218</v>
      </c>
      <c r="B229" s="1" t="s">
        <v>304</v>
      </c>
      <c r="C229" s="1" t="s">
        <v>80</v>
      </c>
      <c r="D229" s="1" t="s">
        <v>81</v>
      </c>
      <c r="E229" s="1" t="s">
        <v>82</v>
      </c>
      <c r="F229" s="1" t="s">
        <v>83</v>
      </c>
      <c r="G229" s="1" t="s">
        <v>84</v>
      </c>
      <c r="H229" s="1" t="s">
        <v>85</v>
      </c>
      <c r="I229" s="1">
        <v>1831.0000278949738</v>
      </c>
      <c r="J229" s="1">
        <v>1</v>
      </c>
      <c r="K229">
        <f t="shared" si="84"/>
        <v>-0.75576908790726394</v>
      </c>
      <c r="L229">
        <f t="shared" si="85"/>
        <v>4.4453961981593335E-3</v>
      </c>
      <c r="M229">
        <f t="shared" si="86"/>
        <v>674.3438527907897</v>
      </c>
      <c r="N229">
        <f t="shared" si="87"/>
        <v>9.0657358417557829E-2</v>
      </c>
      <c r="O229">
        <f t="shared" si="88"/>
        <v>1.9530631253141255</v>
      </c>
      <c r="P229">
        <f t="shared" si="89"/>
        <v>32.066703859444942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32.870162963867188</v>
      </c>
      <c r="V229" s="1">
        <v>31.95258903503418</v>
      </c>
      <c r="W229" s="1">
        <v>32.548000335693359</v>
      </c>
      <c r="X229" s="1">
        <v>418.97406005859375</v>
      </c>
      <c r="Y229" s="1">
        <v>419.8359375</v>
      </c>
      <c r="Z229" s="1">
        <v>28.456207275390625</v>
      </c>
      <c r="AA229" s="1">
        <v>28.561965942382813</v>
      </c>
      <c r="AB229" s="1">
        <v>56.417842864990234</v>
      </c>
      <c r="AC229" s="1">
        <v>56.627521514892578</v>
      </c>
      <c r="AD229" s="1">
        <v>499.63568115234375</v>
      </c>
      <c r="AE229" s="1">
        <v>17.812625885009766</v>
      </c>
      <c r="AF229" s="1">
        <v>7.2995856404304504E-2</v>
      </c>
      <c r="AG229" s="1">
        <v>99.435661315917969</v>
      </c>
      <c r="AH229" s="1">
        <v>-7.1294183731079102</v>
      </c>
      <c r="AI229" s="1">
        <v>-0.39125549793243408</v>
      </c>
      <c r="AJ229" s="1">
        <v>2.5371525436639786E-2</v>
      </c>
      <c r="AK229" s="1">
        <v>3.2964034471660852E-3</v>
      </c>
      <c r="AL229" s="1">
        <v>9.4770766794681549E-2</v>
      </c>
      <c r="AM229" s="1">
        <v>5.3735035471618176E-3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86</v>
      </c>
      <c r="AV229">
        <f t="shared" si="92"/>
        <v>0.83272613525390615</v>
      </c>
      <c r="AW229">
        <f t="shared" si="93"/>
        <v>9.0657358417557823E-5</v>
      </c>
      <c r="AX229">
        <f t="shared" si="94"/>
        <v>305.10258903503416</v>
      </c>
      <c r="AY229">
        <f t="shared" si="95"/>
        <v>306.02016296386716</v>
      </c>
      <c r="AZ229">
        <f t="shared" si="96"/>
        <v>2.8500200778986482</v>
      </c>
      <c r="BA229">
        <f t="shared" si="97"/>
        <v>0.114114824410764</v>
      </c>
      <c r="BB229">
        <f t="shared" si="98"/>
        <v>4.7931410972776867</v>
      </c>
      <c r="BC229">
        <f t="shared" si="99"/>
        <v>48.203441641016028</v>
      </c>
      <c r="BD229">
        <f t="shared" si="100"/>
        <v>19.641475698633215</v>
      </c>
      <c r="BE229">
        <f t="shared" si="101"/>
        <v>31.95258903503418</v>
      </c>
      <c r="BF229">
        <f t="shared" si="102"/>
        <v>4.7622843083466311</v>
      </c>
      <c r="BG229">
        <f t="shared" si="103"/>
        <v>4.4384487815722099E-3</v>
      </c>
      <c r="BH229">
        <f t="shared" si="104"/>
        <v>2.8400779719635612</v>
      </c>
      <c r="BI229">
        <f t="shared" si="105"/>
        <v>1.9222063363830699</v>
      </c>
      <c r="BJ229">
        <f t="shared" si="106"/>
        <v>2.7746538349882085E-3</v>
      </c>
      <c r="BK229">
        <f t="shared" si="107"/>
        <v>67.053826956576202</v>
      </c>
      <c r="BL229">
        <f t="shared" si="108"/>
        <v>1.6062080268933379</v>
      </c>
      <c r="BM229">
        <f t="shared" si="109"/>
        <v>57.69277507200573</v>
      </c>
      <c r="BN229">
        <f t="shared" si="110"/>
        <v>420.19519392840965</v>
      </c>
      <c r="BO229">
        <f t="shared" si="111"/>
        <v>-1.0376705070652813E-3</v>
      </c>
    </row>
    <row r="230" spans="1:67" x14ac:dyDescent="0.25">
      <c r="A230" s="1">
        <v>219</v>
      </c>
      <c r="B230" s="1" t="s">
        <v>305</v>
      </c>
      <c r="C230" s="1" t="s">
        <v>80</v>
      </c>
      <c r="D230" s="1" t="s">
        <v>81</v>
      </c>
      <c r="E230" s="1" t="s">
        <v>82</v>
      </c>
      <c r="F230" s="1" t="s">
        <v>83</v>
      </c>
      <c r="G230" s="1" t="s">
        <v>84</v>
      </c>
      <c r="H230" s="1" t="s">
        <v>85</v>
      </c>
      <c r="I230" s="1">
        <v>1836.000027783215</v>
      </c>
      <c r="J230" s="1">
        <v>1</v>
      </c>
      <c r="K230">
        <f t="shared" si="84"/>
        <v>-0.7326485355852822</v>
      </c>
      <c r="L230">
        <f t="shared" si="85"/>
        <v>4.6840676161789248E-3</v>
      </c>
      <c r="M230">
        <f t="shared" si="86"/>
        <v>652.95070120903847</v>
      </c>
      <c r="N230">
        <f t="shared" si="87"/>
        <v>9.5392506295365262E-2</v>
      </c>
      <c r="O230">
        <f t="shared" si="88"/>
        <v>1.9505200599594206</v>
      </c>
      <c r="P230">
        <f t="shared" si="89"/>
        <v>32.057582221082868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32.870311737060547</v>
      </c>
      <c r="V230" s="1">
        <v>31.944526672363281</v>
      </c>
      <c r="W230" s="1">
        <v>32.547924041748047</v>
      </c>
      <c r="X230" s="1">
        <v>419.0078125</v>
      </c>
      <c r="Y230" s="1">
        <v>419.83950805664063</v>
      </c>
      <c r="Z230" s="1">
        <v>28.451789855957031</v>
      </c>
      <c r="AA230" s="1">
        <v>28.563068389892578</v>
      </c>
      <c r="AB230" s="1">
        <v>56.407825469970703</v>
      </c>
      <c r="AC230" s="1">
        <v>56.628448486328125</v>
      </c>
      <c r="AD230" s="1">
        <v>499.65325927734375</v>
      </c>
      <c r="AE230" s="1">
        <v>17.901046752929688</v>
      </c>
      <c r="AF230" s="1">
        <v>4.3342318385839462E-2</v>
      </c>
      <c r="AG230" s="1">
        <v>99.434280395507813</v>
      </c>
      <c r="AH230" s="1">
        <v>-7.1294183731079102</v>
      </c>
      <c r="AI230" s="1">
        <v>-0.39125549793243408</v>
      </c>
      <c r="AJ230" s="1">
        <v>2.5371525436639786E-2</v>
      </c>
      <c r="AK230" s="1">
        <v>3.2964034471660852E-3</v>
      </c>
      <c r="AL230" s="1">
        <v>9.4770766794681549E-2</v>
      </c>
      <c r="AM230" s="1">
        <v>5.3735035471618176E-3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86</v>
      </c>
      <c r="AV230">
        <f t="shared" si="92"/>
        <v>0.83275543212890613</v>
      </c>
      <c r="AW230">
        <f t="shared" si="93"/>
        <v>9.5392506295365262E-5</v>
      </c>
      <c r="AX230">
        <f t="shared" si="94"/>
        <v>305.09452667236326</v>
      </c>
      <c r="AY230">
        <f t="shared" si="95"/>
        <v>306.02031173706052</v>
      </c>
      <c r="AZ230">
        <f t="shared" si="96"/>
        <v>2.864167416449618</v>
      </c>
      <c r="BA230">
        <f t="shared" si="97"/>
        <v>0.11305554871958523</v>
      </c>
      <c r="BB230">
        <f t="shared" si="98"/>
        <v>4.7906682111960652</v>
      </c>
      <c r="BC230">
        <f t="shared" si="99"/>
        <v>48.179241526572113</v>
      </c>
      <c r="BD230">
        <f t="shared" si="100"/>
        <v>19.616173136679535</v>
      </c>
      <c r="BE230">
        <f t="shared" si="101"/>
        <v>31.944526672363281</v>
      </c>
      <c r="BF230">
        <f t="shared" si="102"/>
        <v>4.7601107913238243</v>
      </c>
      <c r="BG230">
        <f t="shared" si="103"/>
        <v>4.6763548126991768E-3</v>
      </c>
      <c r="BH230">
        <f t="shared" si="104"/>
        <v>2.8401481512366447</v>
      </c>
      <c r="BI230">
        <f t="shared" si="105"/>
        <v>1.9199626400871797</v>
      </c>
      <c r="BJ230">
        <f t="shared" si="106"/>
        <v>2.9234137279039582E-3</v>
      </c>
      <c r="BK230">
        <f t="shared" si="107"/>
        <v>64.925683108462977</v>
      </c>
      <c r="BL230">
        <f t="shared" si="108"/>
        <v>1.5552388202611669</v>
      </c>
      <c r="BM230">
        <f t="shared" si="109"/>
        <v>57.730107338050708</v>
      </c>
      <c r="BN230">
        <f t="shared" si="110"/>
        <v>420.18777408178693</v>
      </c>
      <c r="BO230">
        <f t="shared" si="111"/>
        <v>-1.0065946990683117E-3</v>
      </c>
    </row>
    <row r="231" spans="1:67" x14ac:dyDescent="0.25">
      <c r="A231" s="1">
        <v>220</v>
      </c>
      <c r="B231" s="1" t="s">
        <v>306</v>
      </c>
      <c r="C231" s="1" t="s">
        <v>80</v>
      </c>
      <c r="D231" s="1" t="s">
        <v>81</v>
      </c>
      <c r="E231" s="1" t="s">
        <v>82</v>
      </c>
      <c r="F231" s="1" t="s">
        <v>83</v>
      </c>
      <c r="G231" s="1" t="s">
        <v>84</v>
      </c>
      <c r="H231" s="1" t="s">
        <v>85</v>
      </c>
      <c r="I231" s="1">
        <v>1841.5000276602805</v>
      </c>
      <c r="J231" s="1">
        <v>1</v>
      </c>
      <c r="K231">
        <f t="shared" si="84"/>
        <v>-0.48542213250719374</v>
      </c>
      <c r="L231">
        <f t="shared" si="85"/>
        <v>4.4063150369122884E-3</v>
      </c>
      <c r="M231">
        <f t="shared" si="86"/>
        <v>580.18667313336232</v>
      </c>
      <c r="N231">
        <f t="shared" si="87"/>
        <v>8.966000684351072E-2</v>
      </c>
      <c r="O231">
        <f t="shared" si="88"/>
        <v>1.9487363061751166</v>
      </c>
      <c r="P231">
        <f t="shared" si="89"/>
        <v>32.0487869546482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32.870162963867188</v>
      </c>
      <c r="V231" s="1">
        <v>31.931108474731445</v>
      </c>
      <c r="W231" s="1">
        <v>32.546833038330078</v>
      </c>
      <c r="X231" s="1">
        <v>419.45367431640625</v>
      </c>
      <c r="Y231" s="1">
        <v>419.9913330078125</v>
      </c>
      <c r="Z231" s="1">
        <v>28.452062606811523</v>
      </c>
      <c r="AA231" s="1">
        <v>28.556648254394531</v>
      </c>
      <c r="AB231" s="1">
        <v>56.409610748291016</v>
      </c>
      <c r="AC231" s="1">
        <v>56.616958618164063</v>
      </c>
      <c r="AD231" s="1">
        <v>499.6839599609375</v>
      </c>
      <c r="AE231" s="1">
        <v>17.870607376098633</v>
      </c>
      <c r="AF231" s="1">
        <v>0.12774045765399933</v>
      </c>
      <c r="AG231" s="1">
        <v>99.435638427734375</v>
      </c>
      <c r="AH231" s="1">
        <v>-7.1294183731079102</v>
      </c>
      <c r="AI231" s="1">
        <v>-0.39125549793243408</v>
      </c>
      <c r="AJ231" s="1">
        <v>2.5371525436639786E-2</v>
      </c>
      <c r="AK231" s="1">
        <v>3.2964034471660852E-3</v>
      </c>
      <c r="AL231" s="1">
        <v>9.4770766794681549E-2</v>
      </c>
      <c r="AM231" s="1">
        <v>5.3735035471618176E-3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86</v>
      </c>
      <c r="AV231">
        <f t="shared" si="92"/>
        <v>0.8328065999348957</v>
      </c>
      <c r="AW231">
        <f t="shared" si="93"/>
        <v>8.9660006843510722E-5</v>
      </c>
      <c r="AX231">
        <f t="shared" si="94"/>
        <v>305.08110847473142</v>
      </c>
      <c r="AY231">
        <f t="shared" si="95"/>
        <v>306.02016296386716</v>
      </c>
      <c r="AZ231">
        <f t="shared" si="96"/>
        <v>2.859297116265509</v>
      </c>
      <c r="BA231">
        <f t="shared" si="97"/>
        <v>0.11767847991675241</v>
      </c>
      <c r="BB231">
        <f t="shared" si="98"/>
        <v>4.788284856707083</v>
      </c>
      <c r="BC231">
        <f t="shared" si="99"/>
        <v>48.154614707753964</v>
      </c>
      <c r="BD231">
        <f t="shared" si="100"/>
        <v>19.597966453359433</v>
      </c>
      <c r="BE231">
        <f t="shared" si="101"/>
        <v>31.931108474731445</v>
      </c>
      <c r="BF231">
        <f t="shared" si="102"/>
        <v>4.7564953196228998</v>
      </c>
      <c r="BG231">
        <f t="shared" si="103"/>
        <v>4.3994891443265346E-3</v>
      </c>
      <c r="BH231">
        <f t="shared" si="104"/>
        <v>2.8395485505319664</v>
      </c>
      <c r="BI231">
        <f t="shared" si="105"/>
        <v>1.9169467690909334</v>
      </c>
      <c r="BJ231">
        <f t="shared" si="106"/>
        <v>2.7502931653581278E-3</v>
      </c>
      <c r="BK231">
        <f t="shared" si="107"/>
        <v>57.691232250279128</v>
      </c>
      <c r="BL231">
        <f t="shared" si="108"/>
        <v>1.381425347466801</v>
      </c>
      <c r="BM231">
        <f t="shared" si="109"/>
        <v>57.744299003569466</v>
      </c>
      <c r="BN231">
        <f t="shared" si="110"/>
        <v>420.22207944132754</v>
      </c>
      <c r="BO231">
        <f t="shared" si="111"/>
        <v>-6.6703683918063576E-4</v>
      </c>
    </row>
    <row r="232" spans="1:67" x14ac:dyDescent="0.25">
      <c r="A232" s="1">
        <v>221</v>
      </c>
      <c r="B232" s="1" t="s">
        <v>307</v>
      </c>
      <c r="C232" s="1" t="s">
        <v>80</v>
      </c>
      <c r="D232" s="1" t="s">
        <v>81</v>
      </c>
      <c r="E232" s="1" t="s">
        <v>82</v>
      </c>
      <c r="F232" s="1" t="s">
        <v>83</v>
      </c>
      <c r="G232" s="1" t="s">
        <v>84</v>
      </c>
      <c r="H232" s="1" t="s">
        <v>85</v>
      </c>
      <c r="I232" s="1">
        <v>1846.5000275485218</v>
      </c>
      <c r="J232" s="1">
        <v>1</v>
      </c>
      <c r="K232">
        <f t="shared" si="84"/>
        <v>-0.6353440430388646</v>
      </c>
      <c r="L232">
        <f t="shared" si="85"/>
        <v>4.2494641904120035E-3</v>
      </c>
      <c r="M232">
        <f t="shared" si="86"/>
        <v>642.41988669625573</v>
      </c>
      <c r="N232">
        <f t="shared" si="87"/>
        <v>8.6829724522715521E-2</v>
      </c>
      <c r="O232">
        <f t="shared" si="88"/>
        <v>1.9566488079597995</v>
      </c>
      <c r="P232">
        <f t="shared" si="89"/>
        <v>32.078658634841055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32.870372772216797</v>
      </c>
      <c r="V232" s="1">
        <v>31.964256286621094</v>
      </c>
      <c r="W232" s="1">
        <v>32.552623748779297</v>
      </c>
      <c r="X232" s="1">
        <v>419.569580078125</v>
      </c>
      <c r="Y232" s="1">
        <v>420.2886962890625</v>
      </c>
      <c r="Z232" s="1">
        <v>28.457767486572266</v>
      </c>
      <c r="AA232" s="1">
        <v>28.559057235717773</v>
      </c>
      <c r="AB232" s="1">
        <v>56.419200897216797</v>
      </c>
      <c r="AC232" s="1">
        <v>56.620014190673828</v>
      </c>
      <c r="AD232" s="1">
        <v>499.6553955078125</v>
      </c>
      <c r="AE232" s="1">
        <v>17.79450798034668</v>
      </c>
      <c r="AF232" s="1">
        <v>7.4135899543762207E-2</v>
      </c>
      <c r="AG232" s="1">
        <v>99.43377685546875</v>
      </c>
      <c r="AH232" s="1">
        <v>-7.1294183731079102</v>
      </c>
      <c r="AI232" s="1">
        <v>-0.39125549793243408</v>
      </c>
      <c r="AJ232" s="1">
        <v>2.5371525436639786E-2</v>
      </c>
      <c r="AK232" s="1">
        <v>3.2964034471660852E-3</v>
      </c>
      <c r="AL232" s="1">
        <v>9.4770766794681549E-2</v>
      </c>
      <c r="AM232" s="1">
        <v>5.3735035471618176E-3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86</v>
      </c>
      <c r="AV232">
        <f t="shared" si="92"/>
        <v>0.83275899251302077</v>
      </c>
      <c r="AW232">
        <f t="shared" si="93"/>
        <v>8.6829724522715523E-5</v>
      </c>
      <c r="AX232">
        <f t="shared" si="94"/>
        <v>305.11425628662107</v>
      </c>
      <c r="AY232">
        <f t="shared" si="95"/>
        <v>306.02037277221677</v>
      </c>
      <c r="AZ232">
        <f t="shared" si="96"/>
        <v>2.8471212132173491</v>
      </c>
      <c r="BA232">
        <f t="shared" si="97"/>
        <v>0.1144023482199612</v>
      </c>
      <c r="BB232">
        <f t="shared" si="98"/>
        <v>4.7963837323387208</v>
      </c>
      <c r="BC232">
        <f t="shared" si="99"/>
        <v>48.236966190175693</v>
      </c>
      <c r="BD232">
        <f t="shared" si="100"/>
        <v>19.677908954457919</v>
      </c>
      <c r="BE232">
        <f t="shared" si="101"/>
        <v>31.964256286621094</v>
      </c>
      <c r="BF232">
        <f t="shared" si="102"/>
        <v>4.7654311903494646</v>
      </c>
      <c r="BG232">
        <f t="shared" si="103"/>
        <v>4.2431152586741129E-3</v>
      </c>
      <c r="BH232">
        <f t="shared" si="104"/>
        <v>2.8397349243789214</v>
      </c>
      <c r="BI232">
        <f t="shared" si="105"/>
        <v>1.9256962659705432</v>
      </c>
      <c r="BJ232">
        <f t="shared" si="106"/>
        <v>2.6525167186314882E-3</v>
      </c>
      <c r="BK232">
        <f t="shared" si="107"/>
        <v>63.878235661271006</v>
      </c>
      <c r="BL232">
        <f t="shared" si="108"/>
        <v>1.528520496431381</v>
      </c>
      <c r="BM232">
        <f t="shared" si="109"/>
        <v>57.640164608365097</v>
      </c>
      <c r="BN232">
        <f t="shared" si="110"/>
        <v>420.59070841864764</v>
      </c>
      <c r="BO232">
        <f t="shared" si="111"/>
        <v>-8.7071194134065856E-4</v>
      </c>
    </row>
    <row r="233" spans="1:67" x14ac:dyDescent="0.25">
      <c r="A233" s="1">
        <v>222</v>
      </c>
      <c r="B233" s="1" t="s">
        <v>308</v>
      </c>
      <c r="C233" s="1" t="s">
        <v>80</v>
      </c>
      <c r="D233" s="1" t="s">
        <v>81</v>
      </c>
      <c r="E233" s="1" t="s">
        <v>82</v>
      </c>
      <c r="F233" s="1" t="s">
        <v>83</v>
      </c>
      <c r="G233" s="1" t="s">
        <v>84</v>
      </c>
      <c r="H233" s="1" t="s">
        <v>85</v>
      </c>
      <c r="I233" s="1">
        <v>1851.500027436763</v>
      </c>
      <c r="J233" s="1">
        <v>1</v>
      </c>
      <c r="K233">
        <f t="shared" si="84"/>
        <v>-0.71784893091503277</v>
      </c>
      <c r="L233">
        <f t="shared" si="85"/>
        <v>4.6233229043217729E-3</v>
      </c>
      <c r="M233">
        <f t="shared" si="86"/>
        <v>651.56015711684552</v>
      </c>
      <c r="N233">
        <f t="shared" si="87"/>
        <v>9.4267187596443952E-2</v>
      </c>
      <c r="O233">
        <f t="shared" si="88"/>
        <v>1.9527743450747423</v>
      </c>
      <c r="P233">
        <f t="shared" si="89"/>
        <v>32.064140030671354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32.872161865234375</v>
      </c>
      <c r="V233" s="1">
        <v>31.951210021972656</v>
      </c>
      <c r="W233" s="1">
        <v>32.560211181640625</v>
      </c>
      <c r="X233" s="1">
        <v>419.48043823242188</v>
      </c>
      <c r="Y233" s="1">
        <v>420.29489135742188</v>
      </c>
      <c r="Z233" s="1">
        <v>28.448392868041992</v>
      </c>
      <c r="AA233" s="1">
        <v>28.558361053466797</v>
      </c>
      <c r="AB233" s="1">
        <v>56.395053863525391</v>
      </c>
      <c r="AC233" s="1">
        <v>56.613048553466797</v>
      </c>
      <c r="AD233" s="1">
        <v>499.6448974609375</v>
      </c>
      <c r="AE233" s="1">
        <v>17.890174865722656</v>
      </c>
      <c r="AF233" s="1">
        <v>0.10150934755802155</v>
      </c>
      <c r="AG233" s="1">
        <v>99.433982849121094</v>
      </c>
      <c r="AH233" s="1">
        <v>-7.1294183731079102</v>
      </c>
      <c r="AI233" s="1">
        <v>-0.39125549793243408</v>
      </c>
      <c r="AJ233" s="1">
        <v>2.5371525436639786E-2</v>
      </c>
      <c r="AK233" s="1">
        <v>3.2964034471660852E-3</v>
      </c>
      <c r="AL233" s="1">
        <v>9.4770766794681549E-2</v>
      </c>
      <c r="AM233" s="1">
        <v>5.3735035471618176E-3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86</v>
      </c>
      <c r="AV233">
        <f t="shared" si="92"/>
        <v>0.83274149576822909</v>
      </c>
      <c r="AW233">
        <f t="shared" si="93"/>
        <v>9.4267187596443951E-5</v>
      </c>
      <c r="AX233">
        <f t="shared" si="94"/>
        <v>305.10121002197263</v>
      </c>
      <c r="AY233">
        <f t="shared" si="95"/>
        <v>306.02216186523435</v>
      </c>
      <c r="AZ233">
        <f t="shared" si="96"/>
        <v>2.8624279145353739</v>
      </c>
      <c r="BA233">
        <f t="shared" si="97"/>
        <v>0.11293000869869435</v>
      </c>
      <c r="BB233">
        <f t="shared" si="98"/>
        <v>4.7924459282641676</v>
      </c>
      <c r="BC233">
        <f t="shared" si="99"/>
        <v>48.197264063495453</v>
      </c>
      <c r="BD233">
        <f t="shared" si="100"/>
        <v>19.638903010028656</v>
      </c>
      <c r="BE233">
        <f t="shared" si="101"/>
        <v>31.951210021972656</v>
      </c>
      <c r="BF233">
        <f t="shared" si="102"/>
        <v>4.7619124815966201</v>
      </c>
      <c r="BG233">
        <f t="shared" si="103"/>
        <v>4.6158086882022937E-3</v>
      </c>
      <c r="BH233">
        <f t="shared" si="104"/>
        <v>2.8396715831894253</v>
      </c>
      <c r="BI233">
        <f t="shared" si="105"/>
        <v>1.9222408984071948</v>
      </c>
      <c r="BJ233">
        <f t="shared" si="106"/>
        <v>2.8855545957509644E-3</v>
      </c>
      <c r="BK233">
        <f t="shared" si="107"/>
        <v>64.787221487927056</v>
      </c>
      <c r="BL233">
        <f t="shared" si="108"/>
        <v>1.5502452456952516</v>
      </c>
      <c r="BM233">
        <f t="shared" si="109"/>
        <v>57.695756073251637</v>
      </c>
      <c r="BN233">
        <f t="shared" si="110"/>
        <v>420.63612235930407</v>
      </c>
      <c r="BO233">
        <f t="shared" si="111"/>
        <v>-9.8462387355644789E-4</v>
      </c>
    </row>
    <row r="234" spans="1:67" x14ac:dyDescent="0.25">
      <c r="A234" s="1">
        <v>223</v>
      </c>
      <c r="B234" s="1" t="s">
        <v>309</v>
      </c>
      <c r="C234" s="1" t="s">
        <v>80</v>
      </c>
      <c r="D234" s="1" t="s">
        <v>81</v>
      </c>
      <c r="E234" s="1" t="s">
        <v>82</v>
      </c>
      <c r="F234" s="1" t="s">
        <v>83</v>
      </c>
      <c r="G234" s="1" t="s">
        <v>84</v>
      </c>
      <c r="H234" s="1" t="s">
        <v>85</v>
      </c>
      <c r="I234" s="1">
        <v>1857.0000273138285</v>
      </c>
      <c r="J234" s="1">
        <v>1</v>
      </c>
      <c r="K234">
        <f t="shared" si="84"/>
        <v>-0.68660571529311132</v>
      </c>
      <c r="L234">
        <f t="shared" si="85"/>
        <v>5.2229662282037301E-3</v>
      </c>
      <c r="M234">
        <f t="shared" si="86"/>
        <v>614.15590932809494</v>
      </c>
      <c r="N234">
        <f t="shared" si="87"/>
        <v>0.1064790856980834</v>
      </c>
      <c r="O234">
        <f t="shared" si="88"/>
        <v>1.9529098767748434</v>
      </c>
      <c r="P234">
        <f t="shared" si="89"/>
        <v>32.06333820770994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32.873939514160156</v>
      </c>
      <c r="V234" s="1">
        <v>31.957138061523438</v>
      </c>
      <c r="W234" s="1">
        <v>32.560623168945313</v>
      </c>
      <c r="X234" s="1">
        <v>419.61898803710938</v>
      </c>
      <c r="Y234" s="1">
        <v>420.38970947265625</v>
      </c>
      <c r="Z234" s="1">
        <v>28.430822372436523</v>
      </c>
      <c r="AA234" s="1">
        <v>28.555030822753906</v>
      </c>
      <c r="AB234" s="1">
        <v>56.354156494140625</v>
      </c>
      <c r="AC234" s="1">
        <v>56.600360870361328</v>
      </c>
      <c r="AD234" s="1">
        <v>499.66925048828125</v>
      </c>
      <c r="AE234" s="1">
        <v>17.837993621826172</v>
      </c>
      <c r="AF234" s="1">
        <v>1.7108453437685966E-2</v>
      </c>
      <c r="AG234" s="1">
        <v>99.433219909667969</v>
      </c>
      <c r="AH234" s="1">
        <v>-7.1294183731079102</v>
      </c>
      <c r="AI234" s="1">
        <v>-0.39125549793243408</v>
      </c>
      <c r="AJ234" s="1">
        <v>2.5371525436639786E-2</v>
      </c>
      <c r="AK234" s="1">
        <v>3.2964034471660852E-3</v>
      </c>
      <c r="AL234" s="1">
        <v>9.4770766794681549E-2</v>
      </c>
      <c r="AM234" s="1">
        <v>5.3735035471618176E-3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86</v>
      </c>
      <c r="AV234">
        <f t="shared" si="92"/>
        <v>0.83278208414713539</v>
      </c>
      <c r="AW234">
        <f t="shared" si="93"/>
        <v>1.064790856980834E-4</v>
      </c>
      <c r="AX234">
        <f t="shared" si="94"/>
        <v>305.10713806152341</v>
      </c>
      <c r="AY234">
        <f t="shared" si="95"/>
        <v>306.02393951416013</v>
      </c>
      <c r="AZ234">
        <f t="shared" si="96"/>
        <v>2.8540789156985511</v>
      </c>
      <c r="BA234">
        <f t="shared" si="97"/>
        <v>0.10620014618650164</v>
      </c>
      <c r="BB234">
        <f t="shared" si="98"/>
        <v>4.7922285361010797</v>
      </c>
      <c r="BC234">
        <f t="shared" si="99"/>
        <v>48.195447562239991</v>
      </c>
      <c r="BD234">
        <f t="shared" si="100"/>
        <v>19.640416739486085</v>
      </c>
      <c r="BE234">
        <f t="shared" si="101"/>
        <v>31.957138061523438</v>
      </c>
      <c r="BF234">
        <f t="shared" si="102"/>
        <v>4.763511052985506</v>
      </c>
      <c r="BG234">
        <f t="shared" si="103"/>
        <v>5.2133784467803665E-3</v>
      </c>
      <c r="BH234">
        <f t="shared" si="104"/>
        <v>2.8393186593262363</v>
      </c>
      <c r="BI234">
        <f t="shared" si="105"/>
        <v>1.9241923936592698</v>
      </c>
      <c r="BJ234">
        <f t="shared" si="106"/>
        <v>3.2592215771524513E-3</v>
      </c>
      <c r="BK234">
        <f t="shared" si="107"/>
        <v>61.067499591042562</v>
      </c>
      <c r="BL234">
        <f t="shared" si="108"/>
        <v>1.4609204161978708</v>
      </c>
      <c r="BM234">
        <f t="shared" si="109"/>
        <v>57.699930786887144</v>
      </c>
      <c r="BN234">
        <f t="shared" si="110"/>
        <v>420.71608894616031</v>
      </c>
      <c r="BO234">
        <f t="shared" si="111"/>
        <v>-9.4165883576093816E-4</v>
      </c>
    </row>
    <row r="235" spans="1:67" x14ac:dyDescent="0.25">
      <c r="A235" s="1">
        <v>224</v>
      </c>
      <c r="B235" s="1" t="s">
        <v>310</v>
      </c>
      <c r="C235" s="1" t="s">
        <v>80</v>
      </c>
      <c r="D235" s="1" t="s">
        <v>81</v>
      </c>
      <c r="E235" s="1" t="s">
        <v>82</v>
      </c>
      <c r="F235" s="1" t="s">
        <v>83</v>
      </c>
      <c r="G235" s="1" t="s">
        <v>84</v>
      </c>
      <c r="H235" s="1" t="s">
        <v>85</v>
      </c>
      <c r="I235" s="1">
        <v>1862.0000272020698</v>
      </c>
      <c r="J235" s="1">
        <v>1</v>
      </c>
      <c r="K235">
        <f t="shared" si="84"/>
        <v>-0.90382852029093053</v>
      </c>
      <c r="L235">
        <f t="shared" si="85"/>
        <v>5.0341462334281837E-3</v>
      </c>
      <c r="M235">
        <f t="shared" si="86"/>
        <v>689.820245286763</v>
      </c>
      <c r="N235">
        <f t="shared" si="87"/>
        <v>0.10258351897289331</v>
      </c>
      <c r="O235">
        <f t="shared" si="88"/>
        <v>1.9519066146418687</v>
      </c>
      <c r="P235">
        <f t="shared" si="89"/>
        <v>32.06026481307569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32.872634887695313</v>
      </c>
      <c r="V235" s="1">
        <v>31.951475143432617</v>
      </c>
      <c r="W235" s="1">
        <v>32.546710968017578</v>
      </c>
      <c r="X235" s="1">
        <v>419.21115112304688</v>
      </c>
      <c r="Y235" s="1">
        <v>420.24468994140625</v>
      </c>
      <c r="Z235" s="1">
        <v>28.437110900878906</v>
      </c>
      <c r="AA235" s="1">
        <v>28.556774139404297</v>
      </c>
      <c r="AB235" s="1">
        <v>56.370693206787109</v>
      </c>
      <c r="AC235" s="1">
        <v>56.607898712158203</v>
      </c>
      <c r="AD235" s="1">
        <v>499.67257690429688</v>
      </c>
      <c r="AE235" s="1">
        <v>17.868432998657227</v>
      </c>
      <c r="AF235" s="1">
        <v>0.15397612750530243</v>
      </c>
      <c r="AG235" s="1">
        <v>99.43310546875</v>
      </c>
      <c r="AH235" s="1">
        <v>-7.1294183731079102</v>
      </c>
      <c r="AI235" s="1">
        <v>-0.39125549793243408</v>
      </c>
      <c r="AJ235" s="1">
        <v>2.5371525436639786E-2</v>
      </c>
      <c r="AK235" s="1">
        <v>3.2964034471660852E-3</v>
      </c>
      <c r="AL235" s="1">
        <v>9.4770766794681549E-2</v>
      </c>
      <c r="AM235" s="1">
        <v>5.3735035471618176E-3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86</v>
      </c>
      <c r="AV235">
        <f t="shared" si="92"/>
        <v>0.83278762817382801</v>
      </c>
      <c r="AW235">
        <f t="shared" si="93"/>
        <v>1.0258351897289331E-4</v>
      </c>
      <c r="AX235">
        <f t="shared" si="94"/>
        <v>305.10147514343259</v>
      </c>
      <c r="AY235">
        <f t="shared" si="95"/>
        <v>306.02263488769529</v>
      </c>
      <c r="AZ235">
        <f t="shared" si="96"/>
        <v>2.8589492158826602</v>
      </c>
      <c r="BA235">
        <f t="shared" si="97"/>
        <v>0.10878966964307669</v>
      </c>
      <c r="BB235">
        <f t="shared" si="98"/>
        <v>4.7913953494925288</v>
      </c>
      <c r="BC235">
        <f t="shared" si="99"/>
        <v>48.187123663741716</v>
      </c>
      <c r="BD235">
        <f t="shared" si="100"/>
        <v>19.630349524337419</v>
      </c>
      <c r="BE235">
        <f t="shared" si="101"/>
        <v>31.951475143432617</v>
      </c>
      <c r="BF235">
        <f t="shared" si="102"/>
        <v>4.7619839649982394</v>
      </c>
      <c r="BG235">
        <f t="shared" si="103"/>
        <v>5.0252385624830857E-3</v>
      </c>
      <c r="BH235">
        <f t="shared" si="104"/>
        <v>2.8394887348506601</v>
      </c>
      <c r="BI235">
        <f t="shared" si="105"/>
        <v>1.9224952301475793</v>
      </c>
      <c r="BJ235">
        <f t="shared" si="106"/>
        <v>3.1415731872791882E-3</v>
      </c>
      <c r="BK235">
        <f t="shared" si="107"/>
        <v>68.590969204077709</v>
      </c>
      <c r="BL235">
        <f t="shared" si="108"/>
        <v>1.6414728414128041</v>
      </c>
      <c r="BM235">
        <f t="shared" si="109"/>
        <v>57.711647855224626</v>
      </c>
      <c r="BN235">
        <f t="shared" si="110"/>
        <v>420.6743267329739</v>
      </c>
      <c r="BO235">
        <f t="shared" si="111"/>
        <v>-1.2399481016498726E-3</v>
      </c>
    </row>
    <row r="236" spans="1:67" x14ac:dyDescent="0.25">
      <c r="A236" s="1">
        <v>225</v>
      </c>
      <c r="B236" s="1" t="s">
        <v>311</v>
      </c>
      <c r="C236" s="1" t="s">
        <v>80</v>
      </c>
      <c r="D236" s="1" t="s">
        <v>81</v>
      </c>
      <c r="E236" s="1" t="s">
        <v>82</v>
      </c>
      <c r="F236" s="1" t="s">
        <v>83</v>
      </c>
      <c r="G236" s="1" t="s">
        <v>84</v>
      </c>
      <c r="H236" s="1" t="s">
        <v>85</v>
      </c>
      <c r="I236" s="1">
        <v>1867.0000270903111</v>
      </c>
      <c r="J236" s="1">
        <v>1</v>
      </c>
      <c r="K236">
        <f t="shared" si="84"/>
        <v>-0.78435093970350356</v>
      </c>
      <c r="L236">
        <f t="shared" si="85"/>
        <v>4.6635243165019623E-3</v>
      </c>
      <c r="M236">
        <f t="shared" si="86"/>
        <v>671.88177915540984</v>
      </c>
      <c r="N236">
        <f t="shared" si="87"/>
        <v>9.4971731888670113E-2</v>
      </c>
      <c r="O236">
        <f t="shared" si="88"/>
        <v>1.9504322247265584</v>
      </c>
      <c r="P236">
        <f t="shared" si="89"/>
        <v>32.055497174280021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32.868457794189453</v>
      </c>
      <c r="V236" s="1">
        <v>31.94221305847168</v>
      </c>
      <c r="W236" s="1">
        <v>32.531772613525391</v>
      </c>
      <c r="X236" s="1">
        <v>419.3253173828125</v>
      </c>
      <c r="Y236" s="1">
        <v>420.21923828125</v>
      </c>
      <c r="Z236" s="1">
        <v>28.447977066040039</v>
      </c>
      <c r="AA236" s="1">
        <v>28.558761596679688</v>
      </c>
      <c r="AB236" s="1">
        <v>56.405170440673828</v>
      </c>
      <c r="AC236" s="1">
        <v>56.624828338623047</v>
      </c>
      <c r="AD236" s="1">
        <v>499.66970825195313</v>
      </c>
      <c r="AE236" s="1">
        <v>17.87785530090332</v>
      </c>
      <c r="AF236" s="1">
        <v>1.5967650339007378E-2</v>
      </c>
      <c r="AG236" s="1">
        <v>99.432563781738281</v>
      </c>
      <c r="AH236" s="1">
        <v>-7.1294183731079102</v>
      </c>
      <c r="AI236" s="1">
        <v>-0.39125549793243408</v>
      </c>
      <c r="AJ236" s="1">
        <v>2.5371525436639786E-2</v>
      </c>
      <c r="AK236" s="1">
        <v>3.2964034471660852E-3</v>
      </c>
      <c r="AL236" s="1">
        <v>9.4770766794681549E-2</v>
      </c>
      <c r="AM236" s="1">
        <v>5.3735035471618176E-3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86</v>
      </c>
      <c r="AV236">
        <f t="shared" si="92"/>
        <v>0.83278284708658834</v>
      </c>
      <c r="AW236">
        <f t="shared" si="93"/>
        <v>9.4971731888670108E-5</v>
      </c>
      <c r="AX236">
        <f t="shared" si="94"/>
        <v>305.09221305847166</v>
      </c>
      <c r="AY236">
        <f t="shared" si="95"/>
        <v>306.01845779418943</v>
      </c>
      <c r="AZ236">
        <f t="shared" si="96"/>
        <v>2.8604567842083384</v>
      </c>
      <c r="BA236">
        <f t="shared" si="97"/>
        <v>0.1132841158083409</v>
      </c>
      <c r="BB236">
        <f t="shared" si="98"/>
        <v>4.7901031087158694</v>
      </c>
      <c r="BC236">
        <f t="shared" si="99"/>
        <v>48.174390024081994</v>
      </c>
      <c r="BD236">
        <f t="shared" si="100"/>
        <v>19.615628427402306</v>
      </c>
      <c r="BE236">
        <f t="shared" si="101"/>
        <v>31.94221305847168</v>
      </c>
      <c r="BF236">
        <f t="shared" si="102"/>
        <v>4.7594872280477656</v>
      </c>
      <c r="BG236">
        <f t="shared" si="103"/>
        <v>4.6558789628038865E-3</v>
      </c>
      <c r="BH236">
        <f t="shared" si="104"/>
        <v>2.839670883989311</v>
      </c>
      <c r="BI236">
        <f t="shared" si="105"/>
        <v>1.9198163440584546</v>
      </c>
      <c r="BJ236">
        <f t="shared" si="106"/>
        <v>2.9106102745664721E-3</v>
      </c>
      <c r="BK236">
        <f t="shared" si="107"/>
        <v>66.806927859658089</v>
      </c>
      <c r="BL236">
        <f t="shared" si="108"/>
        <v>1.5988839109401358</v>
      </c>
      <c r="BM236">
        <f t="shared" si="109"/>
        <v>57.726920360887668</v>
      </c>
      <c r="BN236">
        <f t="shared" si="110"/>
        <v>420.5920811531355</v>
      </c>
      <c r="BO236">
        <f t="shared" si="111"/>
        <v>-1.0765339211121763E-3</v>
      </c>
    </row>
    <row r="237" spans="1:67" x14ac:dyDescent="0.25">
      <c r="A237" s="1">
        <v>226</v>
      </c>
      <c r="B237" s="1" t="s">
        <v>312</v>
      </c>
      <c r="C237" s="1" t="s">
        <v>80</v>
      </c>
      <c r="D237" s="1" t="s">
        <v>81</v>
      </c>
      <c r="E237" s="1" t="s">
        <v>82</v>
      </c>
      <c r="F237" s="1" t="s">
        <v>83</v>
      </c>
      <c r="G237" s="1" t="s">
        <v>84</v>
      </c>
      <c r="H237" s="1" t="s">
        <v>85</v>
      </c>
      <c r="I237" s="1">
        <v>1872.5000269673765</v>
      </c>
      <c r="J237" s="1">
        <v>1</v>
      </c>
      <c r="K237">
        <f t="shared" si="84"/>
        <v>-0.84260685590429607</v>
      </c>
      <c r="L237">
        <f t="shared" si="85"/>
        <v>4.9380754801890614E-3</v>
      </c>
      <c r="M237">
        <f t="shared" si="86"/>
        <v>675.69647580082506</v>
      </c>
      <c r="N237">
        <f t="shared" si="87"/>
        <v>0.10068374125962008</v>
      </c>
      <c r="O237">
        <f t="shared" si="88"/>
        <v>1.9529623758951438</v>
      </c>
      <c r="P237">
        <f t="shared" si="89"/>
        <v>32.061960627081596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32.866748809814453</v>
      </c>
      <c r="V237" s="1">
        <v>31.95330810546875</v>
      </c>
      <c r="W237" s="1">
        <v>32.532089233398438</v>
      </c>
      <c r="X237" s="1">
        <v>419.21542358398438</v>
      </c>
      <c r="Y237" s="1">
        <v>420.1763916015625</v>
      </c>
      <c r="Z237" s="1">
        <v>28.433376312255859</v>
      </c>
      <c r="AA237" s="1">
        <v>28.550821304321289</v>
      </c>
      <c r="AB237" s="1">
        <v>56.381866455078125</v>
      </c>
      <c r="AC237" s="1">
        <v>56.614753723144531</v>
      </c>
      <c r="AD237" s="1">
        <v>499.68484497070313</v>
      </c>
      <c r="AE237" s="1">
        <v>17.863359451293945</v>
      </c>
      <c r="AF237" s="1">
        <v>6.1591222882270813E-2</v>
      </c>
      <c r="AG237" s="1">
        <v>99.432960510253906</v>
      </c>
      <c r="AH237" s="1">
        <v>-7.1294183731079102</v>
      </c>
      <c r="AI237" s="1">
        <v>-0.39125549793243408</v>
      </c>
      <c r="AJ237" s="1">
        <v>2.5371525436639786E-2</v>
      </c>
      <c r="AK237" s="1">
        <v>3.2964034471660852E-3</v>
      </c>
      <c r="AL237" s="1">
        <v>9.4770766794681549E-2</v>
      </c>
      <c r="AM237" s="1">
        <v>5.3735035471618176E-3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86</v>
      </c>
      <c r="AV237">
        <f t="shared" si="92"/>
        <v>0.83280807495117182</v>
      </c>
      <c r="AW237">
        <f t="shared" si="93"/>
        <v>1.0068374125962009E-4</v>
      </c>
      <c r="AX237">
        <f t="shared" si="94"/>
        <v>305.10330810546873</v>
      </c>
      <c r="AY237">
        <f t="shared" si="95"/>
        <v>306.01674880981443</v>
      </c>
      <c r="AZ237">
        <f t="shared" si="96"/>
        <v>2.8581374483226796</v>
      </c>
      <c r="BA237">
        <f t="shared" si="97"/>
        <v>0.10865252161284578</v>
      </c>
      <c r="BB237">
        <f t="shared" si="98"/>
        <v>4.7918550631830383</v>
      </c>
      <c r="BC237">
        <f t="shared" si="99"/>
        <v>48.191817266558047</v>
      </c>
      <c r="BD237">
        <f t="shared" si="100"/>
        <v>19.640995962236758</v>
      </c>
      <c r="BE237">
        <f t="shared" si="101"/>
        <v>31.95330810546875</v>
      </c>
      <c r="BF237">
        <f t="shared" si="102"/>
        <v>4.7624782031370971</v>
      </c>
      <c r="BG237">
        <f t="shared" si="103"/>
        <v>4.9295042605297951E-3</v>
      </c>
      <c r="BH237">
        <f t="shared" si="104"/>
        <v>2.8388926872878946</v>
      </c>
      <c r="BI237">
        <f t="shared" si="105"/>
        <v>1.9235855158492026</v>
      </c>
      <c r="BJ237">
        <f t="shared" si="106"/>
        <v>3.0817090885612596E-3</v>
      </c>
      <c r="BK237">
        <f t="shared" si="107"/>
        <v>67.186500995221166</v>
      </c>
      <c r="BL237">
        <f t="shared" si="108"/>
        <v>1.6081257521997159</v>
      </c>
      <c r="BM237">
        <f t="shared" si="109"/>
        <v>57.691432847643064</v>
      </c>
      <c r="BN237">
        <f t="shared" si="110"/>
        <v>420.57692654596445</v>
      </c>
      <c r="BO237">
        <f t="shared" si="111"/>
        <v>-1.1558217718597001E-3</v>
      </c>
    </row>
    <row r="238" spans="1:67" x14ac:dyDescent="0.25">
      <c r="A238" s="1">
        <v>227</v>
      </c>
      <c r="B238" s="1" t="s">
        <v>313</v>
      </c>
      <c r="C238" s="1" t="s">
        <v>80</v>
      </c>
      <c r="D238" s="1" t="s">
        <v>81</v>
      </c>
      <c r="E238" s="1" t="s">
        <v>82</v>
      </c>
      <c r="F238" s="1" t="s">
        <v>83</v>
      </c>
      <c r="G238" s="1" t="s">
        <v>84</v>
      </c>
      <c r="H238" s="1" t="s">
        <v>85</v>
      </c>
      <c r="I238" s="1">
        <v>1877.5000268556178</v>
      </c>
      <c r="J238" s="1">
        <v>1</v>
      </c>
      <c r="K238">
        <f t="shared" si="84"/>
        <v>-0.62065406815405222</v>
      </c>
      <c r="L238">
        <f t="shared" si="85"/>
        <v>4.0635350805725522E-3</v>
      </c>
      <c r="M238">
        <f t="shared" si="86"/>
        <v>647.31378358087045</v>
      </c>
      <c r="N238">
        <f t="shared" si="87"/>
        <v>8.2990682258277174E-2</v>
      </c>
      <c r="O238">
        <f t="shared" si="88"/>
        <v>1.9555859025533833</v>
      </c>
      <c r="P238">
        <f t="shared" si="89"/>
        <v>32.07072321818935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32.865859985351563</v>
      </c>
      <c r="V238" s="1">
        <v>31.953453063964844</v>
      </c>
      <c r="W238" s="1">
        <v>32.542186737060547</v>
      </c>
      <c r="X238" s="1">
        <v>419.39242553710938</v>
      </c>
      <c r="Y238" s="1">
        <v>420.09579467773438</v>
      </c>
      <c r="Z238" s="1">
        <v>28.451675415039063</v>
      </c>
      <c r="AA238" s="1">
        <v>28.548479080200195</v>
      </c>
      <c r="AB238" s="1">
        <v>56.420684814453125</v>
      </c>
      <c r="AC238" s="1">
        <v>56.612651824951172</v>
      </c>
      <c r="AD238" s="1">
        <v>499.70065307617188</v>
      </c>
      <c r="AE238" s="1">
        <v>17.84886360168457</v>
      </c>
      <c r="AF238" s="1">
        <v>4.7903485596179962E-2</v>
      </c>
      <c r="AG238" s="1">
        <v>99.432449340820313</v>
      </c>
      <c r="AH238" s="1">
        <v>-7.1294183731079102</v>
      </c>
      <c r="AI238" s="1">
        <v>-0.39125549793243408</v>
      </c>
      <c r="AJ238" s="1">
        <v>2.5371525436639786E-2</v>
      </c>
      <c r="AK238" s="1">
        <v>3.2964034471660852E-3</v>
      </c>
      <c r="AL238" s="1">
        <v>9.4770766794681549E-2</v>
      </c>
      <c r="AM238" s="1">
        <v>5.3735035471618176E-3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86</v>
      </c>
      <c r="AV238">
        <f t="shared" si="92"/>
        <v>0.83283442179361966</v>
      </c>
      <c r="AW238">
        <f t="shared" si="93"/>
        <v>8.299068225827718E-5</v>
      </c>
      <c r="AX238">
        <f t="shared" si="94"/>
        <v>305.10345306396482</v>
      </c>
      <c r="AY238">
        <f t="shared" si="95"/>
        <v>306.01585998535154</v>
      </c>
      <c r="AZ238">
        <f t="shared" si="96"/>
        <v>2.8558181124370208</v>
      </c>
      <c r="BA238">
        <f t="shared" si="97"/>
        <v>0.11727015422450558</v>
      </c>
      <c r="BB238">
        <f t="shared" si="98"/>
        <v>4.7942311024528577</v>
      </c>
      <c r="BC238">
        <f t="shared" si="99"/>
        <v>48.21596102917951</v>
      </c>
      <c r="BD238">
        <f t="shared" si="100"/>
        <v>19.667481948979315</v>
      </c>
      <c r="BE238">
        <f t="shared" si="101"/>
        <v>31.953453063964844</v>
      </c>
      <c r="BF238">
        <f t="shared" si="102"/>
        <v>4.7625172915134328</v>
      </c>
      <c r="BG238">
        <f t="shared" si="103"/>
        <v>4.0577291915853417E-3</v>
      </c>
      <c r="BH238">
        <f t="shared" si="104"/>
        <v>2.8386451998994744</v>
      </c>
      <c r="BI238">
        <f t="shared" si="105"/>
        <v>1.9238720916139584</v>
      </c>
      <c r="BJ238">
        <f t="shared" si="106"/>
        <v>2.5366017292997273E-3</v>
      </c>
      <c r="BK238">
        <f t="shared" si="107"/>
        <v>64.363994993519626</v>
      </c>
      <c r="BL238">
        <f t="shared" si="108"/>
        <v>1.5408718482350923</v>
      </c>
      <c r="BM238">
        <f t="shared" si="109"/>
        <v>57.642092845379025</v>
      </c>
      <c r="BN238">
        <f t="shared" si="110"/>
        <v>420.39082389680493</v>
      </c>
      <c r="BO238">
        <f t="shared" si="111"/>
        <v>-8.5101285251126476E-4</v>
      </c>
    </row>
    <row r="239" spans="1:67" x14ac:dyDescent="0.25">
      <c r="A239" s="1">
        <v>228</v>
      </c>
      <c r="B239" s="1" t="s">
        <v>314</v>
      </c>
      <c r="C239" s="1" t="s">
        <v>80</v>
      </c>
      <c r="D239" s="1" t="s">
        <v>81</v>
      </c>
      <c r="E239" s="1" t="s">
        <v>82</v>
      </c>
      <c r="F239" s="1" t="s">
        <v>83</v>
      </c>
      <c r="G239" s="1" t="s">
        <v>84</v>
      </c>
      <c r="H239" s="1" t="s">
        <v>85</v>
      </c>
      <c r="I239" s="1">
        <v>1882.5000267438591</v>
      </c>
      <c r="J239" s="1">
        <v>1</v>
      </c>
      <c r="K239">
        <f t="shared" si="84"/>
        <v>-0.79545508292378464</v>
      </c>
      <c r="L239">
        <f t="shared" si="85"/>
        <v>5.1485404479857918E-3</v>
      </c>
      <c r="M239">
        <f t="shared" si="86"/>
        <v>650.23594302068159</v>
      </c>
      <c r="N239">
        <f t="shared" si="87"/>
        <v>0.10488066254150143</v>
      </c>
      <c r="O239">
        <f t="shared" si="88"/>
        <v>1.9513592499928962</v>
      </c>
      <c r="P239">
        <f t="shared" si="89"/>
        <v>32.055601061385744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32.867950439453125</v>
      </c>
      <c r="V239" s="1">
        <v>31.947994232177734</v>
      </c>
      <c r="W239" s="1">
        <v>32.551151275634766</v>
      </c>
      <c r="X239" s="1">
        <v>419.21859741210938</v>
      </c>
      <c r="Y239" s="1">
        <v>420.12091064453125</v>
      </c>
      <c r="Z239" s="1">
        <v>28.427423477172852</v>
      </c>
      <c r="AA239" s="1">
        <v>28.549774169921875</v>
      </c>
      <c r="AB239" s="1">
        <v>56.365924835205078</v>
      </c>
      <c r="AC239" s="1">
        <v>56.608528137207031</v>
      </c>
      <c r="AD239" s="1">
        <v>499.64413452148438</v>
      </c>
      <c r="AE239" s="1">
        <v>17.940183639526367</v>
      </c>
      <c r="AF239" s="1">
        <v>6.3871808350086212E-2</v>
      </c>
      <c r="AG239" s="1">
        <v>99.432380676269531</v>
      </c>
      <c r="AH239" s="1">
        <v>-7.1294183731079102</v>
      </c>
      <c r="AI239" s="1">
        <v>-0.39125549793243408</v>
      </c>
      <c r="AJ239" s="1">
        <v>2.5371525436639786E-2</v>
      </c>
      <c r="AK239" s="1">
        <v>3.2964034471660852E-3</v>
      </c>
      <c r="AL239" s="1">
        <v>9.4770766794681549E-2</v>
      </c>
      <c r="AM239" s="1">
        <v>5.3735035471618176E-3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86</v>
      </c>
      <c r="AV239">
        <f t="shared" si="92"/>
        <v>0.83274022420247384</v>
      </c>
      <c r="AW239">
        <f t="shared" si="93"/>
        <v>1.0488066254150142E-4</v>
      </c>
      <c r="AX239">
        <f t="shared" si="94"/>
        <v>305.09799423217771</v>
      </c>
      <c r="AY239">
        <f t="shared" si="95"/>
        <v>306.0179504394531</v>
      </c>
      <c r="AZ239">
        <f t="shared" si="96"/>
        <v>2.8704293181651224</v>
      </c>
      <c r="BA239">
        <f t="shared" si="97"/>
        <v>0.10760682920800989</v>
      </c>
      <c r="BB239">
        <f t="shared" si="98"/>
        <v>4.790131263478095</v>
      </c>
      <c r="BC239">
        <f t="shared" si="99"/>
        <v>48.174761892443605</v>
      </c>
      <c r="BD239">
        <f t="shared" si="100"/>
        <v>19.62498772252173</v>
      </c>
      <c r="BE239">
        <f t="shared" si="101"/>
        <v>31.947994232177734</v>
      </c>
      <c r="BF239">
        <f t="shared" si="102"/>
        <v>4.7610454983166868</v>
      </c>
      <c r="BG239">
        <f t="shared" si="103"/>
        <v>5.1392237223186693E-3</v>
      </c>
      <c r="BH239">
        <f t="shared" si="104"/>
        <v>2.8387720134851988</v>
      </c>
      <c r="BI239">
        <f t="shared" si="105"/>
        <v>1.922273484831488</v>
      </c>
      <c r="BJ239">
        <f t="shared" si="106"/>
        <v>3.2128505787103376E-3</v>
      </c>
      <c r="BK239">
        <f t="shared" si="107"/>
        <v>64.654507815825511</v>
      </c>
      <c r="BL239">
        <f t="shared" si="108"/>
        <v>1.5477352508427107</v>
      </c>
      <c r="BM239">
        <f t="shared" si="109"/>
        <v>57.714476032987314</v>
      </c>
      <c r="BN239">
        <f t="shared" si="110"/>
        <v>420.49903189429392</v>
      </c>
      <c r="BO239">
        <f t="shared" si="111"/>
        <v>-1.0917807137844609E-3</v>
      </c>
    </row>
    <row r="240" spans="1:67" x14ac:dyDescent="0.25">
      <c r="A240" s="1">
        <v>229</v>
      </c>
      <c r="B240" s="1" t="s">
        <v>315</v>
      </c>
      <c r="C240" s="1" t="s">
        <v>80</v>
      </c>
      <c r="D240" s="1" t="s">
        <v>81</v>
      </c>
      <c r="E240" s="1" t="s">
        <v>82</v>
      </c>
      <c r="F240" s="1" t="s">
        <v>83</v>
      </c>
      <c r="G240" s="1" t="s">
        <v>84</v>
      </c>
      <c r="H240" s="1" t="s">
        <v>85</v>
      </c>
      <c r="I240" s="1">
        <v>1888.0000266209245</v>
      </c>
      <c r="J240" s="1">
        <v>1</v>
      </c>
      <c r="K240">
        <f t="shared" si="84"/>
        <v>-0.68707770175709026</v>
      </c>
      <c r="L240">
        <f t="shared" si="85"/>
        <v>4.9299401855484384E-3</v>
      </c>
      <c r="M240">
        <f t="shared" si="86"/>
        <v>626.43285509440852</v>
      </c>
      <c r="N240">
        <f t="shared" si="87"/>
        <v>0.10017848222877485</v>
      </c>
      <c r="O240">
        <f t="shared" si="88"/>
        <v>1.9464130623743512</v>
      </c>
      <c r="P240">
        <f t="shared" si="89"/>
        <v>32.038549336765463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32.869274139404297</v>
      </c>
      <c r="V240" s="1">
        <v>31.925510406494141</v>
      </c>
      <c r="W240" s="1">
        <v>32.551239013671875</v>
      </c>
      <c r="X240" s="1">
        <v>419.37646484375</v>
      </c>
      <c r="Y240" s="1">
        <v>420.15093994140625</v>
      </c>
      <c r="Z240" s="1">
        <v>28.436212539672852</v>
      </c>
      <c r="AA240" s="1">
        <v>28.553068161010742</v>
      </c>
      <c r="AB240" s="1">
        <v>56.379142761230469</v>
      </c>
      <c r="AC240" s="1">
        <v>56.610832214355469</v>
      </c>
      <c r="AD240" s="1">
        <v>499.68368530273438</v>
      </c>
      <c r="AE240" s="1">
        <v>17.835092544555664</v>
      </c>
      <c r="AF240" s="1">
        <v>4.2201321572065353E-2</v>
      </c>
      <c r="AG240" s="1">
        <v>99.432357788085938</v>
      </c>
      <c r="AH240" s="1">
        <v>-7.1294183731079102</v>
      </c>
      <c r="AI240" s="1">
        <v>-0.39125549793243408</v>
      </c>
      <c r="AJ240" s="1">
        <v>2.5371525436639786E-2</v>
      </c>
      <c r="AK240" s="1">
        <v>3.2964034471660852E-3</v>
      </c>
      <c r="AL240" s="1">
        <v>9.4770766794681549E-2</v>
      </c>
      <c r="AM240" s="1">
        <v>5.3735035471618176E-3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86</v>
      </c>
      <c r="AV240">
        <f t="shared" si="92"/>
        <v>0.83280614217122384</v>
      </c>
      <c r="AW240">
        <f t="shared" si="93"/>
        <v>1.0017848222877484E-4</v>
      </c>
      <c r="AX240">
        <f t="shared" si="94"/>
        <v>305.07551040649412</v>
      </c>
      <c r="AY240">
        <f t="shared" si="95"/>
        <v>306.01927413940427</v>
      </c>
      <c r="AZ240">
        <f t="shared" si="96"/>
        <v>2.8536147433456449</v>
      </c>
      <c r="BA240">
        <f t="shared" si="97"/>
        <v>0.11303893027132367</v>
      </c>
      <c r="BB240">
        <f t="shared" si="98"/>
        <v>4.7855119517075764</v>
      </c>
      <c r="BC240">
        <f t="shared" si="99"/>
        <v>48.128316155457597</v>
      </c>
      <c r="BD240">
        <f t="shared" si="100"/>
        <v>19.575247994446855</v>
      </c>
      <c r="BE240">
        <f t="shared" si="101"/>
        <v>31.925510406494141</v>
      </c>
      <c r="BF240">
        <f t="shared" si="102"/>
        <v>4.7549876527582988</v>
      </c>
      <c r="BG240">
        <f t="shared" si="103"/>
        <v>4.9213971597239269E-3</v>
      </c>
      <c r="BH240">
        <f t="shared" si="104"/>
        <v>2.8390988893332252</v>
      </c>
      <c r="BI240">
        <f t="shared" si="105"/>
        <v>1.9158887634250736</v>
      </c>
      <c r="BJ240">
        <f t="shared" si="106"/>
        <v>3.076639623160364E-3</v>
      </c>
      <c r="BK240">
        <f t="shared" si="107"/>
        <v>62.287695777959428</v>
      </c>
      <c r="BL240">
        <f t="shared" si="108"/>
        <v>1.4909709714841293</v>
      </c>
      <c r="BM240">
        <f t="shared" si="109"/>
        <v>57.778648585893635</v>
      </c>
      <c r="BN240">
        <f t="shared" si="110"/>
        <v>420.47754377467049</v>
      </c>
      <c r="BO240">
        <f t="shared" si="111"/>
        <v>-9.4412702102113493E-4</v>
      </c>
    </row>
    <row r="241" spans="1:67" x14ac:dyDescent="0.25">
      <c r="A241" s="1">
        <v>230</v>
      </c>
      <c r="B241" s="1" t="s">
        <v>316</v>
      </c>
      <c r="C241" s="1" t="s">
        <v>80</v>
      </c>
      <c r="D241" s="1" t="s">
        <v>81</v>
      </c>
      <c r="E241" s="1" t="s">
        <v>82</v>
      </c>
      <c r="F241" s="1" t="s">
        <v>83</v>
      </c>
      <c r="G241" s="1" t="s">
        <v>84</v>
      </c>
      <c r="H241" s="1" t="s">
        <v>85</v>
      </c>
      <c r="I241" s="1">
        <v>1893.0000265091658</v>
      </c>
      <c r="J241" s="1">
        <v>1</v>
      </c>
      <c r="K241">
        <f t="shared" si="84"/>
        <v>-0.83208799698092628</v>
      </c>
      <c r="L241">
        <f t="shared" si="85"/>
        <v>5.0919833444102404E-3</v>
      </c>
      <c r="M241">
        <f t="shared" si="86"/>
        <v>664.21903606737999</v>
      </c>
      <c r="N241">
        <f t="shared" si="87"/>
        <v>0.10401257209201106</v>
      </c>
      <c r="O241">
        <f t="shared" si="88"/>
        <v>1.9566028277117433</v>
      </c>
      <c r="P241">
        <f t="shared" si="89"/>
        <v>32.075520325149924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32.870033264160156</v>
      </c>
      <c r="V241" s="1">
        <v>31.970352172851563</v>
      </c>
      <c r="W241" s="1">
        <v>32.549224853515625</v>
      </c>
      <c r="X241" s="1">
        <v>419.15936279296875</v>
      </c>
      <c r="Y241" s="1">
        <v>420.10601806640625</v>
      </c>
      <c r="Z241" s="1">
        <v>28.430086135864258</v>
      </c>
      <c r="AA241" s="1">
        <v>28.551412582397461</v>
      </c>
      <c r="AB241" s="1">
        <v>56.364501953125</v>
      </c>
      <c r="AC241" s="1">
        <v>56.605037689208984</v>
      </c>
      <c r="AD241" s="1">
        <v>499.69088745117188</v>
      </c>
      <c r="AE241" s="1">
        <v>17.898872375488281</v>
      </c>
      <c r="AF241" s="1">
        <v>0.10607215017080307</v>
      </c>
      <c r="AG241" s="1">
        <v>99.43218994140625</v>
      </c>
      <c r="AH241" s="1">
        <v>-7.1294183731079102</v>
      </c>
      <c r="AI241" s="1">
        <v>-0.39125549793243408</v>
      </c>
      <c r="AJ241" s="1">
        <v>2.5371525436639786E-2</v>
      </c>
      <c r="AK241" s="1">
        <v>3.2964034471660852E-3</v>
      </c>
      <c r="AL241" s="1">
        <v>9.4770766794681549E-2</v>
      </c>
      <c r="AM241" s="1">
        <v>5.3735035471618176E-3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86</v>
      </c>
      <c r="AV241">
        <f t="shared" si="92"/>
        <v>0.8328181457519529</v>
      </c>
      <c r="AW241">
        <f t="shared" si="93"/>
        <v>1.0401257209201106E-4</v>
      </c>
      <c r="AX241">
        <f t="shared" si="94"/>
        <v>305.12035217285154</v>
      </c>
      <c r="AY241">
        <f t="shared" si="95"/>
        <v>306.02003326416013</v>
      </c>
      <c r="AZ241">
        <f t="shared" si="96"/>
        <v>2.8638195160667692</v>
      </c>
      <c r="BA241">
        <f t="shared" si="97"/>
        <v>0.10516815229835846</v>
      </c>
      <c r="BB241">
        <f t="shared" si="98"/>
        <v>4.7955323067001441</v>
      </c>
      <c r="BC241">
        <f t="shared" si="99"/>
        <v>48.229173163399821</v>
      </c>
      <c r="BD241">
        <f t="shared" si="100"/>
        <v>19.67776058100236</v>
      </c>
      <c r="BE241">
        <f t="shared" si="101"/>
        <v>31.970352172851563</v>
      </c>
      <c r="BF241">
        <f t="shared" si="102"/>
        <v>4.7670760879242646</v>
      </c>
      <c r="BG241">
        <f t="shared" si="103"/>
        <v>5.0828700031800272E-3</v>
      </c>
      <c r="BH241">
        <f t="shared" si="104"/>
        <v>2.8389294789884008</v>
      </c>
      <c r="BI241">
        <f t="shared" si="105"/>
        <v>1.9281466089358639</v>
      </c>
      <c r="BJ241">
        <f t="shared" si="106"/>
        <v>3.1776112736670989E-3</v>
      </c>
      <c r="BK241">
        <f t="shared" si="107"/>
        <v>66.044753356949499</v>
      </c>
      <c r="BL241">
        <f t="shared" si="108"/>
        <v>1.5810747942258394</v>
      </c>
      <c r="BM241">
        <f t="shared" si="109"/>
        <v>57.646525372395097</v>
      </c>
      <c r="BN241">
        <f t="shared" si="110"/>
        <v>420.5015528490548</v>
      </c>
      <c r="BO241">
        <f t="shared" si="111"/>
        <v>-1.1407087917995116E-3</v>
      </c>
    </row>
    <row r="242" spans="1:67" x14ac:dyDescent="0.25">
      <c r="A242" s="1">
        <v>231</v>
      </c>
      <c r="B242" s="1" t="s">
        <v>317</v>
      </c>
      <c r="C242" s="1" t="s">
        <v>80</v>
      </c>
      <c r="D242" s="1" t="s">
        <v>81</v>
      </c>
      <c r="E242" s="1" t="s">
        <v>82</v>
      </c>
      <c r="F242" s="1" t="s">
        <v>83</v>
      </c>
      <c r="G242" s="1" t="s">
        <v>84</v>
      </c>
      <c r="H242" s="1" t="s">
        <v>85</v>
      </c>
      <c r="I242" s="1">
        <v>1898.0000263974071</v>
      </c>
      <c r="J242" s="1">
        <v>1</v>
      </c>
      <c r="K242">
        <f t="shared" si="84"/>
        <v>-0.77738115226772475</v>
      </c>
      <c r="L242">
        <f t="shared" si="85"/>
        <v>3.5758892883945739E-3</v>
      </c>
      <c r="M242">
        <f t="shared" si="86"/>
        <v>748.96778935308748</v>
      </c>
      <c r="N242">
        <f t="shared" si="87"/>
        <v>7.4057989861106177E-2</v>
      </c>
      <c r="O242">
        <f t="shared" si="88"/>
        <v>1.9824721862132599</v>
      </c>
      <c r="P242">
        <f t="shared" si="89"/>
        <v>32.1684807685076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32.869895935058594</v>
      </c>
      <c r="V242" s="1">
        <v>32.061180114746094</v>
      </c>
      <c r="W242" s="1">
        <v>32.548286437988281</v>
      </c>
      <c r="X242" s="1">
        <v>419.25558471679688</v>
      </c>
      <c r="Y242" s="1">
        <v>420.15167236328125</v>
      </c>
      <c r="Z242" s="1">
        <v>28.458869934082031</v>
      </c>
      <c r="AA242" s="1">
        <v>28.545257568359375</v>
      </c>
      <c r="AB242" s="1">
        <v>56.422370910644531</v>
      </c>
      <c r="AC242" s="1">
        <v>56.593643188476563</v>
      </c>
      <c r="AD242" s="1">
        <v>499.68252563476563</v>
      </c>
      <c r="AE242" s="1">
        <v>17.795957565307617</v>
      </c>
      <c r="AF242" s="1">
        <v>0.12660188972949982</v>
      </c>
      <c r="AG242" s="1">
        <v>99.432846069335938</v>
      </c>
      <c r="AH242" s="1">
        <v>-7.1294183731079102</v>
      </c>
      <c r="AI242" s="1">
        <v>-0.39125549793243408</v>
      </c>
      <c r="AJ242" s="1">
        <v>2.5371525436639786E-2</v>
      </c>
      <c r="AK242" s="1">
        <v>3.2964034471660852E-3</v>
      </c>
      <c r="AL242" s="1">
        <v>9.4770766794681549E-2</v>
      </c>
      <c r="AM242" s="1">
        <v>5.3735035471618176E-3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86</v>
      </c>
      <c r="AV242">
        <f t="shared" si="92"/>
        <v>0.83280420939127597</v>
      </c>
      <c r="AW242">
        <f t="shared" si="93"/>
        <v>7.4057989861106181E-5</v>
      </c>
      <c r="AX242">
        <f t="shared" si="94"/>
        <v>305.21118011474607</v>
      </c>
      <c r="AY242">
        <f t="shared" si="95"/>
        <v>306.01989593505857</v>
      </c>
      <c r="AZ242">
        <f t="shared" si="96"/>
        <v>2.847353146805915</v>
      </c>
      <c r="BA242">
        <f t="shared" si="97"/>
        <v>0.10730065376150615</v>
      </c>
      <c r="BB242">
        <f t="shared" si="98"/>
        <v>4.8208083880174843</v>
      </c>
      <c r="BC242">
        <f t="shared" si="99"/>
        <v>48.483057446187011</v>
      </c>
      <c r="BD242">
        <f t="shared" si="100"/>
        <v>19.937799877827636</v>
      </c>
      <c r="BE242">
        <f t="shared" si="101"/>
        <v>32.061180114746094</v>
      </c>
      <c r="BF242">
        <f t="shared" si="102"/>
        <v>4.7916434714091842</v>
      </c>
      <c r="BG242">
        <f t="shared" si="103"/>
        <v>3.5713924912101113E-3</v>
      </c>
      <c r="BH242">
        <f t="shared" si="104"/>
        <v>2.8383362018042244</v>
      </c>
      <c r="BI242">
        <f t="shared" si="105"/>
        <v>1.9533072696049598</v>
      </c>
      <c r="BJ242">
        <f t="shared" si="106"/>
        <v>2.2325238810279374E-3</v>
      </c>
      <c r="BK242">
        <f t="shared" si="107"/>
        <v>74.471998909636369</v>
      </c>
      <c r="BL242">
        <f t="shared" si="108"/>
        <v>1.7826128958151513</v>
      </c>
      <c r="BM242">
        <f t="shared" si="109"/>
        <v>57.283284131663791</v>
      </c>
      <c r="BN242">
        <f t="shared" si="110"/>
        <v>420.52120213202318</v>
      </c>
      <c r="BO242">
        <f t="shared" si="111"/>
        <v>-1.0589464977790043E-3</v>
      </c>
    </row>
    <row r="243" spans="1:67" x14ac:dyDescent="0.25">
      <c r="A243" s="1">
        <v>232</v>
      </c>
      <c r="B243" s="1" t="s">
        <v>318</v>
      </c>
      <c r="C243" s="1" t="s">
        <v>80</v>
      </c>
      <c r="D243" s="1" t="s">
        <v>81</v>
      </c>
      <c r="E243" s="1" t="s">
        <v>82</v>
      </c>
      <c r="F243" s="1" t="s">
        <v>83</v>
      </c>
      <c r="G243" s="1" t="s">
        <v>84</v>
      </c>
      <c r="H243" s="1" t="s">
        <v>85</v>
      </c>
      <c r="I243" s="1">
        <v>1903.5000262744725</v>
      </c>
      <c r="J243" s="1">
        <v>1</v>
      </c>
      <c r="K243">
        <f t="shared" si="84"/>
        <v>-0.60450686472030912</v>
      </c>
      <c r="L243">
        <f t="shared" si="85"/>
        <v>4.6279783357653162E-3</v>
      </c>
      <c r="M243">
        <f t="shared" si="86"/>
        <v>612.32159292653978</v>
      </c>
      <c r="N243">
        <f t="shared" si="87"/>
        <v>9.5908603207750784E-2</v>
      </c>
      <c r="O243">
        <f t="shared" si="88"/>
        <v>1.9844374957559805</v>
      </c>
      <c r="P243">
        <f t="shared" si="89"/>
        <v>32.17675352009131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32.869941711425781</v>
      </c>
      <c r="V243" s="1">
        <v>32.083145141601563</v>
      </c>
      <c r="W243" s="1">
        <v>32.548274993896484</v>
      </c>
      <c r="X243" s="1">
        <v>419.50201416015625</v>
      </c>
      <c r="Y243" s="1">
        <v>420.17950439453125</v>
      </c>
      <c r="Z243" s="1">
        <v>28.436479568481445</v>
      </c>
      <c r="AA243" s="1">
        <v>28.548357009887695</v>
      </c>
      <c r="AB243" s="1">
        <v>56.377468109130859</v>
      </c>
      <c r="AC243" s="1">
        <v>56.599273681640625</v>
      </c>
      <c r="AD243" s="1">
        <v>499.67483520507813</v>
      </c>
      <c r="AE243" s="1">
        <v>17.898872375488281</v>
      </c>
      <c r="AF243" s="1">
        <v>3.4216505009680986E-3</v>
      </c>
      <c r="AG243" s="1">
        <v>99.432197570800781</v>
      </c>
      <c r="AH243" s="1">
        <v>-7.1294183731079102</v>
      </c>
      <c r="AI243" s="1">
        <v>-0.39125549793243408</v>
      </c>
      <c r="AJ243" s="1">
        <v>2.5371525436639786E-2</v>
      </c>
      <c r="AK243" s="1">
        <v>3.2964034471660852E-3</v>
      </c>
      <c r="AL243" s="1">
        <v>9.4770766794681549E-2</v>
      </c>
      <c r="AM243" s="1">
        <v>5.3735035471618176E-3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86</v>
      </c>
      <c r="AV243">
        <f t="shared" si="92"/>
        <v>0.83279139200846353</v>
      </c>
      <c r="AW243">
        <f t="shared" si="93"/>
        <v>9.5908603207750789E-5</v>
      </c>
      <c r="AX243">
        <f t="shared" si="94"/>
        <v>305.23314514160154</v>
      </c>
      <c r="AY243">
        <f t="shared" si="95"/>
        <v>306.01994171142576</v>
      </c>
      <c r="AZ243">
        <f t="shared" si="96"/>
        <v>2.8638195160667692</v>
      </c>
      <c r="BA243">
        <f t="shared" si="97"/>
        <v>9.3608378489745792E-2</v>
      </c>
      <c r="BB243">
        <f t="shared" si="98"/>
        <v>4.8230633702848893</v>
      </c>
      <c r="BC243">
        <f t="shared" si="99"/>
        <v>48.506052245809236</v>
      </c>
      <c r="BD243">
        <f t="shared" si="100"/>
        <v>19.957695235921541</v>
      </c>
      <c r="BE243">
        <f t="shared" si="101"/>
        <v>32.083145141601563</v>
      </c>
      <c r="BF243">
        <f t="shared" si="102"/>
        <v>4.7976011533276912</v>
      </c>
      <c r="BG243">
        <f t="shared" si="103"/>
        <v>4.6204489915459271E-3</v>
      </c>
      <c r="BH243">
        <f t="shared" si="104"/>
        <v>2.8386258745289088</v>
      </c>
      <c r="BI243">
        <f t="shared" si="105"/>
        <v>1.9589752787987824</v>
      </c>
      <c r="BJ243">
        <f t="shared" si="106"/>
        <v>2.8884561416671968E-3</v>
      </c>
      <c r="BK243">
        <f t="shared" si="107"/>
        <v>60.88448160473915</v>
      </c>
      <c r="BL243">
        <f t="shared" si="108"/>
        <v>1.4572857231789085</v>
      </c>
      <c r="BM243">
        <f t="shared" si="109"/>
        <v>57.276156203254011</v>
      </c>
      <c r="BN243">
        <f t="shared" si="110"/>
        <v>420.46685800642598</v>
      </c>
      <c r="BO243">
        <f t="shared" si="111"/>
        <v>-8.2346156303074458E-4</v>
      </c>
    </row>
    <row r="244" spans="1:67" x14ac:dyDescent="0.25">
      <c r="A244" s="1">
        <v>233</v>
      </c>
      <c r="B244" s="1" t="s">
        <v>319</v>
      </c>
      <c r="C244" s="1" t="s">
        <v>80</v>
      </c>
      <c r="D244" s="1" t="s">
        <v>81</v>
      </c>
      <c r="E244" s="1" t="s">
        <v>82</v>
      </c>
      <c r="F244" s="1" t="s">
        <v>83</v>
      </c>
      <c r="G244" s="1" t="s">
        <v>84</v>
      </c>
      <c r="H244" s="1" t="s">
        <v>85</v>
      </c>
      <c r="I244" s="1">
        <v>1908.5000261627138</v>
      </c>
      <c r="J244" s="1">
        <v>1</v>
      </c>
      <c r="K244">
        <f t="shared" si="84"/>
        <v>-0.68578970304124831</v>
      </c>
      <c r="L244">
        <f t="shared" si="85"/>
        <v>4.2198148435472968E-3</v>
      </c>
      <c r="M244">
        <f t="shared" si="86"/>
        <v>662.71842490605241</v>
      </c>
      <c r="N244">
        <f t="shared" si="87"/>
        <v>8.7213675209117075E-2</v>
      </c>
      <c r="O244">
        <f t="shared" si="88"/>
        <v>1.978820399717228</v>
      </c>
      <c r="P244">
        <f t="shared" si="89"/>
        <v>32.156237545953765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32.869125366210938</v>
      </c>
      <c r="V244" s="1">
        <v>32.054588317871094</v>
      </c>
      <c r="W244" s="1">
        <v>32.549339294433594</v>
      </c>
      <c r="X244" s="1">
        <v>419.51107788085938</v>
      </c>
      <c r="Y244" s="1">
        <v>420.29052734375</v>
      </c>
      <c r="Z244" s="1">
        <v>28.447290420532227</v>
      </c>
      <c r="AA244" s="1">
        <v>28.549022674560547</v>
      </c>
      <c r="AB244" s="1">
        <v>56.400699615478516</v>
      </c>
      <c r="AC244" s="1">
        <v>56.602397918701172</v>
      </c>
      <c r="AD244" s="1">
        <v>499.68701171875</v>
      </c>
      <c r="AE244" s="1">
        <v>17.839443206787109</v>
      </c>
      <c r="AF244" s="1">
        <v>0.10379035770893097</v>
      </c>
      <c r="AG244" s="1">
        <v>99.430809020996094</v>
      </c>
      <c r="AH244" s="1">
        <v>-7.1294183731079102</v>
      </c>
      <c r="AI244" s="1">
        <v>-0.39125549793243408</v>
      </c>
      <c r="AJ244" s="1">
        <v>2.5371525436639786E-2</v>
      </c>
      <c r="AK244" s="1">
        <v>3.2964034471660852E-3</v>
      </c>
      <c r="AL244" s="1">
        <v>9.4770766794681549E-2</v>
      </c>
      <c r="AM244" s="1">
        <v>5.3735035471618176E-3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86</v>
      </c>
      <c r="AV244">
        <f t="shared" si="92"/>
        <v>0.83281168619791657</v>
      </c>
      <c r="AW244">
        <f t="shared" si="93"/>
        <v>8.7213675209117073E-5</v>
      </c>
      <c r="AX244">
        <f t="shared" si="94"/>
        <v>305.20458831787107</v>
      </c>
      <c r="AY244">
        <f t="shared" si="95"/>
        <v>306.01912536621091</v>
      </c>
      <c r="AZ244">
        <f t="shared" si="96"/>
        <v>2.854310849287117</v>
      </c>
      <c r="BA244">
        <f t="shared" si="97"/>
        <v>0.10164922808267284</v>
      </c>
      <c r="BB244">
        <f t="shared" si="98"/>
        <v>4.817472821007545</v>
      </c>
      <c r="BC244">
        <f t="shared" si="99"/>
        <v>48.450504108744347</v>
      </c>
      <c r="BD244">
        <f t="shared" si="100"/>
        <v>19.9014814341838</v>
      </c>
      <c r="BE244">
        <f t="shared" si="101"/>
        <v>32.054588317871094</v>
      </c>
      <c r="BF244">
        <f t="shared" si="102"/>
        <v>4.7898568029039996</v>
      </c>
      <c r="BG244">
        <f t="shared" si="103"/>
        <v>4.2135541329608936E-3</v>
      </c>
      <c r="BH244">
        <f t="shared" si="104"/>
        <v>2.838652421290317</v>
      </c>
      <c r="BI244">
        <f t="shared" si="105"/>
        <v>1.9512043816136826</v>
      </c>
      <c r="BJ244">
        <f t="shared" si="106"/>
        <v>2.6340331040989274E-3</v>
      </c>
      <c r="BK244">
        <f t="shared" si="107"/>
        <v>65.894629141529037</v>
      </c>
      <c r="BL244">
        <f t="shared" si="108"/>
        <v>1.5768102819125016</v>
      </c>
      <c r="BM244">
        <f t="shared" si="109"/>
        <v>57.342746225720106</v>
      </c>
      <c r="BN244">
        <f t="shared" si="110"/>
        <v>420.61651892411078</v>
      </c>
      <c r="BO244">
        <f t="shared" si="111"/>
        <v>-9.3493867065172096E-4</v>
      </c>
    </row>
    <row r="245" spans="1:67" x14ac:dyDescent="0.25">
      <c r="A245" s="1">
        <v>234</v>
      </c>
      <c r="B245" s="1" t="s">
        <v>320</v>
      </c>
      <c r="C245" s="1" t="s">
        <v>80</v>
      </c>
      <c r="D245" s="1" t="s">
        <v>81</v>
      </c>
      <c r="E245" s="1" t="s">
        <v>82</v>
      </c>
      <c r="F245" s="1" t="s">
        <v>83</v>
      </c>
      <c r="G245" s="1" t="s">
        <v>84</v>
      </c>
      <c r="H245" s="1" t="s">
        <v>85</v>
      </c>
      <c r="I245" s="1">
        <v>1938.500039037317</v>
      </c>
      <c r="J245" s="1">
        <v>1</v>
      </c>
      <c r="K245">
        <f t="shared" si="84"/>
        <v>-0.84104622681069086</v>
      </c>
      <c r="L245">
        <f t="shared" si="85"/>
        <v>4.8824205232945355E-3</v>
      </c>
      <c r="M245">
        <f t="shared" si="86"/>
        <v>678.39371111853541</v>
      </c>
      <c r="N245">
        <f t="shared" si="87"/>
        <v>9.9982183160938501E-2</v>
      </c>
      <c r="O245">
        <f t="shared" si="88"/>
        <v>1.9612917922126996</v>
      </c>
      <c r="P245">
        <f t="shared" si="89"/>
        <v>32.094416730474293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32.869132995605469</v>
      </c>
      <c r="V245" s="1">
        <v>31.989994049072266</v>
      </c>
      <c r="W245" s="1">
        <v>32.550304412841797</v>
      </c>
      <c r="X245" s="1">
        <v>419.43978881835938</v>
      </c>
      <c r="Y245" s="1">
        <v>420.39920043945313</v>
      </c>
      <c r="Z245" s="1">
        <v>28.439487457275391</v>
      </c>
      <c r="AA245" s="1">
        <v>28.556112289428711</v>
      </c>
      <c r="AB245" s="1">
        <v>56.385440826416016</v>
      </c>
      <c r="AC245" s="1">
        <v>56.616668701171875</v>
      </c>
      <c r="AD245" s="1">
        <v>499.68988037109375</v>
      </c>
      <c r="AE245" s="1">
        <v>17.948156356811523</v>
      </c>
      <c r="AF245" s="1">
        <v>9.2385932803153992E-2</v>
      </c>
      <c r="AG245" s="1">
        <v>99.431221008300781</v>
      </c>
      <c r="AH245" s="1">
        <v>-7.0672616958618164</v>
      </c>
      <c r="AI245" s="1">
        <v>-0.37666922807693481</v>
      </c>
      <c r="AJ245" s="1">
        <v>1.4535840600728989E-2</v>
      </c>
      <c r="AK245" s="1">
        <v>1.6576498746871948E-3</v>
      </c>
      <c r="AL245" s="1">
        <v>7.5232259929180145E-2</v>
      </c>
      <c r="AM245" s="1">
        <v>8.8702291250228882E-3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86</v>
      </c>
      <c r="AV245">
        <f t="shared" si="92"/>
        <v>0.83281646728515613</v>
      </c>
      <c r="AW245">
        <f t="shared" si="93"/>
        <v>9.9982183160938503E-5</v>
      </c>
      <c r="AX245">
        <f t="shared" si="94"/>
        <v>305.13999404907224</v>
      </c>
      <c r="AY245">
        <f t="shared" si="95"/>
        <v>306.01913299560545</v>
      </c>
      <c r="AZ245">
        <f t="shared" si="96"/>
        <v>2.8717049529022347</v>
      </c>
      <c r="BA245">
        <f t="shared" si="97"/>
        <v>0.10442268140202875</v>
      </c>
      <c r="BB245">
        <f t="shared" si="98"/>
        <v>4.8006609044007398</v>
      </c>
      <c r="BC245">
        <f t="shared" si="99"/>
        <v>48.28122249449163</v>
      </c>
      <c r="BD245">
        <f t="shared" si="100"/>
        <v>19.725110205062919</v>
      </c>
      <c r="BE245">
        <f t="shared" si="101"/>
        <v>31.989994049072266</v>
      </c>
      <c r="BF245">
        <f t="shared" si="102"/>
        <v>4.7723795617800597</v>
      </c>
      <c r="BG245">
        <f t="shared" si="103"/>
        <v>4.8740412561182793E-3</v>
      </c>
      <c r="BH245">
        <f t="shared" si="104"/>
        <v>2.8393691121880402</v>
      </c>
      <c r="BI245">
        <f t="shared" si="105"/>
        <v>1.9330104495920195</v>
      </c>
      <c r="BJ245">
        <f t="shared" si="106"/>
        <v>3.0470275033055642E-3</v>
      </c>
      <c r="BK245">
        <f t="shared" si="107"/>
        <v>67.453515020868451</v>
      </c>
      <c r="BL245">
        <f t="shared" si="108"/>
        <v>1.6136893467194862</v>
      </c>
      <c r="BM245">
        <f t="shared" si="109"/>
        <v>57.586005569335555</v>
      </c>
      <c r="BN245">
        <f t="shared" si="110"/>
        <v>420.79899353552702</v>
      </c>
      <c r="BO245">
        <f t="shared" si="111"/>
        <v>-1.1509650318852311E-3</v>
      </c>
    </row>
    <row r="246" spans="1:67" x14ac:dyDescent="0.25">
      <c r="A246" s="1">
        <v>235</v>
      </c>
      <c r="B246" s="1" t="s">
        <v>321</v>
      </c>
      <c r="C246" s="1" t="s">
        <v>80</v>
      </c>
      <c r="D246" s="1" t="s">
        <v>81</v>
      </c>
      <c r="E246" s="1" t="s">
        <v>82</v>
      </c>
      <c r="F246" s="1" t="s">
        <v>83</v>
      </c>
      <c r="G246" s="1" t="s">
        <v>84</v>
      </c>
      <c r="H246" s="1" t="s">
        <v>85</v>
      </c>
      <c r="I246" s="1">
        <v>1939.000039562583</v>
      </c>
      <c r="J246" s="1">
        <v>1</v>
      </c>
      <c r="K246">
        <f t="shared" si="84"/>
        <v>-0.40591852651858856</v>
      </c>
      <c r="L246">
        <f t="shared" si="85"/>
        <v>2.2019997701494616E-3</v>
      </c>
      <c r="M246">
        <f t="shared" si="86"/>
        <v>697.99208058783495</v>
      </c>
      <c r="N246">
        <f t="shared" si="87"/>
        <v>4.2322583333380431E-2</v>
      </c>
      <c r="O246">
        <f t="shared" si="88"/>
        <v>1.8402541231395211</v>
      </c>
      <c r="P246">
        <f t="shared" si="89"/>
        <v>31.642199205618837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32.873477935791016</v>
      </c>
      <c r="V246" s="1">
        <v>31.431343078613281</v>
      </c>
      <c r="W246" s="1">
        <v>32.548027038574219</v>
      </c>
      <c r="X246" s="1">
        <v>419.58724975585938</v>
      </c>
      <c r="Y246" s="1">
        <v>420.05343627929688</v>
      </c>
      <c r="Z246" s="1">
        <v>28.502696990966797</v>
      </c>
      <c r="AA246" s="1">
        <v>28.552078247070313</v>
      </c>
      <c r="AB246" s="1">
        <v>56.497066497802734</v>
      </c>
      <c r="AC246" s="1">
        <v>56.594947814941406</v>
      </c>
      <c r="AD246" s="1">
        <v>499.5521240234375</v>
      </c>
      <c r="AE246" s="1">
        <v>18.070652008056641</v>
      </c>
      <c r="AF246" s="1">
        <v>0.46537497639656067</v>
      </c>
      <c r="AG246" s="1">
        <v>99.431419372558594</v>
      </c>
      <c r="AH246" s="1">
        <v>-7.0672616958618164</v>
      </c>
      <c r="AI246" s="1">
        <v>-0.37666922807693481</v>
      </c>
      <c r="AJ246" s="1">
        <v>1.4535840600728989E-2</v>
      </c>
      <c r="AK246" s="1">
        <v>1.6576498746871948E-3</v>
      </c>
      <c r="AL246" s="1">
        <v>7.5232259929180145E-2</v>
      </c>
      <c r="AM246" s="1">
        <v>8.8702291250228882E-3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86</v>
      </c>
      <c r="AV246">
        <f t="shared" si="92"/>
        <v>0.83258687337239567</v>
      </c>
      <c r="AW246">
        <f t="shared" si="93"/>
        <v>4.2322583333380432E-5</v>
      </c>
      <c r="AX246">
        <f t="shared" si="94"/>
        <v>304.58134307861326</v>
      </c>
      <c r="AY246">
        <f t="shared" si="95"/>
        <v>306.02347793579099</v>
      </c>
      <c r="AZ246">
        <f t="shared" si="96"/>
        <v>2.8913042566633749</v>
      </c>
      <c r="BA246">
        <f t="shared" si="97"/>
        <v>0.21085612700555487</v>
      </c>
      <c r="BB246">
        <f t="shared" si="98"/>
        <v>4.6792277892820771</v>
      </c>
      <c r="BC246">
        <f t="shared" si="99"/>
        <v>47.059851089417968</v>
      </c>
      <c r="BD246">
        <f t="shared" si="100"/>
        <v>18.507772842347656</v>
      </c>
      <c r="BE246">
        <f t="shared" si="101"/>
        <v>31.431343078613281</v>
      </c>
      <c r="BF246">
        <f t="shared" si="102"/>
        <v>4.6235273327255131</v>
      </c>
      <c r="BG246">
        <f t="shared" si="103"/>
        <v>2.2002937679261197E-3</v>
      </c>
      <c r="BH246">
        <f t="shared" si="104"/>
        <v>2.838973666142556</v>
      </c>
      <c r="BI246">
        <f t="shared" si="105"/>
        <v>1.7845536665829571</v>
      </c>
      <c r="BJ246">
        <f t="shared" si="106"/>
        <v>1.3753367769009624E-3</v>
      </c>
      <c r="BK246">
        <f t="shared" si="107"/>
        <v>69.402343283653721</v>
      </c>
      <c r="BL246">
        <f t="shared" si="108"/>
        <v>1.6616744925846398</v>
      </c>
      <c r="BM246">
        <f t="shared" si="109"/>
        <v>59.158249221649982</v>
      </c>
      <c r="BN246">
        <f t="shared" si="110"/>
        <v>420.24639050618401</v>
      </c>
      <c r="BO246">
        <f t="shared" si="111"/>
        <v>-5.7141310188405393E-4</v>
      </c>
    </row>
    <row r="247" spans="1:67" x14ac:dyDescent="0.25">
      <c r="A247" s="1">
        <v>236</v>
      </c>
      <c r="B247" s="1" t="s">
        <v>322</v>
      </c>
      <c r="C247" s="1" t="s">
        <v>80</v>
      </c>
      <c r="D247" s="1" t="s">
        <v>81</v>
      </c>
      <c r="E247" s="1" t="s">
        <v>82</v>
      </c>
      <c r="F247" s="1" t="s">
        <v>83</v>
      </c>
      <c r="G247" s="1" t="s">
        <v>84</v>
      </c>
      <c r="H247" s="1" t="s">
        <v>85</v>
      </c>
      <c r="I247" s="1">
        <v>1944.5000394396484</v>
      </c>
      <c r="J247" s="1">
        <v>1</v>
      </c>
      <c r="K247">
        <f t="shared" si="84"/>
        <v>-0.87860718759577372</v>
      </c>
      <c r="L247">
        <f t="shared" si="85"/>
        <v>6.2790716972957105E-3</v>
      </c>
      <c r="M247">
        <f t="shared" si="86"/>
        <v>627.86018586129751</v>
      </c>
      <c r="N247">
        <f t="shared" si="87"/>
        <v>0.12400580905798272</v>
      </c>
      <c r="O247">
        <f t="shared" si="88"/>
        <v>1.8930464899059367</v>
      </c>
      <c r="P247">
        <f t="shared" si="89"/>
        <v>31.841913006581166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32.864166259765625</v>
      </c>
      <c r="V247" s="1">
        <v>31.712026596069336</v>
      </c>
      <c r="W247" s="1">
        <v>32.529457092285156</v>
      </c>
      <c r="X247" s="1">
        <v>419.15090942382813</v>
      </c>
      <c r="Y247" s="1">
        <v>420.143310546875</v>
      </c>
      <c r="Z247" s="1">
        <v>28.413034439086914</v>
      </c>
      <c r="AA247" s="1">
        <v>28.55767822265625</v>
      </c>
      <c r="AB247" s="1">
        <v>56.347766876220703</v>
      </c>
      <c r="AC247" s="1">
        <v>56.634616851806641</v>
      </c>
      <c r="AD247" s="1">
        <v>499.70135498046875</v>
      </c>
      <c r="AE247" s="1">
        <v>17.816976547241211</v>
      </c>
      <c r="AF247" s="1">
        <v>0.19389088451862335</v>
      </c>
      <c r="AG247" s="1">
        <v>99.429519653320313</v>
      </c>
      <c r="AH247" s="1">
        <v>-7.0672616958618164</v>
      </c>
      <c r="AI247" s="1">
        <v>-0.37666922807693481</v>
      </c>
      <c r="AJ247" s="1">
        <v>1.4535840600728989E-2</v>
      </c>
      <c r="AK247" s="1">
        <v>1.6576498746871948E-3</v>
      </c>
      <c r="AL247" s="1">
        <v>7.5232259929180145E-2</v>
      </c>
      <c r="AM247" s="1">
        <v>8.8702291250228882E-3</v>
      </c>
      <c r="AN247" s="1">
        <v>0.66666668653488159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86</v>
      </c>
      <c r="AV247">
        <f t="shared" si="92"/>
        <v>0.83283559163411447</v>
      </c>
      <c r="AW247">
        <f t="shared" si="93"/>
        <v>1.2400580905798272E-4</v>
      </c>
      <c r="AX247">
        <f t="shared" si="94"/>
        <v>304.86202659606931</v>
      </c>
      <c r="AY247">
        <f t="shared" si="95"/>
        <v>306.0141662597656</v>
      </c>
      <c r="AZ247">
        <f t="shared" si="96"/>
        <v>2.8507161838401203</v>
      </c>
      <c r="BA247">
        <f t="shared" si="97"/>
        <v>0.12988641051183103</v>
      </c>
      <c r="BB247">
        <f t="shared" si="98"/>
        <v>4.7325227179987337</v>
      </c>
      <c r="BC247">
        <f t="shared" si="99"/>
        <v>47.59675732619008</v>
      </c>
      <c r="BD247">
        <f t="shared" si="100"/>
        <v>19.03907910353383</v>
      </c>
      <c r="BE247">
        <f t="shared" si="101"/>
        <v>31.712026596069336</v>
      </c>
      <c r="BF247">
        <f t="shared" si="102"/>
        <v>4.6978019585950683</v>
      </c>
      <c r="BG247">
        <f t="shared" si="103"/>
        <v>6.2652196680588485E-3</v>
      </c>
      <c r="BH247">
        <f t="shared" si="104"/>
        <v>2.839476228092797</v>
      </c>
      <c r="BI247">
        <f t="shared" si="105"/>
        <v>1.8583257305022713</v>
      </c>
      <c r="BJ247">
        <f t="shared" si="106"/>
        <v>3.9170044592204403E-3</v>
      </c>
      <c r="BK247">
        <f t="shared" si="107"/>
        <v>62.427836689633224</v>
      </c>
      <c r="BL247">
        <f t="shared" si="108"/>
        <v>1.4943952934631997</v>
      </c>
      <c r="BM247">
        <f t="shared" si="109"/>
        <v>58.507536365856318</v>
      </c>
      <c r="BN247">
        <f t="shared" si="110"/>
        <v>420.56095832480241</v>
      </c>
      <c r="BO247">
        <f t="shared" si="111"/>
        <v>-1.2222994303684722E-3</v>
      </c>
    </row>
    <row r="248" spans="1:67" x14ac:dyDescent="0.25">
      <c r="A248" s="1">
        <v>237</v>
      </c>
      <c r="B248" s="1" t="s">
        <v>323</v>
      </c>
      <c r="C248" s="1" t="s">
        <v>80</v>
      </c>
      <c r="D248" s="1" t="s">
        <v>81</v>
      </c>
      <c r="E248" s="1" t="s">
        <v>82</v>
      </c>
      <c r="F248" s="1" t="s">
        <v>83</v>
      </c>
      <c r="G248" s="1" t="s">
        <v>84</v>
      </c>
      <c r="H248" s="1" t="s">
        <v>85</v>
      </c>
      <c r="I248" s="1">
        <v>1949.5000393278897</v>
      </c>
      <c r="J248" s="1">
        <v>1</v>
      </c>
      <c r="K248">
        <f t="shared" si="84"/>
        <v>-0.87506967898985366</v>
      </c>
      <c r="L248">
        <f t="shared" si="85"/>
        <v>5.2382110729010788E-3</v>
      </c>
      <c r="M248">
        <f t="shared" si="86"/>
        <v>670.06290934040567</v>
      </c>
      <c r="N248">
        <f t="shared" si="87"/>
        <v>0.10645515746849535</v>
      </c>
      <c r="O248">
        <f t="shared" si="88"/>
        <v>1.9467853094867129</v>
      </c>
      <c r="P248">
        <f t="shared" si="89"/>
        <v>32.040240007058614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32.863941192626953</v>
      </c>
      <c r="V248" s="1">
        <v>31.931936264038086</v>
      </c>
      <c r="W248" s="1">
        <v>32.541839599609375</v>
      </c>
      <c r="X248" s="1">
        <v>419.10787963867188</v>
      </c>
      <c r="Y248" s="1">
        <v>420.10488891601563</v>
      </c>
      <c r="Z248" s="1">
        <v>28.430622100830078</v>
      </c>
      <c r="AA248" s="1">
        <v>28.554794311523438</v>
      </c>
      <c r="AB248" s="1">
        <v>56.383262634277344</v>
      </c>
      <c r="AC248" s="1">
        <v>56.629520416259766</v>
      </c>
      <c r="AD248" s="1">
        <v>499.702880859375</v>
      </c>
      <c r="AE248" s="1">
        <v>17.840890884399414</v>
      </c>
      <c r="AF248" s="1">
        <v>0.12432188540697098</v>
      </c>
      <c r="AG248" s="1">
        <v>99.429344177246094</v>
      </c>
      <c r="AH248" s="1">
        <v>-7.0672616958618164</v>
      </c>
      <c r="AI248" s="1">
        <v>-0.37666922807693481</v>
      </c>
      <c r="AJ248" s="1">
        <v>1.4535840600728989E-2</v>
      </c>
      <c r="AK248" s="1">
        <v>1.6576498746871948E-3</v>
      </c>
      <c r="AL248" s="1">
        <v>7.5232259929180145E-2</v>
      </c>
      <c r="AM248" s="1">
        <v>8.8702291250228882E-3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86</v>
      </c>
      <c r="AV248">
        <f t="shared" si="92"/>
        <v>0.83283813476562496</v>
      </c>
      <c r="AW248">
        <f t="shared" si="93"/>
        <v>1.0645515746849535E-4</v>
      </c>
      <c r="AX248">
        <f t="shared" si="94"/>
        <v>305.08193626403806</v>
      </c>
      <c r="AY248">
        <f t="shared" si="95"/>
        <v>306.01394119262693</v>
      </c>
      <c r="AZ248">
        <f t="shared" si="96"/>
        <v>2.8545424776999084</v>
      </c>
      <c r="BA248">
        <f t="shared" si="97"/>
        <v>0.10830374302052624</v>
      </c>
      <c r="BB248">
        <f t="shared" si="98"/>
        <v>4.7859697809976458</v>
      </c>
      <c r="BC248">
        <f t="shared" si="99"/>
        <v>48.134379449048915</v>
      </c>
      <c r="BD248">
        <f t="shared" si="100"/>
        <v>19.579585137525477</v>
      </c>
      <c r="BE248">
        <f t="shared" si="101"/>
        <v>31.931936264038086</v>
      </c>
      <c r="BF248">
        <f t="shared" si="102"/>
        <v>4.7567182944343109</v>
      </c>
      <c r="BG248">
        <f t="shared" si="103"/>
        <v>5.228567291647339E-3</v>
      </c>
      <c r="BH248">
        <f t="shared" si="104"/>
        <v>2.8391844715109329</v>
      </c>
      <c r="BI248">
        <f t="shared" si="105"/>
        <v>1.917533822923378</v>
      </c>
      <c r="BJ248">
        <f t="shared" si="106"/>
        <v>3.2687196245489822E-3</v>
      </c>
      <c r="BK248">
        <f t="shared" si="107"/>
        <v>66.62391563321404</v>
      </c>
      <c r="BL248">
        <f t="shared" si="108"/>
        <v>1.5949895538453489</v>
      </c>
      <c r="BM248">
        <f t="shared" si="109"/>
        <v>57.779017511777873</v>
      </c>
      <c r="BN248">
        <f t="shared" si="110"/>
        <v>420.52085513177337</v>
      </c>
      <c r="BO248">
        <f t="shared" si="111"/>
        <v>-1.2023343358449376E-3</v>
      </c>
    </row>
    <row r="249" spans="1:67" x14ac:dyDescent="0.25">
      <c r="A249" s="1">
        <v>238</v>
      </c>
      <c r="B249" s="1" t="s">
        <v>324</v>
      </c>
      <c r="C249" s="1" t="s">
        <v>80</v>
      </c>
      <c r="D249" s="1" t="s">
        <v>81</v>
      </c>
      <c r="E249" s="1" t="s">
        <v>82</v>
      </c>
      <c r="F249" s="1" t="s">
        <v>83</v>
      </c>
      <c r="G249" s="1" t="s">
        <v>84</v>
      </c>
      <c r="H249" s="1" t="s">
        <v>85</v>
      </c>
      <c r="I249" s="1">
        <v>1954.500039216131</v>
      </c>
      <c r="J249" s="1">
        <v>1</v>
      </c>
      <c r="K249">
        <f t="shared" si="84"/>
        <v>-0.7235864425470494</v>
      </c>
      <c r="L249">
        <f t="shared" si="85"/>
        <v>6.2485663989230774E-3</v>
      </c>
      <c r="M249">
        <f t="shared" si="86"/>
        <v>589.32541781530506</v>
      </c>
      <c r="N249">
        <f t="shared" si="87"/>
        <v>0.12642979066622442</v>
      </c>
      <c r="O249">
        <f t="shared" si="88"/>
        <v>1.9389768524706894</v>
      </c>
      <c r="P249">
        <f t="shared" si="89"/>
        <v>32.009588213826163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32.865108489990234</v>
      </c>
      <c r="V249" s="1">
        <v>31.907709121704102</v>
      </c>
      <c r="W249" s="1">
        <v>32.549793243408203</v>
      </c>
      <c r="X249" s="1">
        <v>419.26022338867188</v>
      </c>
      <c r="Y249" s="1">
        <v>420.06524658203125</v>
      </c>
      <c r="Z249" s="1">
        <v>28.402748107910156</v>
      </c>
      <c r="AA249" s="1">
        <v>28.550214767456055</v>
      </c>
      <c r="AB249" s="1">
        <v>56.323665618896484</v>
      </c>
      <c r="AC249" s="1">
        <v>56.616100311279297</v>
      </c>
      <c r="AD249" s="1">
        <v>499.72052001953125</v>
      </c>
      <c r="AE249" s="1">
        <v>17.836544036865234</v>
      </c>
      <c r="AF249" s="1">
        <v>0.13572736084461212</v>
      </c>
      <c r="AG249" s="1">
        <v>99.428268432617188</v>
      </c>
      <c r="AH249" s="1">
        <v>-7.0672616958618164</v>
      </c>
      <c r="AI249" s="1">
        <v>-0.37666922807693481</v>
      </c>
      <c r="AJ249" s="1">
        <v>1.4535840600728989E-2</v>
      </c>
      <c r="AK249" s="1">
        <v>1.6576498746871948E-3</v>
      </c>
      <c r="AL249" s="1">
        <v>7.5232259929180145E-2</v>
      </c>
      <c r="AM249" s="1">
        <v>8.8702291250228882E-3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86</v>
      </c>
      <c r="AV249">
        <f t="shared" si="92"/>
        <v>0.83286753336588537</v>
      </c>
      <c r="AW249">
        <f t="shared" si="93"/>
        <v>1.2642979066622442E-4</v>
      </c>
      <c r="AX249">
        <f t="shared" si="94"/>
        <v>305.05770912170408</v>
      </c>
      <c r="AY249">
        <f t="shared" si="95"/>
        <v>306.01510848999021</v>
      </c>
      <c r="AZ249">
        <f t="shared" si="96"/>
        <v>2.8538469821099852</v>
      </c>
      <c r="BA249">
        <f t="shared" si="97"/>
        <v>0.10187909212206168</v>
      </c>
      <c r="BB249">
        <f t="shared" si="98"/>
        <v>4.7776752701781815</v>
      </c>
      <c r="BC249">
        <f t="shared" si="99"/>
        <v>48.051478171079943</v>
      </c>
      <c r="BD249">
        <f t="shared" si="100"/>
        <v>19.501263403623888</v>
      </c>
      <c r="BE249">
        <f t="shared" si="101"/>
        <v>31.907709121704102</v>
      </c>
      <c r="BF249">
        <f t="shared" si="102"/>
        <v>4.7501961908177135</v>
      </c>
      <c r="BG249">
        <f t="shared" si="103"/>
        <v>6.2348484889538629E-3</v>
      </c>
      <c r="BH249">
        <f t="shared" si="104"/>
        <v>2.8386984177074921</v>
      </c>
      <c r="BI249">
        <f t="shared" si="105"/>
        <v>1.9114977731102214</v>
      </c>
      <c r="BJ249">
        <f t="shared" si="106"/>
        <v>3.8980104565630351E-3</v>
      </c>
      <c r="BK249">
        <f t="shared" si="107"/>
        <v>58.595605836704429</v>
      </c>
      <c r="BL249">
        <f t="shared" si="108"/>
        <v>1.4029378117102109</v>
      </c>
      <c r="BM249">
        <f t="shared" si="109"/>
        <v>57.892226548913484</v>
      </c>
      <c r="BN249">
        <f t="shared" si="110"/>
        <v>420.40920492215719</v>
      </c>
      <c r="BO249">
        <f t="shared" si="111"/>
        <v>-9.9641087229316249E-4</v>
      </c>
    </row>
    <row r="250" spans="1:67" x14ac:dyDescent="0.25">
      <c r="A250" s="1">
        <v>239</v>
      </c>
      <c r="B250" s="1" t="s">
        <v>325</v>
      </c>
      <c r="C250" s="1" t="s">
        <v>80</v>
      </c>
      <c r="D250" s="1" t="s">
        <v>81</v>
      </c>
      <c r="E250" s="1" t="s">
        <v>82</v>
      </c>
      <c r="F250" s="1" t="s">
        <v>83</v>
      </c>
      <c r="G250" s="1" t="s">
        <v>84</v>
      </c>
      <c r="H250" s="1" t="s">
        <v>85</v>
      </c>
      <c r="I250" s="1">
        <v>1960.0000390931964</v>
      </c>
      <c r="J250" s="1">
        <v>1</v>
      </c>
      <c r="K250">
        <f t="shared" si="84"/>
        <v>-0.77893642577019817</v>
      </c>
      <c r="L250">
        <f t="shared" si="85"/>
        <v>5.4650028174135154E-3</v>
      </c>
      <c r="M250">
        <f t="shared" si="86"/>
        <v>631.4543484495556</v>
      </c>
      <c r="N250">
        <f t="shared" si="87"/>
        <v>0.11092967995736132</v>
      </c>
      <c r="O250">
        <f t="shared" si="88"/>
        <v>1.9446064209690443</v>
      </c>
      <c r="P250">
        <f t="shared" si="89"/>
        <v>32.030881702523679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32.865863800048828</v>
      </c>
      <c r="V250" s="1">
        <v>31.923240661621094</v>
      </c>
      <c r="W250" s="1">
        <v>32.5521240234375</v>
      </c>
      <c r="X250" s="1">
        <v>419.2528076171875</v>
      </c>
      <c r="Y250" s="1">
        <v>420.13217163085938</v>
      </c>
      <c r="Z250" s="1">
        <v>28.421901702880859</v>
      </c>
      <c r="AA250" s="1">
        <v>28.551300048828125</v>
      </c>
      <c r="AB250" s="1">
        <v>56.359725952148438</v>
      </c>
      <c r="AC250" s="1">
        <v>56.616321563720703</v>
      </c>
      <c r="AD250" s="1">
        <v>499.67791748046875</v>
      </c>
      <c r="AE250" s="1">
        <v>17.892349243164063</v>
      </c>
      <c r="AF250" s="1">
        <v>2.965431846678257E-2</v>
      </c>
      <c r="AG250" s="1">
        <v>99.429084777832031</v>
      </c>
      <c r="AH250" s="1">
        <v>-7.0672616958618164</v>
      </c>
      <c r="AI250" s="1">
        <v>-0.37666922807693481</v>
      </c>
      <c r="AJ250" s="1">
        <v>1.4535840600728989E-2</v>
      </c>
      <c r="AK250" s="1">
        <v>1.6576498746871948E-3</v>
      </c>
      <c r="AL250" s="1">
        <v>7.5232259929180145E-2</v>
      </c>
      <c r="AM250" s="1">
        <v>8.8702291250228882E-3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86</v>
      </c>
      <c r="AV250">
        <f t="shared" si="92"/>
        <v>0.83279652913411439</v>
      </c>
      <c r="AW250">
        <f t="shared" si="93"/>
        <v>1.1092967995736133E-4</v>
      </c>
      <c r="AX250">
        <f t="shared" si="94"/>
        <v>305.07324066162107</v>
      </c>
      <c r="AY250">
        <f t="shared" si="95"/>
        <v>306.01586380004881</v>
      </c>
      <c r="AZ250">
        <f t="shared" si="96"/>
        <v>2.8627758149182227</v>
      </c>
      <c r="BA250">
        <f t="shared" si="97"/>
        <v>0.10764104090258782</v>
      </c>
      <c r="BB250">
        <f t="shared" si="98"/>
        <v>4.7834360540412959</v>
      </c>
      <c r="BC250">
        <f t="shared" si="99"/>
        <v>48.109022271798842</v>
      </c>
      <c r="BD250">
        <f t="shared" si="100"/>
        <v>19.557722222970717</v>
      </c>
      <c r="BE250">
        <f t="shared" si="101"/>
        <v>31.923240661621094</v>
      </c>
      <c r="BF250">
        <f t="shared" si="102"/>
        <v>4.7543764855941015</v>
      </c>
      <c r="BG250">
        <f t="shared" si="103"/>
        <v>5.4545067278765078E-3</v>
      </c>
      <c r="BH250">
        <f t="shared" si="104"/>
        <v>2.8388296330722516</v>
      </c>
      <c r="BI250">
        <f t="shared" si="105"/>
        <v>1.91554685252185</v>
      </c>
      <c r="BJ250">
        <f t="shared" si="106"/>
        <v>3.4100081617484354E-3</v>
      </c>
      <c r="BK250">
        <f t="shared" si="107"/>
        <v>62.784927945321549</v>
      </c>
      <c r="BL250">
        <f t="shared" si="108"/>
        <v>1.5029897520068285</v>
      </c>
      <c r="BM250">
        <f t="shared" si="109"/>
        <v>57.807929407209116</v>
      </c>
      <c r="BN250">
        <f t="shared" si="110"/>
        <v>420.50244070213779</v>
      </c>
      <c r="BO250">
        <f t="shared" si="111"/>
        <v>-1.0708309287917642E-3</v>
      </c>
    </row>
    <row r="251" spans="1:67" x14ac:dyDescent="0.25">
      <c r="A251" s="1">
        <v>240</v>
      </c>
      <c r="B251" s="1" t="s">
        <v>326</v>
      </c>
      <c r="C251" s="1" t="s">
        <v>80</v>
      </c>
      <c r="D251" s="1" t="s">
        <v>81</v>
      </c>
      <c r="E251" s="1" t="s">
        <v>82</v>
      </c>
      <c r="F251" s="1" t="s">
        <v>83</v>
      </c>
      <c r="G251" s="1" t="s">
        <v>84</v>
      </c>
      <c r="H251" s="1" t="s">
        <v>85</v>
      </c>
      <c r="I251" s="1">
        <v>1965.0000389814377</v>
      </c>
      <c r="J251" s="1">
        <v>1</v>
      </c>
      <c r="K251">
        <f t="shared" si="84"/>
        <v>-0.73095762167006972</v>
      </c>
      <c r="L251">
        <f t="shared" si="85"/>
        <v>5.1615697934964417E-3</v>
      </c>
      <c r="M251">
        <f t="shared" si="86"/>
        <v>629.91016467938721</v>
      </c>
      <c r="N251">
        <f t="shared" si="87"/>
        <v>0.10538825179868544</v>
      </c>
      <c r="O251">
        <f t="shared" si="88"/>
        <v>1.9557507235841975</v>
      </c>
      <c r="P251">
        <f t="shared" si="89"/>
        <v>32.070294710394322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32.865272521972656</v>
      </c>
      <c r="V251" s="1">
        <v>31.965887069702148</v>
      </c>
      <c r="W251" s="1">
        <v>32.548049926757813</v>
      </c>
      <c r="X251" s="1">
        <v>419.32711791992188</v>
      </c>
      <c r="Y251" s="1">
        <v>420.15167236328125</v>
      </c>
      <c r="Z251" s="1">
        <v>28.423791885375977</v>
      </c>
      <c r="AA251" s="1">
        <v>28.546728134155273</v>
      </c>
      <c r="AB251" s="1">
        <v>56.365131378173828</v>
      </c>
      <c r="AC251" s="1">
        <v>56.608913421630859</v>
      </c>
      <c r="AD251" s="1">
        <v>499.67245483398438</v>
      </c>
      <c r="AE251" s="1">
        <v>17.881477355957031</v>
      </c>
      <c r="AF251" s="1">
        <v>8.3259344100952148E-2</v>
      </c>
      <c r="AG251" s="1">
        <v>99.428703308105469</v>
      </c>
      <c r="AH251" s="1">
        <v>-7.0672616958618164</v>
      </c>
      <c r="AI251" s="1">
        <v>-0.37666922807693481</v>
      </c>
      <c r="AJ251" s="1">
        <v>1.4535840600728989E-2</v>
      </c>
      <c r="AK251" s="1">
        <v>1.6576498746871948E-3</v>
      </c>
      <c r="AL251" s="1">
        <v>7.5232259929180145E-2</v>
      </c>
      <c r="AM251" s="1">
        <v>8.8702291250228882E-3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86</v>
      </c>
      <c r="AV251">
        <f t="shared" si="92"/>
        <v>0.83278742472330713</v>
      </c>
      <c r="AW251">
        <f t="shared" si="93"/>
        <v>1.0538825179868543E-4</v>
      </c>
      <c r="AX251">
        <f t="shared" si="94"/>
        <v>305.11588706970213</v>
      </c>
      <c r="AY251">
        <f t="shared" si="95"/>
        <v>306.01527252197263</v>
      </c>
      <c r="AZ251">
        <f t="shared" si="96"/>
        <v>2.8610363130039786</v>
      </c>
      <c r="BA251">
        <f t="shared" si="97"/>
        <v>0.10440764069217098</v>
      </c>
      <c r="BB251">
        <f t="shared" si="98"/>
        <v>4.7941148856522693</v>
      </c>
      <c r="BC251">
        <f t="shared" si="99"/>
        <v>48.216608747239405</v>
      </c>
      <c r="BD251">
        <f t="shared" si="100"/>
        <v>19.669880613084132</v>
      </c>
      <c r="BE251">
        <f t="shared" si="101"/>
        <v>31.965887069702148</v>
      </c>
      <c r="BF251">
        <f t="shared" si="102"/>
        <v>4.765871188058572</v>
      </c>
      <c r="BG251">
        <f t="shared" si="103"/>
        <v>5.1522058956062714E-3</v>
      </c>
      <c r="BH251">
        <f t="shared" si="104"/>
        <v>2.8383641620680717</v>
      </c>
      <c r="BI251">
        <f t="shared" si="105"/>
        <v>1.9275070259905003</v>
      </c>
      <c r="BJ251">
        <f t="shared" si="106"/>
        <v>3.2209686652814092E-3</v>
      </c>
      <c r="BK251">
        <f t="shared" si="107"/>
        <v>62.631150874666645</v>
      </c>
      <c r="BL251">
        <f t="shared" si="108"/>
        <v>1.499244692128084</v>
      </c>
      <c r="BM251">
        <f t="shared" si="109"/>
        <v>57.653869195330088</v>
      </c>
      <c r="BN251">
        <f t="shared" si="110"/>
        <v>420.49913460893504</v>
      </c>
      <c r="BO251">
        <f t="shared" si="111"/>
        <v>-1.0022026596151834E-3</v>
      </c>
    </row>
    <row r="252" spans="1:67" x14ac:dyDescent="0.25">
      <c r="A252" s="1">
        <v>241</v>
      </c>
      <c r="B252" s="1" t="s">
        <v>327</v>
      </c>
      <c r="C252" s="1" t="s">
        <v>80</v>
      </c>
      <c r="D252" s="1" t="s">
        <v>81</v>
      </c>
      <c r="E252" s="1" t="s">
        <v>82</v>
      </c>
      <c r="F252" s="1" t="s">
        <v>83</v>
      </c>
      <c r="G252" s="1" t="s">
        <v>84</v>
      </c>
      <c r="H252" s="1" t="s">
        <v>85</v>
      </c>
      <c r="I252" s="1">
        <v>1970.000038869679</v>
      </c>
      <c r="J252" s="1">
        <v>1</v>
      </c>
      <c r="K252">
        <f t="shared" si="84"/>
        <v>-0.82314798717679549</v>
      </c>
      <c r="L252">
        <f t="shared" si="85"/>
        <v>5.5979680410367218E-3</v>
      </c>
      <c r="M252">
        <f t="shared" si="86"/>
        <v>638.34971531859901</v>
      </c>
      <c r="N252">
        <f t="shared" si="87"/>
        <v>0.11551478390070061</v>
      </c>
      <c r="O252">
        <f t="shared" si="88"/>
        <v>1.9766282363366172</v>
      </c>
      <c r="P252">
        <f t="shared" si="89"/>
        <v>32.148067291297266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32.865760803222656</v>
      </c>
      <c r="V252" s="1">
        <v>32.062042236328125</v>
      </c>
      <c r="W252" s="1">
        <v>32.547019958496094</v>
      </c>
      <c r="X252" s="1">
        <v>419.25592041015625</v>
      </c>
      <c r="Y252" s="1">
        <v>420.18603515625</v>
      </c>
      <c r="Z252" s="1">
        <v>28.414762496948242</v>
      </c>
      <c r="AA252" s="1">
        <v>28.549507141113281</v>
      </c>
      <c r="AB252" s="1">
        <v>56.345264434814453</v>
      </c>
      <c r="AC252" s="1">
        <v>56.612461090087891</v>
      </c>
      <c r="AD252" s="1">
        <v>499.68692016601563</v>
      </c>
      <c r="AE252" s="1">
        <v>17.798856735229492</v>
      </c>
      <c r="AF252" s="1">
        <v>5.5887527763843536E-2</v>
      </c>
      <c r="AG252" s="1">
        <v>99.427978515625</v>
      </c>
      <c r="AH252" s="1">
        <v>-7.0672616958618164</v>
      </c>
      <c r="AI252" s="1">
        <v>-0.37666922807693481</v>
      </c>
      <c r="AJ252" s="1">
        <v>1.4535840600728989E-2</v>
      </c>
      <c r="AK252" s="1">
        <v>1.6576498746871948E-3</v>
      </c>
      <c r="AL252" s="1">
        <v>7.5232259929180145E-2</v>
      </c>
      <c r="AM252" s="1">
        <v>8.8702291250228882E-3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86</v>
      </c>
      <c r="AV252">
        <f t="shared" si="92"/>
        <v>0.83281153361002591</v>
      </c>
      <c r="AW252">
        <f t="shared" si="93"/>
        <v>1.1551478390070061E-4</v>
      </c>
      <c r="AX252">
        <f t="shared" si="94"/>
        <v>305.2120422363281</v>
      </c>
      <c r="AY252">
        <f t="shared" si="95"/>
        <v>306.01576080322263</v>
      </c>
      <c r="AZ252">
        <f t="shared" si="96"/>
        <v>2.8478170139830468</v>
      </c>
      <c r="BA252">
        <f t="shared" si="97"/>
        <v>8.60250549691432E-2</v>
      </c>
      <c r="BB252">
        <f t="shared" si="98"/>
        <v>4.815248018994911</v>
      </c>
      <c r="BC252">
        <f t="shared" si="99"/>
        <v>48.429507376922082</v>
      </c>
      <c r="BD252">
        <f t="shared" si="100"/>
        <v>19.880000235808801</v>
      </c>
      <c r="BE252">
        <f t="shared" si="101"/>
        <v>32.062042236328125</v>
      </c>
      <c r="BF252">
        <f t="shared" si="102"/>
        <v>4.7918771873840837</v>
      </c>
      <c r="BG252">
        <f t="shared" si="103"/>
        <v>5.5869555065280411E-3</v>
      </c>
      <c r="BH252">
        <f t="shared" si="104"/>
        <v>2.8386197826582937</v>
      </c>
      <c r="BI252">
        <f t="shared" si="105"/>
        <v>1.95325740472579</v>
      </c>
      <c r="BJ252">
        <f t="shared" si="106"/>
        <v>3.4928349319011454E-3</v>
      </c>
      <c r="BK252">
        <f t="shared" si="107"/>
        <v>63.469821780152998</v>
      </c>
      <c r="BL252">
        <f t="shared" si="108"/>
        <v>1.5192073555734018</v>
      </c>
      <c r="BM252">
        <f t="shared" si="109"/>
        <v>57.391415787411937</v>
      </c>
      <c r="BN252">
        <f t="shared" si="110"/>
        <v>420.57732028640072</v>
      </c>
      <c r="BO252">
        <f t="shared" si="111"/>
        <v>-1.1232566785689859E-3</v>
      </c>
    </row>
    <row r="253" spans="1:67" x14ac:dyDescent="0.25">
      <c r="A253" s="1">
        <v>242</v>
      </c>
      <c r="B253" s="1" t="s">
        <v>328</v>
      </c>
      <c r="C253" s="1" t="s">
        <v>80</v>
      </c>
      <c r="D253" s="1" t="s">
        <v>81</v>
      </c>
      <c r="E253" s="1" t="s">
        <v>82</v>
      </c>
      <c r="F253" s="1" t="s">
        <v>83</v>
      </c>
      <c r="G253" s="1" t="s">
        <v>84</v>
      </c>
      <c r="H253" s="1" t="s">
        <v>85</v>
      </c>
      <c r="I253" s="1">
        <v>1975.5000387467444</v>
      </c>
      <c r="J253" s="1">
        <v>1</v>
      </c>
      <c r="K253">
        <f t="shared" si="84"/>
        <v>-0.73816142569281407</v>
      </c>
      <c r="L253">
        <f t="shared" si="85"/>
        <v>5.9640044254162259E-3</v>
      </c>
      <c r="M253">
        <f t="shared" si="86"/>
        <v>601.71081367365832</v>
      </c>
      <c r="N253">
        <f t="shared" si="87"/>
        <v>0.12283587452747728</v>
      </c>
      <c r="O253">
        <f t="shared" si="88"/>
        <v>1.9731980129368751</v>
      </c>
      <c r="P253">
        <f t="shared" si="89"/>
        <v>32.135627007943441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32.865779876708984</v>
      </c>
      <c r="V253" s="1">
        <v>32.05169677734375</v>
      </c>
      <c r="W253" s="1">
        <v>32.546886444091797</v>
      </c>
      <c r="X253" s="1">
        <v>419.36737060546875</v>
      </c>
      <c r="Y253" s="1">
        <v>420.1917724609375</v>
      </c>
      <c r="Z253" s="1">
        <v>28.406530380249023</v>
      </c>
      <c r="AA253" s="1">
        <v>28.549819946289063</v>
      </c>
      <c r="AB253" s="1">
        <v>56.329143524169922</v>
      </c>
      <c r="AC253" s="1">
        <v>56.613285064697266</v>
      </c>
      <c r="AD253" s="1">
        <v>499.66903686523438</v>
      </c>
      <c r="AE253" s="1">
        <v>17.859735488891602</v>
      </c>
      <c r="AF253" s="1">
        <v>2.1670728921890259E-2</v>
      </c>
      <c r="AG253" s="1">
        <v>99.428443908691406</v>
      </c>
      <c r="AH253" s="1">
        <v>-7.0672616958618164</v>
      </c>
      <c r="AI253" s="1">
        <v>-0.37666922807693481</v>
      </c>
      <c r="AJ253" s="1">
        <v>1.4535840600728989E-2</v>
      </c>
      <c r="AK253" s="1">
        <v>1.6576498746871948E-3</v>
      </c>
      <c r="AL253" s="1">
        <v>7.5232259929180145E-2</v>
      </c>
      <c r="AM253" s="1">
        <v>8.8702291250228882E-3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86</v>
      </c>
      <c r="AV253">
        <f t="shared" si="92"/>
        <v>0.83278172810872386</v>
      </c>
      <c r="AW253">
        <f t="shared" si="93"/>
        <v>1.2283587452747728E-4</v>
      </c>
      <c r="AX253">
        <f t="shared" si="94"/>
        <v>305.20169677734373</v>
      </c>
      <c r="AY253">
        <f t="shared" si="95"/>
        <v>306.01577987670896</v>
      </c>
      <c r="AZ253">
        <f t="shared" si="96"/>
        <v>2.8575576143512649</v>
      </c>
      <c r="BA253">
        <f t="shared" si="97"/>
        <v>8.3930230599691402E-2</v>
      </c>
      <c r="BB253">
        <f t="shared" si="98"/>
        <v>4.8118621840697164</v>
      </c>
      <c r="BC253">
        <f t="shared" si="99"/>
        <v>48.395227712591137</v>
      </c>
      <c r="BD253">
        <f t="shared" si="100"/>
        <v>19.845407766302074</v>
      </c>
      <c r="BE253">
        <f t="shared" si="101"/>
        <v>32.05169677734375</v>
      </c>
      <c r="BF253">
        <f t="shared" si="102"/>
        <v>4.7890732505424021</v>
      </c>
      <c r="BG253">
        <f t="shared" si="103"/>
        <v>5.9515062531575805E-3</v>
      </c>
      <c r="BH253">
        <f t="shared" si="104"/>
        <v>2.8386641711328413</v>
      </c>
      <c r="BI253">
        <f t="shared" si="105"/>
        <v>1.9504090794095608</v>
      </c>
      <c r="BJ253">
        <f t="shared" si="106"/>
        <v>3.7208122754265392E-3</v>
      </c>
      <c r="BK253">
        <f t="shared" si="107"/>
        <v>59.827169886604402</v>
      </c>
      <c r="BL253">
        <f t="shared" si="108"/>
        <v>1.4319909458236608</v>
      </c>
      <c r="BM253">
        <f t="shared" si="109"/>
        <v>57.441655337121645</v>
      </c>
      <c r="BN253">
        <f t="shared" si="110"/>
        <v>420.54265905001256</v>
      </c>
      <c r="BO253">
        <f t="shared" si="111"/>
        <v>-1.0082500142455807E-3</v>
      </c>
    </row>
    <row r="254" spans="1:67" x14ac:dyDescent="0.25">
      <c r="A254" s="1">
        <v>243</v>
      </c>
      <c r="B254" s="1" t="s">
        <v>329</v>
      </c>
      <c r="C254" s="1" t="s">
        <v>80</v>
      </c>
      <c r="D254" s="1" t="s">
        <v>81</v>
      </c>
      <c r="E254" s="1" t="s">
        <v>82</v>
      </c>
      <c r="F254" s="1" t="s">
        <v>83</v>
      </c>
      <c r="G254" s="1" t="s">
        <v>84</v>
      </c>
      <c r="H254" s="1" t="s">
        <v>85</v>
      </c>
      <c r="I254" s="1">
        <v>1980.5000386349857</v>
      </c>
      <c r="J254" s="1">
        <v>1</v>
      </c>
      <c r="K254">
        <f t="shared" si="84"/>
        <v>-0.70410616416735861</v>
      </c>
      <c r="L254">
        <f t="shared" si="85"/>
        <v>5.8283048038434782E-3</v>
      </c>
      <c r="M254">
        <f t="shared" si="86"/>
        <v>597.11062862067104</v>
      </c>
      <c r="N254">
        <f t="shared" si="87"/>
        <v>0.12006866742411872</v>
      </c>
      <c r="O254">
        <f t="shared" si="88"/>
        <v>1.9735622464722162</v>
      </c>
      <c r="P254">
        <f t="shared" si="89"/>
        <v>32.135563384654908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32.866127014160156</v>
      </c>
      <c r="V254" s="1">
        <v>32.050098419189453</v>
      </c>
      <c r="W254" s="1">
        <v>32.554698944091797</v>
      </c>
      <c r="X254" s="1">
        <v>419.489990234375</v>
      </c>
      <c r="Y254" s="1">
        <v>420.27484130859375</v>
      </c>
      <c r="Z254" s="1">
        <v>28.405941009521484</v>
      </c>
      <c r="AA254" s="1">
        <v>28.545995712280273</v>
      </c>
      <c r="AB254" s="1">
        <v>56.326850891113281</v>
      </c>
      <c r="AC254" s="1">
        <v>56.604568481445313</v>
      </c>
      <c r="AD254" s="1">
        <v>499.695556640625</v>
      </c>
      <c r="AE254" s="1">
        <v>17.799581527709961</v>
      </c>
      <c r="AF254" s="1">
        <v>0.10265057533979416</v>
      </c>
      <c r="AG254" s="1">
        <v>99.428398132324219</v>
      </c>
      <c r="AH254" s="1">
        <v>-7.0672616958618164</v>
      </c>
      <c r="AI254" s="1">
        <v>-0.37666922807693481</v>
      </c>
      <c r="AJ254" s="1">
        <v>1.4535840600728989E-2</v>
      </c>
      <c r="AK254" s="1">
        <v>1.6576498746871948E-3</v>
      </c>
      <c r="AL254" s="1">
        <v>7.5232259929180145E-2</v>
      </c>
      <c r="AM254" s="1">
        <v>8.8702291250228882E-3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86</v>
      </c>
      <c r="AV254">
        <f t="shared" si="92"/>
        <v>0.8328259277343748</v>
      </c>
      <c r="AW254">
        <f t="shared" si="93"/>
        <v>1.2006866742411871E-4</v>
      </c>
      <c r="AX254">
        <f t="shared" si="94"/>
        <v>305.20009841918943</v>
      </c>
      <c r="AY254">
        <f t="shared" si="95"/>
        <v>306.01612701416013</v>
      </c>
      <c r="AZ254">
        <f t="shared" si="96"/>
        <v>2.8479329807773297</v>
      </c>
      <c r="BA254">
        <f t="shared" si="97"/>
        <v>8.5464965465454332E-2</v>
      </c>
      <c r="BB254">
        <f t="shared" si="98"/>
        <v>4.8118448732364394</v>
      </c>
      <c r="BC254">
        <f t="shared" si="99"/>
        <v>48.39507589001483</v>
      </c>
      <c r="BD254">
        <f t="shared" si="100"/>
        <v>19.849080177734557</v>
      </c>
      <c r="BE254">
        <f t="shared" si="101"/>
        <v>32.050098419189453</v>
      </c>
      <c r="BF254">
        <f t="shared" si="102"/>
        <v>4.788640173840955</v>
      </c>
      <c r="BG254">
        <f t="shared" si="103"/>
        <v>5.8163683365482647E-3</v>
      </c>
      <c r="BH254">
        <f t="shared" si="104"/>
        <v>2.8382826267642232</v>
      </c>
      <c r="BI254">
        <f t="shared" si="105"/>
        <v>1.9503575470767318</v>
      </c>
      <c r="BJ254">
        <f t="shared" si="106"/>
        <v>3.6363007461663733E-3</v>
      </c>
      <c r="BK254">
        <f t="shared" si="107"/>
        <v>59.369753311538467</v>
      </c>
      <c r="BL254">
        <f t="shared" si="108"/>
        <v>1.4207622487262632</v>
      </c>
      <c r="BM254">
        <f t="shared" si="109"/>
        <v>57.431704630568895</v>
      </c>
      <c r="BN254">
        <f t="shared" si="110"/>
        <v>420.60953965734524</v>
      </c>
      <c r="BO254">
        <f t="shared" si="111"/>
        <v>-9.6141464794084145E-4</v>
      </c>
    </row>
    <row r="255" spans="1:67" x14ac:dyDescent="0.25">
      <c r="A255" s="1">
        <v>244</v>
      </c>
      <c r="B255" s="1" t="s">
        <v>330</v>
      </c>
      <c r="C255" s="1" t="s">
        <v>80</v>
      </c>
      <c r="D255" s="1" t="s">
        <v>81</v>
      </c>
      <c r="E255" s="1" t="s">
        <v>82</v>
      </c>
      <c r="F255" s="1" t="s">
        <v>83</v>
      </c>
      <c r="G255" s="1" t="s">
        <v>84</v>
      </c>
      <c r="H255" s="1" t="s">
        <v>85</v>
      </c>
      <c r="I255" s="1">
        <v>1985.500038523227</v>
      </c>
      <c r="J255" s="1">
        <v>1</v>
      </c>
      <c r="K255">
        <f t="shared" si="84"/>
        <v>-0.8283050005272129</v>
      </c>
      <c r="L255">
        <f t="shared" si="85"/>
        <v>5.7276946183954765E-3</v>
      </c>
      <c r="M255">
        <f t="shared" si="86"/>
        <v>634.73065863525335</v>
      </c>
      <c r="N255">
        <f t="shared" si="87"/>
        <v>0.11773755317781523</v>
      </c>
      <c r="O255">
        <f t="shared" si="88"/>
        <v>1.9692077531142229</v>
      </c>
      <c r="P255">
        <f t="shared" si="89"/>
        <v>32.121841700461921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32.867446899414063</v>
      </c>
      <c r="V255" s="1">
        <v>32.032371520996094</v>
      </c>
      <c r="W255" s="1">
        <v>32.559749603271484</v>
      </c>
      <c r="X255" s="1">
        <v>419.3935546875</v>
      </c>
      <c r="Y255" s="1">
        <v>420.32870483398438</v>
      </c>
      <c r="Z255" s="1">
        <v>28.414838790893555</v>
      </c>
      <c r="AA255" s="1">
        <v>28.552173614501953</v>
      </c>
      <c r="AB255" s="1">
        <v>56.340469360351563</v>
      </c>
      <c r="AC255" s="1">
        <v>56.612777709960938</v>
      </c>
      <c r="AD255" s="1">
        <v>499.695068359375</v>
      </c>
      <c r="AE255" s="1">
        <v>17.919891357421875</v>
      </c>
      <c r="AF255" s="1">
        <v>6.8433739244937897E-2</v>
      </c>
      <c r="AG255" s="1">
        <v>99.428680419921875</v>
      </c>
      <c r="AH255" s="1">
        <v>-7.0672616958618164</v>
      </c>
      <c r="AI255" s="1">
        <v>-0.37666922807693481</v>
      </c>
      <c r="AJ255" s="1">
        <v>1.4535840600728989E-2</v>
      </c>
      <c r="AK255" s="1">
        <v>1.6576498746871948E-3</v>
      </c>
      <c r="AL255" s="1">
        <v>7.5232259929180145E-2</v>
      </c>
      <c r="AM255" s="1">
        <v>8.8702291250228882E-3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86</v>
      </c>
      <c r="AV255">
        <f t="shared" si="92"/>
        <v>0.83282511393229164</v>
      </c>
      <c r="AW255">
        <f t="shared" si="93"/>
        <v>1.1773755317781523E-4</v>
      </c>
      <c r="AX255">
        <f t="shared" si="94"/>
        <v>305.18237152099607</v>
      </c>
      <c r="AY255">
        <f t="shared" si="95"/>
        <v>306.01744689941404</v>
      </c>
      <c r="AZ255">
        <f t="shared" si="96"/>
        <v>2.8671825531009745</v>
      </c>
      <c r="BA255">
        <f t="shared" si="97"/>
        <v>8.9470179465826485E-2</v>
      </c>
      <c r="BB255">
        <f t="shared" si="98"/>
        <v>4.8081126987246634</v>
      </c>
      <c r="BC255">
        <f t="shared" si="99"/>
        <v>48.357402294974975</v>
      </c>
      <c r="BD255">
        <f t="shared" si="100"/>
        <v>19.805228680473022</v>
      </c>
      <c r="BE255">
        <f t="shared" si="101"/>
        <v>32.032371520996094</v>
      </c>
      <c r="BF255">
        <f t="shared" si="102"/>
        <v>4.78383933881197</v>
      </c>
      <c r="BG255">
        <f t="shared" si="103"/>
        <v>5.7161662893431796E-3</v>
      </c>
      <c r="BH255">
        <f t="shared" si="104"/>
        <v>2.8389049456104405</v>
      </c>
      <c r="BI255">
        <f t="shared" si="105"/>
        <v>1.9449343932015295</v>
      </c>
      <c r="BJ255">
        <f t="shared" si="106"/>
        <v>3.5736378936233964E-3</v>
      </c>
      <c r="BK255">
        <f t="shared" si="107"/>
        <v>63.110431810171136</v>
      </c>
      <c r="BL255">
        <f t="shared" si="108"/>
        <v>1.5100816369083108</v>
      </c>
      <c r="BM255">
        <f t="shared" si="109"/>
        <v>57.491851580417119</v>
      </c>
      <c r="BN255">
        <f t="shared" si="110"/>
        <v>420.72244136129751</v>
      </c>
      <c r="BO255">
        <f t="shared" si="111"/>
        <v>-1.1318813419969973E-3</v>
      </c>
    </row>
    <row r="256" spans="1:67" x14ac:dyDescent="0.25">
      <c r="A256" s="1">
        <v>245</v>
      </c>
      <c r="B256" s="1" t="s">
        <v>331</v>
      </c>
      <c r="C256" s="1" t="s">
        <v>80</v>
      </c>
      <c r="D256" s="1" t="s">
        <v>81</v>
      </c>
      <c r="E256" s="1" t="s">
        <v>82</v>
      </c>
      <c r="F256" s="1" t="s">
        <v>83</v>
      </c>
      <c r="G256" s="1" t="s">
        <v>84</v>
      </c>
      <c r="H256" s="1" t="s">
        <v>85</v>
      </c>
      <c r="I256" s="1">
        <v>1991.0000384002924</v>
      </c>
      <c r="J256" s="1">
        <v>1</v>
      </c>
      <c r="K256">
        <f t="shared" si="84"/>
        <v>-0.95153054960827121</v>
      </c>
      <c r="L256">
        <f t="shared" si="85"/>
        <v>5.8559131108278433E-3</v>
      </c>
      <c r="M256">
        <f t="shared" si="86"/>
        <v>663.00966593852638</v>
      </c>
      <c r="N256">
        <f t="shared" si="87"/>
        <v>0.11954934573803823</v>
      </c>
      <c r="O256">
        <f t="shared" si="88"/>
        <v>1.9559364937598569</v>
      </c>
      <c r="P256">
        <f t="shared" si="89"/>
        <v>32.072333577815549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32.868522644042969</v>
      </c>
      <c r="V256" s="1">
        <v>31.975980758666992</v>
      </c>
      <c r="W256" s="1">
        <v>32.560546875</v>
      </c>
      <c r="X256" s="1">
        <v>419.20733642578125</v>
      </c>
      <c r="Y256" s="1">
        <v>420.28958129882813</v>
      </c>
      <c r="Z256" s="1">
        <v>28.411272048950195</v>
      </c>
      <c r="AA256" s="1">
        <v>28.550725936889648</v>
      </c>
      <c r="AB256" s="1">
        <v>56.329402923583984</v>
      </c>
      <c r="AC256" s="1">
        <v>56.605888366699219</v>
      </c>
      <c r="AD256" s="1">
        <v>499.67538452148438</v>
      </c>
      <c r="AE256" s="1">
        <v>17.836544036865234</v>
      </c>
      <c r="AF256" s="1">
        <v>0.14485171437263489</v>
      </c>
      <c r="AG256" s="1">
        <v>99.427642822265625</v>
      </c>
      <c r="AH256" s="1">
        <v>-7.0672616958618164</v>
      </c>
      <c r="AI256" s="1">
        <v>-0.37666922807693481</v>
      </c>
      <c r="AJ256" s="1">
        <v>1.4535840600728989E-2</v>
      </c>
      <c r="AK256" s="1">
        <v>1.6576498746871948E-3</v>
      </c>
      <c r="AL256" s="1">
        <v>7.5232259929180145E-2</v>
      </c>
      <c r="AM256" s="1">
        <v>8.8702291250228882E-3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86</v>
      </c>
      <c r="AV256">
        <f t="shared" si="92"/>
        <v>0.83279230753580713</v>
      </c>
      <c r="AW256">
        <f t="shared" si="93"/>
        <v>1.1954934573803823E-4</v>
      </c>
      <c r="AX256">
        <f t="shared" si="94"/>
        <v>305.12598075866697</v>
      </c>
      <c r="AY256">
        <f t="shared" si="95"/>
        <v>306.01852264404295</v>
      </c>
      <c r="AZ256">
        <f t="shared" si="96"/>
        <v>2.8538469821099852</v>
      </c>
      <c r="BA256">
        <f t="shared" si="97"/>
        <v>9.6352819148558505E-2</v>
      </c>
      <c r="BB256">
        <f t="shared" si="98"/>
        <v>4.7946678745293161</v>
      </c>
      <c r="BC256">
        <f t="shared" si="99"/>
        <v>48.2226847427143</v>
      </c>
      <c r="BD256">
        <f t="shared" si="100"/>
        <v>19.671958805824652</v>
      </c>
      <c r="BE256">
        <f t="shared" si="101"/>
        <v>31.975980758666992</v>
      </c>
      <c r="BF256">
        <f t="shared" si="102"/>
        <v>4.7685953292879191</v>
      </c>
      <c r="BG256">
        <f t="shared" si="103"/>
        <v>5.8438634080296868E-3</v>
      </c>
      <c r="BH256">
        <f t="shared" si="104"/>
        <v>2.8387313807694592</v>
      </c>
      <c r="BI256">
        <f t="shared" si="105"/>
        <v>1.9298639485184599</v>
      </c>
      <c r="BJ256">
        <f t="shared" si="106"/>
        <v>3.6534953125192103E-3</v>
      </c>
      <c r="BK256">
        <f t="shared" si="107"/>
        <v>65.921488252645446</v>
      </c>
      <c r="BL256">
        <f t="shared" si="108"/>
        <v>1.5775067844642168</v>
      </c>
      <c r="BM256">
        <f t="shared" si="109"/>
        <v>57.664841116298248</v>
      </c>
      <c r="BN256">
        <f t="shared" si="110"/>
        <v>420.74189335054422</v>
      </c>
      <c r="BO256">
        <f t="shared" si="111"/>
        <v>-1.304121572575367E-3</v>
      </c>
    </row>
    <row r="257" spans="1:67" x14ac:dyDescent="0.25">
      <c r="A257" s="1">
        <v>246</v>
      </c>
      <c r="B257" s="1" t="s">
        <v>332</v>
      </c>
      <c r="C257" s="1" t="s">
        <v>80</v>
      </c>
      <c r="D257" s="1" t="s">
        <v>81</v>
      </c>
      <c r="E257" s="1" t="s">
        <v>82</v>
      </c>
      <c r="F257" s="1" t="s">
        <v>83</v>
      </c>
      <c r="G257" s="1" t="s">
        <v>84</v>
      </c>
      <c r="H257" s="1" t="s">
        <v>85</v>
      </c>
      <c r="I257" s="1">
        <v>1996.0000382885337</v>
      </c>
      <c r="J257" s="1">
        <v>1</v>
      </c>
      <c r="K257">
        <f t="shared" si="84"/>
        <v>-0.85179055119866764</v>
      </c>
      <c r="L257">
        <f t="shared" si="85"/>
        <v>5.3794383331004633E-3</v>
      </c>
      <c r="M257">
        <f t="shared" si="86"/>
        <v>656.48539697728279</v>
      </c>
      <c r="N257">
        <f t="shared" si="87"/>
        <v>0.10920186300444908</v>
      </c>
      <c r="O257">
        <f t="shared" si="88"/>
        <v>1.9446608092862747</v>
      </c>
      <c r="P257">
        <f t="shared" si="89"/>
        <v>32.029575869429493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32.868904113769531</v>
      </c>
      <c r="V257" s="1">
        <v>31.920377731323242</v>
      </c>
      <c r="W257" s="1">
        <v>32.549518585205078</v>
      </c>
      <c r="X257" s="1">
        <v>419.27407836914063</v>
      </c>
      <c r="Y257" s="1">
        <v>420.24172973632813</v>
      </c>
      <c r="Z257" s="1">
        <v>28.420597076416016</v>
      </c>
      <c r="AA257" s="1">
        <v>28.5479736328125</v>
      </c>
      <c r="AB257" s="1">
        <v>56.345966339111328</v>
      </c>
      <c r="AC257" s="1">
        <v>56.598503112792969</v>
      </c>
      <c r="AD257" s="1">
        <v>499.70437622070313</v>
      </c>
      <c r="AE257" s="1">
        <v>17.826396942138672</v>
      </c>
      <c r="AF257" s="1">
        <v>4.6762704849243164E-2</v>
      </c>
      <c r="AG257" s="1">
        <v>99.426383972167969</v>
      </c>
      <c r="AH257" s="1">
        <v>-7.0672616958618164</v>
      </c>
      <c r="AI257" s="1">
        <v>-0.37666922807693481</v>
      </c>
      <c r="AJ257" s="1">
        <v>1.4535840600728989E-2</v>
      </c>
      <c r="AK257" s="1">
        <v>1.6576498746871948E-3</v>
      </c>
      <c r="AL257" s="1">
        <v>7.5232259929180145E-2</v>
      </c>
      <c r="AM257" s="1">
        <v>8.8702291250228882E-3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86</v>
      </c>
      <c r="AV257">
        <f t="shared" si="92"/>
        <v>0.83284062703450512</v>
      </c>
      <c r="AW257">
        <f t="shared" si="93"/>
        <v>1.0920186300444907E-4</v>
      </c>
      <c r="AX257">
        <f t="shared" si="94"/>
        <v>305.07037773132322</v>
      </c>
      <c r="AY257">
        <f t="shared" si="95"/>
        <v>306.01890411376951</v>
      </c>
      <c r="AZ257">
        <f t="shared" si="96"/>
        <v>2.8522234469900241</v>
      </c>
      <c r="BA257">
        <f t="shared" si="97"/>
        <v>0.109198138106249</v>
      </c>
      <c r="BB257">
        <f t="shared" si="98"/>
        <v>4.7830825973296172</v>
      </c>
      <c r="BC257">
        <f t="shared" si="99"/>
        <v>48.106774140237526</v>
      </c>
      <c r="BD257">
        <f t="shared" si="100"/>
        <v>19.558800507425026</v>
      </c>
      <c r="BE257">
        <f t="shared" si="101"/>
        <v>31.920377731323242</v>
      </c>
      <c r="BF257">
        <f t="shared" si="102"/>
        <v>4.7536056907642434</v>
      </c>
      <c r="BG257">
        <f t="shared" si="103"/>
        <v>5.3692680352307653E-3</v>
      </c>
      <c r="BH257">
        <f t="shared" si="104"/>
        <v>2.8384217880433424</v>
      </c>
      <c r="BI257">
        <f t="shared" si="105"/>
        <v>1.915183902720901</v>
      </c>
      <c r="BJ257">
        <f t="shared" si="106"/>
        <v>3.3567047801437043E-3</v>
      </c>
      <c r="BK257">
        <f t="shared" si="107"/>
        <v>65.271969151984436</v>
      </c>
      <c r="BL257">
        <f t="shared" si="108"/>
        <v>1.5621613717161806</v>
      </c>
      <c r="BM257">
        <f t="shared" si="109"/>
        <v>57.802484780662411</v>
      </c>
      <c r="BN257">
        <f t="shared" si="110"/>
        <v>420.64663016963908</v>
      </c>
      <c r="BO257">
        <f t="shared" si="111"/>
        <v>-1.1704743801731446E-3</v>
      </c>
    </row>
    <row r="258" spans="1:67" x14ac:dyDescent="0.25">
      <c r="A258" s="1">
        <v>247</v>
      </c>
      <c r="B258" s="1" t="s">
        <v>333</v>
      </c>
      <c r="C258" s="1" t="s">
        <v>80</v>
      </c>
      <c r="D258" s="1" t="s">
        <v>81</v>
      </c>
      <c r="E258" s="1" t="s">
        <v>82</v>
      </c>
      <c r="F258" s="1" t="s">
        <v>83</v>
      </c>
      <c r="G258" s="1" t="s">
        <v>84</v>
      </c>
      <c r="H258" s="1" t="s">
        <v>85</v>
      </c>
      <c r="I258" s="1">
        <v>2001.000038176775</v>
      </c>
      <c r="J258" s="1">
        <v>1</v>
      </c>
      <c r="K258">
        <f t="shared" si="84"/>
        <v>-0.87341761421628161</v>
      </c>
      <c r="L258">
        <f t="shared" si="85"/>
        <v>5.1677229930133196E-3</v>
      </c>
      <c r="M258">
        <f t="shared" si="86"/>
        <v>673.18732986632074</v>
      </c>
      <c r="N258">
        <f t="shared" si="87"/>
        <v>0.10498637020253836</v>
      </c>
      <c r="O258">
        <f t="shared" si="88"/>
        <v>1.94605383774674</v>
      </c>
      <c r="P258">
        <f t="shared" si="89"/>
        <v>32.03449916306807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32.866737365722656</v>
      </c>
      <c r="V258" s="1">
        <v>31.924055099487305</v>
      </c>
      <c r="W258" s="1">
        <v>32.541061401367188</v>
      </c>
      <c r="X258" s="1">
        <v>419.14492797851563</v>
      </c>
      <c r="Y258" s="1">
        <v>420.14071655273438</v>
      </c>
      <c r="Z258" s="1">
        <v>28.424549102783203</v>
      </c>
      <c r="AA258" s="1">
        <v>28.547012329101563</v>
      </c>
      <c r="AB258" s="1">
        <v>56.361373901367188</v>
      </c>
      <c r="AC258" s="1">
        <v>56.604198455810547</v>
      </c>
      <c r="AD258" s="1">
        <v>499.68954467773438</v>
      </c>
      <c r="AE258" s="1">
        <v>17.804655075073242</v>
      </c>
      <c r="AF258" s="1">
        <v>8.0979488790035248E-2</v>
      </c>
      <c r="AG258" s="1">
        <v>99.427619934082031</v>
      </c>
      <c r="AH258" s="1">
        <v>-7.0672616958618164</v>
      </c>
      <c r="AI258" s="1">
        <v>-0.37666922807693481</v>
      </c>
      <c r="AJ258" s="1">
        <v>1.4535840600728989E-2</v>
      </c>
      <c r="AK258" s="1">
        <v>1.6576498746871948E-3</v>
      </c>
      <c r="AL258" s="1">
        <v>7.5232259929180145E-2</v>
      </c>
      <c r="AM258" s="1">
        <v>8.8702291250228882E-3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86</v>
      </c>
      <c r="AV258">
        <f t="shared" si="92"/>
        <v>0.83281590779622383</v>
      </c>
      <c r="AW258">
        <f t="shared" si="93"/>
        <v>1.0498637020253836E-4</v>
      </c>
      <c r="AX258">
        <f t="shared" si="94"/>
        <v>305.07405509948728</v>
      </c>
      <c r="AY258">
        <f t="shared" si="95"/>
        <v>306.01673736572263</v>
      </c>
      <c r="AZ258">
        <f t="shared" si="96"/>
        <v>2.8487447483373103</v>
      </c>
      <c r="BA258">
        <f t="shared" si="97"/>
        <v>0.11044406358076604</v>
      </c>
      <c r="BB258">
        <f t="shared" si="98"/>
        <v>4.7844153298582039</v>
      </c>
      <c r="BC258">
        <f t="shared" si="99"/>
        <v>48.119580183354977</v>
      </c>
      <c r="BD258">
        <f t="shared" si="100"/>
        <v>19.572567854253414</v>
      </c>
      <c r="BE258">
        <f t="shared" si="101"/>
        <v>31.924055099487305</v>
      </c>
      <c r="BF258">
        <f t="shared" si="102"/>
        <v>4.7545957788854958</v>
      </c>
      <c r="BG258">
        <f t="shared" si="103"/>
        <v>5.1583367763754027E-3</v>
      </c>
      <c r="BH258">
        <f t="shared" si="104"/>
        <v>2.8383614921114639</v>
      </c>
      <c r="BI258">
        <f t="shared" si="105"/>
        <v>1.9162342867740318</v>
      </c>
      <c r="BJ258">
        <f t="shared" si="106"/>
        <v>3.2248024662868855E-3</v>
      </c>
      <c r="BK258">
        <f t="shared" si="107"/>
        <v>66.93341397838806</v>
      </c>
      <c r="BL258">
        <f t="shared" si="108"/>
        <v>1.6022901455251481</v>
      </c>
      <c r="BM258">
        <f t="shared" si="109"/>
        <v>57.780618671093841</v>
      </c>
      <c r="BN258">
        <f t="shared" si="110"/>
        <v>420.55589745602094</v>
      </c>
      <c r="BO258">
        <f t="shared" si="111"/>
        <v>-1.1999976795694558E-3</v>
      </c>
    </row>
    <row r="259" spans="1:67" x14ac:dyDescent="0.25">
      <c r="A259" s="1">
        <v>248</v>
      </c>
      <c r="B259" s="1" t="s">
        <v>334</v>
      </c>
      <c r="C259" s="1" t="s">
        <v>80</v>
      </c>
      <c r="D259" s="1" t="s">
        <v>81</v>
      </c>
      <c r="E259" s="1" t="s">
        <v>82</v>
      </c>
      <c r="F259" s="1" t="s">
        <v>83</v>
      </c>
      <c r="G259" s="1" t="s">
        <v>84</v>
      </c>
      <c r="H259" s="1" t="s">
        <v>85</v>
      </c>
      <c r="I259" s="1">
        <v>2006.5000380538404</v>
      </c>
      <c r="J259" s="1">
        <v>1</v>
      </c>
      <c r="K259">
        <f t="shared" si="84"/>
        <v>-0.99537501697054143</v>
      </c>
      <c r="L259">
        <f t="shared" si="85"/>
        <v>6.0148210240041676E-3</v>
      </c>
      <c r="M259">
        <f t="shared" si="86"/>
        <v>667.59683732771293</v>
      </c>
      <c r="N259">
        <f t="shared" si="87"/>
        <v>0.12189628697714479</v>
      </c>
      <c r="O259">
        <f t="shared" si="88"/>
        <v>1.9418844535977957</v>
      </c>
      <c r="P259">
        <f t="shared" si="89"/>
        <v>32.019822270797697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32.863933563232422</v>
      </c>
      <c r="V259" s="1">
        <v>31.91694450378418</v>
      </c>
      <c r="W259" s="1">
        <v>32.539825439453125</v>
      </c>
      <c r="X259" s="1">
        <v>418.86871337890625</v>
      </c>
      <c r="Y259" s="1">
        <v>420.00238037109375</v>
      </c>
      <c r="Z259" s="1">
        <v>28.40703010559082</v>
      </c>
      <c r="AA259" s="1">
        <v>28.549211502075195</v>
      </c>
      <c r="AB259" s="1">
        <v>56.335094451904297</v>
      </c>
      <c r="AC259" s="1">
        <v>56.617061614990234</v>
      </c>
      <c r="AD259" s="1">
        <v>499.71197509765625</v>
      </c>
      <c r="AE259" s="1">
        <v>17.93873405456543</v>
      </c>
      <c r="AF259" s="1">
        <v>4.3341677635908127E-2</v>
      </c>
      <c r="AG259" s="1">
        <v>99.426872253417969</v>
      </c>
      <c r="AH259" s="1">
        <v>-7.0672616958618164</v>
      </c>
      <c r="AI259" s="1">
        <v>-0.37666922807693481</v>
      </c>
      <c r="AJ259" s="1">
        <v>1.4535840600728989E-2</v>
      </c>
      <c r="AK259" s="1">
        <v>1.6576498746871948E-3</v>
      </c>
      <c r="AL259" s="1">
        <v>7.5232259929180145E-2</v>
      </c>
      <c r="AM259" s="1">
        <v>8.8702291250228882E-3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86</v>
      </c>
      <c r="AV259">
        <f t="shared" si="92"/>
        <v>0.83285329182942702</v>
      </c>
      <c r="AW259">
        <f t="shared" si="93"/>
        <v>1.2189628697714479E-4</v>
      </c>
      <c r="AX259">
        <f t="shared" si="94"/>
        <v>305.06694450378416</v>
      </c>
      <c r="AY259">
        <f t="shared" si="95"/>
        <v>306.0139335632324</v>
      </c>
      <c r="AZ259">
        <f t="shared" si="96"/>
        <v>2.8701973845765565</v>
      </c>
      <c r="BA259">
        <f t="shared" si="97"/>
        <v>0.10287776701351742</v>
      </c>
      <c r="BB259">
        <f t="shared" si="98"/>
        <v>4.7804432585504371</v>
      </c>
      <c r="BC259">
        <f t="shared" si="99"/>
        <v>48.079992362287165</v>
      </c>
      <c r="BD259">
        <f t="shared" si="100"/>
        <v>19.530780860211969</v>
      </c>
      <c r="BE259">
        <f t="shared" si="101"/>
        <v>31.91694450378418</v>
      </c>
      <c r="BF259">
        <f t="shared" si="102"/>
        <v>4.7526814966532172</v>
      </c>
      <c r="BG259">
        <f t="shared" si="103"/>
        <v>6.0021091887532598E-3</v>
      </c>
      <c r="BH259">
        <f t="shared" si="104"/>
        <v>2.8385588049526413</v>
      </c>
      <c r="BI259">
        <f t="shared" si="105"/>
        <v>1.9141226917005758</v>
      </c>
      <c r="BJ259">
        <f t="shared" si="106"/>
        <v>3.7524582545681146E-3</v>
      </c>
      <c r="BK259">
        <f t="shared" si="107"/>
        <v>66.377065461768382</v>
      </c>
      <c r="BL259">
        <f t="shared" si="108"/>
        <v>1.5895072707394104</v>
      </c>
      <c r="BM259">
        <f t="shared" si="109"/>
        <v>57.849437185343014</v>
      </c>
      <c r="BN259">
        <f t="shared" si="110"/>
        <v>420.47553398275465</v>
      </c>
      <c r="BO259">
        <f t="shared" si="111"/>
        <v>-1.3694467303407654E-3</v>
      </c>
    </row>
    <row r="260" spans="1:67" x14ac:dyDescent="0.25">
      <c r="A260" s="1">
        <v>249</v>
      </c>
      <c r="B260" s="1" t="s">
        <v>335</v>
      </c>
      <c r="C260" s="1" t="s">
        <v>80</v>
      </c>
      <c r="D260" s="1" t="s">
        <v>81</v>
      </c>
      <c r="E260" s="1" t="s">
        <v>82</v>
      </c>
      <c r="F260" s="1" t="s">
        <v>83</v>
      </c>
      <c r="G260" s="1" t="s">
        <v>84</v>
      </c>
      <c r="H260" s="1" t="s">
        <v>85</v>
      </c>
      <c r="I260" s="1">
        <v>2011.5000379420817</v>
      </c>
      <c r="J260" s="1">
        <v>1</v>
      </c>
      <c r="K260">
        <f t="shared" si="84"/>
        <v>-0.80580582072754137</v>
      </c>
      <c r="L260">
        <f t="shared" si="85"/>
        <v>5.8310205243005415E-3</v>
      </c>
      <c r="M260">
        <f t="shared" si="86"/>
        <v>624.35079685962648</v>
      </c>
      <c r="N260">
        <f t="shared" si="87"/>
        <v>0.11830784025746965</v>
      </c>
      <c r="O260">
        <f t="shared" si="88"/>
        <v>1.9439809812671216</v>
      </c>
      <c r="P260">
        <f t="shared" si="89"/>
        <v>32.024690103444719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32.863208770751953</v>
      </c>
      <c r="V260" s="1">
        <v>31.920970916748047</v>
      </c>
      <c r="W260" s="1">
        <v>32.545890808105469</v>
      </c>
      <c r="X260" s="1">
        <v>418.9239501953125</v>
      </c>
      <c r="Y260" s="1">
        <v>419.83184814453125</v>
      </c>
      <c r="Z260" s="1">
        <v>28.403581619262695</v>
      </c>
      <c r="AA260" s="1">
        <v>28.541580200195313</v>
      </c>
      <c r="AB260" s="1">
        <v>56.330146789550781</v>
      </c>
      <c r="AC260" s="1">
        <v>56.603828430175781</v>
      </c>
      <c r="AD260" s="1">
        <v>499.70578002929688</v>
      </c>
      <c r="AE260" s="1">
        <v>17.780738830566406</v>
      </c>
      <c r="AF260" s="1">
        <v>0.11405489593744278</v>
      </c>
      <c r="AG260" s="1">
        <v>99.4261474609375</v>
      </c>
      <c r="AH260" s="1">
        <v>-7.0672616958618164</v>
      </c>
      <c r="AI260" s="1">
        <v>-0.37666922807693481</v>
      </c>
      <c r="AJ260" s="1">
        <v>1.4535840600728989E-2</v>
      </c>
      <c r="AK260" s="1">
        <v>1.6576498746871948E-3</v>
      </c>
      <c r="AL260" s="1">
        <v>7.5232259929180145E-2</v>
      </c>
      <c r="AM260" s="1">
        <v>8.8702291250228882E-3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86</v>
      </c>
      <c r="AV260">
        <f t="shared" si="92"/>
        <v>0.83284296671549463</v>
      </c>
      <c r="AW260">
        <f t="shared" si="93"/>
        <v>1.1830784025746966E-4</v>
      </c>
      <c r="AX260">
        <f t="shared" si="94"/>
        <v>305.07097091674802</v>
      </c>
      <c r="AY260">
        <f t="shared" si="95"/>
        <v>306.01320877075193</v>
      </c>
      <c r="AZ260">
        <f t="shared" si="96"/>
        <v>2.8449181493017477</v>
      </c>
      <c r="BA260">
        <f t="shared" si="97"/>
        <v>0.10371918669667123</v>
      </c>
      <c r="BB260">
        <f t="shared" si="98"/>
        <v>4.7817603430199149</v>
      </c>
      <c r="BC260">
        <f t="shared" si="99"/>
        <v>48.093589715910205</v>
      </c>
      <c r="BD260">
        <f t="shared" si="100"/>
        <v>19.552009515714893</v>
      </c>
      <c r="BE260">
        <f t="shared" si="101"/>
        <v>31.920970916748047</v>
      </c>
      <c r="BF260">
        <f t="shared" si="102"/>
        <v>4.7537653868196328</v>
      </c>
      <c r="BG260">
        <f t="shared" si="103"/>
        <v>5.8190729421318159E-3</v>
      </c>
      <c r="BH260">
        <f t="shared" si="104"/>
        <v>2.8377793617527933</v>
      </c>
      <c r="BI260">
        <f t="shared" si="105"/>
        <v>1.9159860250668395</v>
      </c>
      <c r="BJ260">
        <f t="shared" si="106"/>
        <v>3.6379921206305217E-3</v>
      </c>
      <c r="BK260">
        <f t="shared" si="107"/>
        <v>62.076794395919059</v>
      </c>
      <c r="BL260">
        <f t="shared" si="108"/>
        <v>1.4871449119903062</v>
      </c>
      <c r="BM260">
        <f t="shared" si="109"/>
        <v>57.812697009886627</v>
      </c>
      <c r="BN260">
        <f t="shared" si="110"/>
        <v>420.21488963931887</v>
      </c>
      <c r="BO260">
        <f t="shared" si="111"/>
        <v>-1.1086186832291961E-3</v>
      </c>
    </row>
    <row r="261" spans="1:67" x14ac:dyDescent="0.25">
      <c r="A261" s="1">
        <v>250</v>
      </c>
      <c r="B261" s="1" t="s">
        <v>336</v>
      </c>
      <c r="C261" s="1" t="s">
        <v>80</v>
      </c>
      <c r="D261" s="1" t="s">
        <v>81</v>
      </c>
      <c r="E261" s="1" t="s">
        <v>82</v>
      </c>
      <c r="F261" s="1" t="s">
        <v>83</v>
      </c>
      <c r="G261" s="1" t="s">
        <v>84</v>
      </c>
      <c r="H261" s="1" t="s">
        <v>85</v>
      </c>
      <c r="I261" s="1">
        <v>2016.500037830323</v>
      </c>
      <c r="J261" s="1">
        <v>1</v>
      </c>
      <c r="K261">
        <f t="shared" si="84"/>
        <v>-0.92555564531592904</v>
      </c>
      <c r="L261">
        <f t="shared" si="85"/>
        <v>5.5880833797761417E-3</v>
      </c>
      <c r="M261">
        <f t="shared" si="86"/>
        <v>667.49752635375785</v>
      </c>
      <c r="N261">
        <f t="shared" si="87"/>
        <v>0.11347213182348868</v>
      </c>
      <c r="O261">
        <f t="shared" si="88"/>
        <v>1.9454178326459624</v>
      </c>
      <c r="P261">
        <f t="shared" si="89"/>
        <v>32.030315296676889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32.863311767578125</v>
      </c>
      <c r="V261" s="1">
        <v>31.924455642700195</v>
      </c>
      <c r="W261" s="1">
        <v>32.54876708984375</v>
      </c>
      <c r="X261" s="1">
        <v>418.68023681640625</v>
      </c>
      <c r="Y261" s="1">
        <v>419.73434448242188</v>
      </c>
      <c r="Z261" s="1">
        <v>28.409818649291992</v>
      </c>
      <c r="AA261" s="1">
        <v>28.542173385620117</v>
      </c>
      <c r="AB261" s="1">
        <v>56.342716217041016</v>
      </c>
      <c r="AC261" s="1">
        <v>56.605205535888672</v>
      </c>
      <c r="AD261" s="1">
        <v>499.71792602539063</v>
      </c>
      <c r="AE261" s="1">
        <v>17.894523620605469</v>
      </c>
      <c r="AF261" s="1">
        <v>9.4665519893169403E-2</v>
      </c>
      <c r="AG261" s="1">
        <v>99.427078247070313</v>
      </c>
      <c r="AH261" s="1">
        <v>-7.0672616958618164</v>
      </c>
      <c r="AI261" s="1">
        <v>-0.37666922807693481</v>
      </c>
      <c r="AJ261" s="1">
        <v>1.4535840600728989E-2</v>
      </c>
      <c r="AK261" s="1">
        <v>1.6576498746871948E-3</v>
      </c>
      <c r="AL261" s="1">
        <v>7.5232259929180145E-2</v>
      </c>
      <c r="AM261" s="1">
        <v>8.8702291250228882E-3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86</v>
      </c>
      <c r="AV261">
        <f t="shared" si="92"/>
        <v>0.83286321004231756</v>
      </c>
      <c r="AW261">
        <f t="shared" si="93"/>
        <v>1.1347213182348869E-4</v>
      </c>
      <c r="AX261">
        <f t="shared" si="94"/>
        <v>305.07445564270017</v>
      </c>
      <c r="AY261">
        <f t="shared" si="95"/>
        <v>306.0133117675781</v>
      </c>
      <c r="AZ261">
        <f t="shared" si="96"/>
        <v>2.8631237153010716</v>
      </c>
      <c r="BA261">
        <f t="shared" si="97"/>
        <v>0.10585965397669063</v>
      </c>
      <c r="BB261">
        <f t="shared" si="98"/>
        <v>4.7832827391994615</v>
      </c>
      <c r="BC261">
        <f t="shared" si="99"/>
        <v>48.108451173766682</v>
      </c>
      <c r="BD261">
        <f t="shared" si="100"/>
        <v>19.566277788146564</v>
      </c>
      <c r="BE261">
        <f t="shared" si="101"/>
        <v>31.924455642700195</v>
      </c>
      <c r="BF261">
        <f t="shared" si="102"/>
        <v>4.754703631275464</v>
      </c>
      <c r="BG261">
        <f t="shared" si="103"/>
        <v>5.5771096637715562E-3</v>
      </c>
      <c r="BH261">
        <f t="shared" si="104"/>
        <v>2.8378649065534991</v>
      </c>
      <c r="BI261">
        <f t="shared" si="105"/>
        <v>1.9168387247219649</v>
      </c>
      <c r="BJ261">
        <f t="shared" si="106"/>
        <v>3.4866778013830503E-3</v>
      </c>
      <c r="BK261">
        <f t="shared" si="107"/>
        <v>66.367328782500962</v>
      </c>
      <c r="BL261">
        <f t="shared" si="108"/>
        <v>1.5902857012495724</v>
      </c>
      <c r="BM261">
        <f t="shared" si="109"/>
        <v>57.791009899650071</v>
      </c>
      <c r="BN261">
        <f t="shared" si="110"/>
        <v>420.17430930865112</v>
      </c>
      <c r="BO261">
        <f t="shared" si="111"/>
        <v>-1.2730144198758743E-3</v>
      </c>
    </row>
    <row r="262" spans="1:67" x14ac:dyDescent="0.25">
      <c r="A262" s="1">
        <v>251</v>
      </c>
      <c r="B262" s="1" t="s">
        <v>337</v>
      </c>
      <c r="C262" s="1" t="s">
        <v>80</v>
      </c>
      <c r="D262" s="1" t="s">
        <v>81</v>
      </c>
      <c r="E262" s="1" t="s">
        <v>82</v>
      </c>
      <c r="F262" s="1" t="s">
        <v>83</v>
      </c>
      <c r="G262" s="1" t="s">
        <v>84</v>
      </c>
      <c r="H262" s="1" t="s">
        <v>85</v>
      </c>
      <c r="I262" s="1">
        <v>2022.0000377073884</v>
      </c>
      <c r="J262" s="1">
        <v>1</v>
      </c>
      <c r="K262">
        <f t="shared" si="84"/>
        <v>-0.85671642609877208</v>
      </c>
      <c r="L262">
        <f t="shared" si="85"/>
        <v>5.946627985492811E-3</v>
      </c>
      <c r="M262">
        <f t="shared" si="86"/>
        <v>633.46261425122498</v>
      </c>
      <c r="N262">
        <f t="shared" si="87"/>
        <v>0.12067242101998556</v>
      </c>
      <c r="O262">
        <f t="shared" si="88"/>
        <v>1.9443650331334159</v>
      </c>
      <c r="P262">
        <f t="shared" si="89"/>
        <v>32.027298708025519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32.864097595214844</v>
      </c>
      <c r="V262" s="1">
        <v>31.924999237060547</v>
      </c>
      <c r="W262" s="1">
        <v>32.548564910888672</v>
      </c>
      <c r="X262" s="1">
        <v>418.70059204101563</v>
      </c>
      <c r="Y262" s="1">
        <v>419.66842651367188</v>
      </c>
      <c r="Z262" s="1">
        <v>28.403926849365234</v>
      </c>
      <c r="AA262" s="1">
        <v>28.544679641723633</v>
      </c>
      <c r="AB262" s="1">
        <v>56.328281402587891</v>
      </c>
      <c r="AC262" s="1">
        <v>56.607410430908203</v>
      </c>
      <c r="AD262" s="1">
        <v>499.71810913085938</v>
      </c>
      <c r="AE262" s="1">
        <v>17.884378433227539</v>
      </c>
      <c r="AF262" s="1">
        <v>6.5012365579605103E-2</v>
      </c>
      <c r="AG262" s="1">
        <v>99.426628112792969</v>
      </c>
      <c r="AH262" s="1">
        <v>-7.0672616958618164</v>
      </c>
      <c r="AI262" s="1">
        <v>-0.37666922807693481</v>
      </c>
      <c r="AJ262" s="1">
        <v>1.4535840600728989E-2</v>
      </c>
      <c r="AK262" s="1">
        <v>1.6576498746871948E-3</v>
      </c>
      <c r="AL262" s="1">
        <v>7.5232259929180145E-2</v>
      </c>
      <c r="AM262" s="1">
        <v>8.8702291250228882E-3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86</v>
      </c>
      <c r="AV262">
        <f t="shared" si="92"/>
        <v>0.83286351521809876</v>
      </c>
      <c r="AW262">
        <f t="shared" si="93"/>
        <v>1.2067242101998556E-4</v>
      </c>
      <c r="AX262">
        <f t="shared" si="94"/>
        <v>305.07499923706052</v>
      </c>
      <c r="AY262">
        <f t="shared" si="95"/>
        <v>306.01409759521482</v>
      </c>
      <c r="AZ262">
        <f t="shared" si="96"/>
        <v>2.8615004853568848</v>
      </c>
      <c r="BA262">
        <f t="shared" si="97"/>
        <v>0.10229947096496982</v>
      </c>
      <c r="BB262">
        <f t="shared" si="98"/>
        <v>4.7824662804698841</v>
      </c>
      <c r="BC262">
        <f t="shared" si="99"/>
        <v>48.100457304500864</v>
      </c>
      <c r="BD262">
        <f t="shared" si="100"/>
        <v>19.555777662777231</v>
      </c>
      <c r="BE262">
        <f t="shared" si="101"/>
        <v>31.924999237060547</v>
      </c>
      <c r="BF262">
        <f t="shared" si="102"/>
        <v>4.7548500057828784</v>
      </c>
      <c r="BG262">
        <f t="shared" si="103"/>
        <v>5.9342024594357286E-3</v>
      </c>
      <c r="BH262">
        <f t="shared" si="104"/>
        <v>2.8381012473364682</v>
      </c>
      <c r="BI262">
        <f t="shared" si="105"/>
        <v>1.9167487584464102</v>
      </c>
      <c r="BJ262">
        <f t="shared" si="106"/>
        <v>3.7099908950857393E-3</v>
      </c>
      <c r="BK262">
        <f t="shared" si="107"/>
        <v>62.98305177051418</v>
      </c>
      <c r="BL262">
        <f t="shared" si="108"/>
        <v>1.5094359599877789</v>
      </c>
      <c r="BM262">
        <f t="shared" si="109"/>
        <v>57.812086173636288</v>
      </c>
      <c r="BN262">
        <f t="shared" si="110"/>
        <v>420.07566847199587</v>
      </c>
      <c r="BO262">
        <f t="shared" si="111"/>
        <v>-1.1790391010302876E-3</v>
      </c>
    </row>
    <row r="263" spans="1:67" x14ac:dyDescent="0.25">
      <c r="A263" s="1">
        <v>252</v>
      </c>
      <c r="B263" s="1" t="s">
        <v>338</v>
      </c>
      <c r="C263" s="1" t="s">
        <v>80</v>
      </c>
      <c r="D263" s="1" t="s">
        <v>81</v>
      </c>
      <c r="E263" s="1" t="s">
        <v>82</v>
      </c>
      <c r="F263" s="1" t="s">
        <v>83</v>
      </c>
      <c r="G263" s="1" t="s">
        <v>84</v>
      </c>
      <c r="H263" s="1" t="s">
        <v>85</v>
      </c>
      <c r="I263" s="1">
        <v>2027.0000375956297</v>
      </c>
      <c r="J263" s="1">
        <v>1</v>
      </c>
      <c r="K263">
        <f t="shared" si="84"/>
        <v>-0.69598706212306127</v>
      </c>
      <c r="L263">
        <f t="shared" si="85"/>
        <v>5.5950383080213264E-3</v>
      </c>
      <c r="M263">
        <f t="shared" si="86"/>
        <v>602.50482147753235</v>
      </c>
      <c r="N263">
        <f t="shared" si="87"/>
        <v>0.11367290459695921</v>
      </c>
      <c r="O263">
        <f t="shared" si="88"/>
        <v>1.9464243646599679</v>
      </c>
      <c r="P263">
        <f t="shared" si="89"/>
        <v>32.032817000909773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32.864219665527344</v>
      </c>
      <c r="V263" s="1">
        <v>31.927366256713867</v>
      </c>
      <c r="W263" s="1">
        <v>32.548404693603516</v>
      </c>
      <c r="X263" s="1">
        <v>419.00460815429688</v>
      </c>
      <c r="Y263" s="1">
        <v>419.782958984375</v>
      </c>
      <c r="Z263" s="1">
        <v>28.406475067138672</v>
      </c>
      <c r="AA263" s="1">
        <v>28.5390625</v>
      </c>
      <c r="AB263" s="1">
        <v>56.332805633544922</v>
      </c>
      <c r="AC263" s="1">
        <v>56.595737457275391</v>
      </c>
      <c r="AD263" s="1">
        <v>499.72512817382813</v>
      </c>
      <c r="AE263" s="1">
        <v>17.875680923461914</v>
      </c>
      <c r="AF263" s="1">
        <v>0.12432234734296799</v>
      </c>
      <c r="AG263" s="1">
        <v>99.426376342773438</v>
      </c>
      <c r="AH263" s="1">
        <v>-7.0672616958618164</v>
      </c>
      <c r="AI263" s="1">
        <v>-0.37666922807693481</v>
      </c>
      <c r="AJ263" s="1">
        <v>1.4535840600728989E-2</v>
      </c>
      <c r="AK263" s="1">
        <v>1.6576498746871948E-3</v>
      </c>
      <c r="AL263" s="1">
        <v>7.5232259929180145E-2</v>
      </c>
      <c r="AM263" s="1">
        <v>8.8702291250228882E-3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86</v>
      </c>
      <c r="AV263">
        <f t="shared" si="92"/>
        <v>0.83287521362304684</v>
      </c>
      <c r="AW263">
        <f t="shared" si="93"/>
        <v>1.1367290459695921E-4</v>
      </c>
      <c r="AX263">
        <f t="shared" si="94"/>
        <v>305.07736625671384</v>
      </c>
      <c r="AY263">
        <f t="shared" si="95"/>
        <v>306.01421966552732</v>
      </c>
      <c r="AZ263">
        <f t="shared" si="96"/>
        <v>2.8601088838254896</v>
      </c>
      <c r="BA263">
        <f t="shared" si="97"/>
        <v>0.10545074419590872</v>
      </c>
      <c r="BB263">
        <f t="shared" si="98"/>
        <v>4.7839599332549003</v>
      </c>
      <c r="BC263">
        <f t="shared" si="99"/>
        <v>48.115601807332794</v>
      </c>
      <c r="BD263">
        <f t="shared" si="100"/>
        <v>19.576539307332794</v>
      </c>
      <c r="BE263">
        <f t="shared" si="101"/>
        <v>31.927366256713867</v>
      </c>
      <c r="BF263">
        <f t="shared" si="102"/>
        <v>4.7554874226172386</v>
      </c>
      <c r="BG263">
        <f t="shared" si="103"/>
        <v>5.5840372861332508E-3</v>
      </c>
      <c r="BH263">
        <f t="shared" si="104"/>
        <v>2.8375355685949324</v>
      </c>
      <c r="BI263">
        <f t="shared" si="105"/>
        <v>1.9179518540223062</v>
      </c>
      <c r="BJ263">
        <f t="shared" si="106"/>
        <v>3.4910100124302687E-3</v>
      </c>
      <c r="BK263">
        <f t="shared" si="107"/>
        <v>59.904871128560657</v>
      </c>
      <c r="BL263">
        <f t="shared" si="108"/>
        <v>1.435276989173728</v>
      </c>
      <c r="BM263">
        <f t="shared" si="109"/>
        <v>57.775164062064398</v>
      </c>
      <c r="BN263">
        <f t="shared" si="110"/>
        <v>420.11379790086204</v>
      </c>
      <c r="BO263">
        <f t="shared" si="111"/>
        <v>-9.5713987258097522E-4</v>
      </c>
    </row>
    <row r="264" spans="1:67" x14ac:dyDescent="0.25">
      <c r="A264" s="1">
        <v>253</v>
      </c>
      <c r="B264" s="1" t="s">
        <v>339</v>
      </c>
      <c r="C264" s="1" t="s">
        <v>80</v>
      </c>
      <c r="D264" s="1" t="s">
        <v>81</v>
      </c>
      <c r="E264" s="1" t="s">
        <v>82</v>
      </c>
      <c r="F264" s="1" t="s">
        <v>83</v>
      </c>
      <c r="G264" s="1" t="s">
        <v>84</v>
      </c>
      <c r="H264" s="1" t="s">
        <v>85</v>
      </c>
      <c r="I264" s="1">
        <v>2032.000037483871</v>
      </c>
      <c r="J264" s="1">
        <v>1</v>
      </c>
      <c r="K264">
        <f t="shared" si="84"/>
        <v>-0.56697906010871268</v>
      </c>
      <c r="L264">
        <f t="shared" si="85"/>
        <v>5.5029642350151219E-3</v>
      </c>
      <c r="M264">
        <f t="shared" si="86"/>
        <v>568.93137569709245</v>
      </c>
      <c r="N264">
        <f t="shared" si="87"/>
        <v>0.11169906998101933</v>
      </c>
      <c r="O264">
        <f t="shared" si="88"/>
        <v>1.9445854918847969</v>
      </c>
      <c r="P264">
        <f t="shared" si="89"/>
        <v>32.02692881697439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32.863327026367188</v>
      </c>
      <c r="V264" s="1">
        <v>31.919536590576172</v>
      </c>
      <c r="W264" s="1">
        <v>32.547420501708984</v>
      </c>
      <c r="X264" s="1">
        <v>419.26644897460938</v>
      </c>
      <c r="Y264" s="1">
        <v>419.890869140625</v>
      </c>
      <c r="Z264" s="1">
        <v>28.411149978637695</v>
      </c>
      <c r="AA264" s="1">
        <v>28.541431427001953</v>
      </c>
      <c r="AB264" s="1">
        <v>56.345096588134766</v>
      </c>
      <c r="AC264" s="1">
        <v>56.603473663330078</v>
      </c>
      <c r="AD264" s="1">
        <v>499.7381591796875</v>
      </c>
      <c r="AE264" s="1">
        <v>17.878580093383789</v>
      </c>
      <c r="AF264" s="1">
        <v>5.8169063180685043E-2</v>
      </c>
      <c r="AG264" s="1">
        <v>99.426712036132813</v>
      </c>
      <c r="AH264" s="1">
        <v>-7.0672616958618164</v>
      </c>
      <c r="AI264" s="1">
        <v>-0.37666922807693481</v>
      </c>
      <c r="AJ264" s="1">
        <v>1.4535840600728989E-2</v>
      </c>
      <c r="AK264" s="1">
        <v>1.6576498746871948E-3</v>
      </c>
      <c r="AL264" s="1">
        <v>7.5232259929180145E-2</v>
      </c>
      <c r="AM264" s="1">
        <v>8.8702291250228882E-3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86</v>
      </c>
      <c r="AV264">
        <f t="shared" si="92"/>
        <v>0.83289693196614567</v>
      </c>
      <c r="AW264">
        <f t="shared" si="93"/>
        <v>1.1169906998101933E-4</v>
      </c>
      <c r="AX264">
        <f t="shared" si="94"/>
        <v>305.06953659057615</v>
      </c>
      <c r="AY264">
        <f t="shared" si="95"/>
        <v>306.01332702636716</v>
      </c>
      <c r="AZ264">
        <f t="shared" si="96"/>
        <v>2.8605727510026213</v>
      </c>
      <c r="BA264">
        <f t="shared" si="97"/>
        <v>0.10739222639821534</v>
      </c>
      <c r="BB264">
        <f t="shared" si="98"/>
        <v>4.7823661754763513</v>
      </c>
      <c r="BC264">
        <f t="shared" si="99"/>
        <v>48.099409882309942</v>
      </c>
      <c r="BD264">
        <f t="shared" si="100"/>
        <v>19.557978455307989</v>
      </c>
      <c r="BE264">
        <f t="shared" si="101"/>
        <v>31.919536590576172</v>
      </c>
      <c r="BF264">
        <f t="shared" si="102"/>
        <v>4.7533792487377307</v>
      </c>
      <c r="BG264">
        <f t="shared" si="103"/>
        <v>5.492321963544225E-3</v>
      </c>
      <c r="BH264">
        <f t="shared" si="104"/>
        <v>2.8377806835915544</v>
      </c>
      <c r="BI264">
        <f t="shared" si="105"/>
        <v>1.9155985651461762</v>
      </c>
      <c r="BJ264">
        <f t="shared" si="106"/>
        <v>3.4336557850624637E-3</v>
      </c>
      <c r="BK264">
        <f t="shared" si="107"/>
        <v>56.566976059755703</v>
      </c>
      <c r="BL264">
        <f t="shared" si="108"/>
        <v>1.3549505776620079</v>
      </c>
      <c r="BM264">
        <f t="shared" si="109"/>
        <v>57.79993511367649</v>
      </c>
      <c r="BN264">
        <f t="shared" si="110"/>
        <v>420.16038383152312</v>
      </c>
      <c r="BO264">
        <f t="shared" si="111"/>
        <v>-7.7997246161688586E-4</v>
      </c>
    </row>
    <row r="265" spans="1:67" x14ac:dyDescent="0.25">
      <c r="A265" s="1">
        <v>254</v>
      </c>
      <c r="B265" s="1" t="s">
        <v>340</v>
      </c>
      <c r="C265" s="1" t="s">
        <v>80</v>
      </c>
      <c r="D265" s="1" t="s">
        <v>81</v>
      </c>
      <c r="E265" s="1" t="s">
        <v>82</v>
      </c>
      <c r="F265" s="1" t="s">
        <v>83</v>
      </c>
      <c r="G265" s="1" t="s">
        <v>84</v>
      </c>
      <c r="H265" s="1" t="s">
        <v>85</v>
      </c>
      <c r="I265" s="1">
        <v>2037.5000373609364</v>
      </c>
      <c r="J265" s="1">
        <v>1</v>
      </c>
      <c r="K265">
        <f t="shared" si="84"/>
        <v>-0.61630205442786357</v>
      </c>
      <c r="L265">
        <f t="shared" si="85"/>
        <v>5.506649265863829E-3</v>
      </c>
      <c r="M265">
        <f t="shared" si="86"/>
        <v>583.1272148975313</v>
      </c>
      <c r="N265">
        <f t="shared" si="87"/>
        <v>0.11181217791193623</v>
      </c>
      <c r="O265">
        <f t="shared" si="88"/>
        <v>1.9452220205410979</v>
      </c>
      <c r="P265">
        <f t="shared" si="89"/>
        <v>32.028477698668134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32.863155364990234</v>
      </c>
      <c r="V265" s="1">
        <v>31.921342849731445</v>
      </c>
      <c r="W265" s="1">
        <v>32.547863006591797</v>
      </c>
      <c r="X265" s="1">
        <v>419.39810180664063</v>
      </c>
      <c r="Y265" s="1">
        <v>420.0816650390625</v>
      </c>
      <c r="Z265" s="1">
        <v>28.409259796142578</v>
      </c>
      <c r="AA265" s="1">
        <v>28.539674758911133</v>
      </c>
      <c r="AB265" s="1">
        <v>56.341045379638672</v>
      </c>
      <c r="AC265" s="1">
        <v>56.599685668945313</v>
      </c>
      <c r="AD265" s="1">
        <v>499.73297119140625</v>
      </c>
      <c r="AE265" s="1">
        <v>17.918441772460938</v>
      </c>
      <c r="AF265" s="1">
        <v>7.5277559459209442E-2</v>
      </c>
      <c r="AG265" s="1">
        <v>99.425216674804688</v>
      </c>
      <c r="AH265" s="1">
        <v>-7.0672616958618164</v>
      </c>
      <c r="AI265" s="1">
        <v>-0.37666922807693481</v>
      </c>
      <c r="AJ265" s="1">
        <v>1.4535840600728989E-2</v>
      </c>
      <c r="AK265" s="1">
        <v>1.6576498746871948E-3</v>
      </c>
      <c r="AL265" s="1">
        <v>7.5232259929180145E-2</v>
      </c>
      <c r="AM265" s="1">
        <v>8.8702291250228882E-3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86</v>
      </c>
      <c r="AV265">
        <f t="shared" si="92"/>
        <v>0.83288828531901027</v>
      </c>
      <c r="AW265">
        <f t="shared" si="93"/>
        <v>1.1181217791193623E-4</v>
      </c>
      <c r="AX265">
        <f t="shared" si="94"/>
        <v>305.07134284973142</v>
      </c>
      <c r="AY265">
        <f t="shared" si="95"/>
        <v>306.01315536499021</v>
      </c>
      <c r="AZ265">
        <f t="shared" si="96"/>
        <v>2.8669506195124086</v>
      </c>
      <c r="BA265">
        <f t="shared" si="97"/>
        <v>0.10713484893668743</v>
      </c>
      <c r="BB265">
        <f t="shared" si="98"/>
        <v>4.7827853672742915</v>
      </c>
      <c r="BC265">
        <f t="shared" si="99"/>
        <v>48.104349452087192</v>
      </c>
      <c r="BD265">
        <f t="shared" si="100"/>
        <v>19.564674693176059</v>
      </c>
      <c r="BE265">
        <f t="shared" si="101"/>
        <v>31.921342849731445</v>
      </c>
      <c r="BF265">
        <f t="shared" si="102"/>
        <v>4.7538655201692102</v>
      </c>
      <c r="BG265">
        <f t="shared" si="103"/>
        <v>5.4959927503398318E-3</v>
      </c>
      <c r="BH265">
        <f t="shared" si="104"/>
        <v>2.8375633467331935</v>
      </c>
      <c r="BI265">
        <f t="shared" si="105"/>
        <v>1.9163021734360166</v>
      </c>
      <c r="BJ265">
        <f t="shared" si="106"/>
        <v>3.4359513033689385E-3</v>
      </c>
      <c r="BK265">
        <f t="shared" si="107"/>
        <v>57.977549690162441</v>
      </c>
      <c r="BL265">
        <f t="shared" si="108"/>
        <v>1.3881282222667526</v>
      </c>
      <c r="BM265">
        <f t="shared" si="109"/>
        <v>57.789806291146562</v>
      </c>
      <c r="BN265">
        <f t="shared" si="110"/>
        <v>420.37462551923818</v>
      </c>
      <c r="BO265">
        <f t="shared" si="111"/>
        <v>-8.4724372452856238E-4</v>
      </c>
    </row>
    <row r="266" spans="1:67" x14ac:dyDescent="0.25">
      <c r="A266" s="1">
        <v>255</v>
      </c>
      <c r="B266" s="1" t="s">
        <v>341</v>
      </c>
      <c r="C266" s="1" t="s">
        <v>80</v>
      </c>
      <c r="D266" s="1" t="s">
        <v>81</v>
      </c>
      <c r="E266" s="1" t="s">
        <v>82</v>
      </c>
      <c r="F266" s="1" t="s">
        <v>83</v>
      </c>
      <c r="G266" s="1" t="s">
        <v>84</v>
      </c>
      <c r="H266" s="1" t="s">
        <v>85</v>
      </c>
      <c r="I266" s="1">
        <v>2042.5000372491777</v>
      </c>
      <c r="J266" s="1">
        <v>1</v>
      </c>
      <c r="K266">
        <f t="shared" si="84"/>
        <v>-0.74901145702773519</v>
      </c>
      <c r="L266">
        <f t="shared" si="85"/>
        <v>5.6404372187690852E-3</v>
      </c>
      <c r="M266">
        <f t="shared" si="86"/>
        <v>616.04732013568469</v>
      </c>
      <c r="N266">
        <f t="shared" si="87"/>
        <v>0.11448759442867686</v>
      </c>
      <c r="O266">
        <f t="shared" si="88"/>
        <v>1.9446445305624041</v>
      </c>
      <c r="P266">
        <f t="shared" si="89"/>
        <v>32.024783019813611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32.862449645996094</v>
      </c>
      <c r="V266" s="1">
        <v>31.91893196105957</v>
      </c>
      <c r="W266" s="1">
        <v>32.547042846679688</v>
      </c>
      <c r="X266" s="1">
        <v>419.22857666015625</v>
      </c>
      <c r="Y266" s="1">
        <v>420.07015991210938</v>
      </c>
      <c r="Z266" s="1">
        <v>28.401668548583984</v>
      </c>
      <c r="AA266" s="1">
        <v>28.535209655761719</v>
      </c>
      <c r="AB266" s="1">
        <v>56.328655242919922</v>
      </c>
      <c r="AC266" s="1">
        <v>56.593509674072266</v>
      </c>
      <c r="AD266" s="1">
        <v>499.71429443359375</v>
      </c>
      <c r="AE266" s="1">
        <v>17.813350677490234</v>
      </c>
      <c r="AF266" s="1">
        <v>4.4481854885816574E-2</v>
      </c>
      <c r="AG266" s="1">
        <v>99.425971984863281</v>
      </c>
      <c r="AH266" s="1">
        <v>-7.0672616958618164</v>
      </c>
      <c r="AI266" s="1">
        <v>-0.37666922807693481</v>
      </c>
      <c r="AJ266" s="1">
        <v>1.4535840600728989E-2</v>
      </c>
      <c r="AK266" s="1">
        <v>1.6576498746871948E-3</v>
      </c>
      <c r="AL266" s="1">
        <v>7.5232259929180145E-2</v>
      </c>
      <c r="AM266" s="1">
        <v>8.8702291250228882E-3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86</v>
      </c>
      <c r="AV266">
        <f t="shared" si="92"/>
        <v>0.83285715738932287</v>
      </c>
      <c r="AW266">
        <f t="shared" si="93"/>
        <v>1.1448759442867686E-4</v>
      </c>
      <c r="AX266">
        <f t="shared" si="94"/>
        <v>305.06893196105955</v>
      </c>
      <c r="AY266">
        <f t="shared" si="95"/>
        <v>306.01244964599607</v>
      </c>
      <c r="AZ266">
        <f t="shared" si="96"/>
        <v>2.8501360446929311</v>
      </c>
      <c r="BA266">
        <f t="shared" si="97"/>
        <v>0.10585105875403783</v>
      </c>
      <c r="BB266">
        <f t="shared" si="98"/>
        <v>4.7817854863783689</v>
      </c>
      <c r="BC266">
        <f t="shared" si="99"/>
        <v>48.093927481104764</v>
      </c>
      <c r="BD266">
        <f t="shared" si="100"/>
        <v>19.558717825343045</v>
      </c>
      <c r="BE266">
        <f t="shared" si="101"/>
        <v>31.91893196105957</v>
      </c>
      <c r="BF266">
        <f t="shared" si="102"/>
        <v>4.7532164832864785</v>
      </c>
      <c r="BG266">
        <f t="shared" si="103"/>
        <v>5.6292571233397433E-3</v>
      </c>
      <c r="BH266">
        <f t="shared" si="104"/>
        <v>2.8371409558159648</v>
      </c>
      <c r="BI266">
        <f t="shared" si="105"/>
        <v>1.9160755274705137</v>
      </c>
      <c r="BJ266">
        <f t="shared" si="106"/>
        <v>3.5192884585266053E-3</v>
      </c>
      <c r="BK266">
        <f t="shared" si="107"/>
        <v>61.251103593160693</v>
      </c>
      <c r="BL266">
        <f t="shared" si="108"/>
        <v>1.4665343528913821</v>
      </c>
      <c r="BM266">
        <f t="shared" si="109"/>
        <v>57.795824881725721</v>
      </c>
      <c r="BN266">
        <f t="shared" si="110"/>
        <v>420.42620408644149</v>
      </c>
      <c r="BO266">
        <f t="shared" si="111"/>
        <v>-1.0296631033940181E-3</v>
      </c>
    </row>
    <row r="267" spans="1:67" x14ac:dyDescent="0.25">
      <c r="A267" s="1">
        <v>256</v>
      </c>
      <c r="B267" s="1" t="s">
        <v>342</v>
      </c>
      <c r="C267" s="1" t="s">
        <v>80</v>
      </c>
      <c r="D267" s="1" t="s">
        <v>81</v>
      </c>
      <c r="E267" s="1" t="s">
        <v>82</v>
      </c>
      <c r="F267" s="1" t="s">
        <v>83</v>
      </c>
      <c r="G267" s="1" t="s">
        <v>84</v>
      </c>
      <c r="H267" s="1" t="s">
        <v>85</v>
      </c>
      <c r="I267" s="1">
        <v>2047.500037137419</v>
      </c>
      <c r="J267" s="1">
        <v>1</v>
      </c>
      <c r="K267">
        <f t="shared" si="84"/>
        <v>-0.80022138960236222</v>
      </c>
      <c r="L267">
        <f t="shared" si="85"/>
        <v>5.9924576864108835E-3</v>
      </c>
      <c r="M267">
        <f t="shared" si="86"/>
        <v>617.29939456382942</v>
      </c>
      <c r="N267">
        <f t="shared" si="87"/>
        <v>0.12151608612651833</v>
      </c>
      <c r="O267">
        <f t="shared" si="88"/>
        <v>1.9430241363170135</v>
      </c>
      <c r="P267">
        <f t="shared" si="89"/>
        <v>32.019220439119358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32.861923217773438</v>
      </c>
      <c r="V267" s="1">
        <v>31.916610717773438</v>
      </c>
      <c r="W267" s="1">
        <v>32.547939300537109</v>
      </c>
      <c r="X267" s="1">
        <v>419.2127685546875</v>
      </c>
      <c r="Y267" s="1">
        <v>420.11227416992188</v>
      </c>
      <c r="Z267" s="1">
        <v>28.39476203918457</v>
      </c>
      <c r="AA267" s="1">
        <v>28.5364990234375</v>
      </c>
      <c r="AB267" s="1">
        <v>56.316371917724609</v>
      </c>
      <c r="AC267" s="1">
        <v>56.597484588623047</v>
      </c>
      <c r="AD267" s="1">
        <v>499.72183227539063</v>
      </c>
      <c r="AE267" s="1">
        <v>17.814800262451172</v>
      </c>
      <c r="AF267" s="1">
        <v>9.2384561896324158E-2</v>
      </c>
      <c r="AG267" s="1">
        <v>99.425521850585938</v>
      </c>
      <c r="AH267" s="1">
        <v>-7.0672616958618164</v>
      </c>
      <c r="AI267" s="1">
        <v>-0.37666922807693481</v>
      </c>
      <c r="AJ267" s="1">
        <v>1.4535840600728989E-2</v>
      </c>
      <c r="AK267" s="1">
        <v>1.6576498746871948E-3</v>
      </c>
      <c r="AL267" s="1">
        <v>7.5232259929180145E-2</v>
      </c>
      <c r="AM267" s="1">
        <v>8.8702291250228882E-3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86</v>
      </c>
      <c r="AV267">
        <f t="shared" si="92"/>
        <v>0.83286972045898422</v>
      </c>
      <c r="AW267">
        <f t="shared" si="93"/>
        <v>1.2151608612651833E-4</v>
      </c>
      <c r="AX267">
        <f t="shared" si="94"/>
        <v>305.06661071777341</v>
      </c>
      <c r="AY267">
        <f t="shared" si="95"/>
        <v>306.01192321777341</v>
      </c>
      <c r="AZ267">
        <f t="shared" si="96"/>
        <v>2.850367978281497</v>
      </c>
      <c r="BA267">
        <f t="shared" si="97"/>
        <v>0.10260972134592057</v>
      </c>
      <c r="BB267">
        <f t="shared" si="98"/>
        <v>4.7802804435110229</v>
      </c>
      <c r="BC267">
        <f t="shared" si="99"/>
        <v>48.07900782954605</v>
      </c>
      <c r="BD267">
        <f t="shared" si="100"/>
        <v>19.54250880610855</v>
      </c>
      <c r="BE267">
        <f t="shared" si="101"/>
        <v>31.916610717773438</v>
      </c>
      <c r="BF267">
        <f t="shared" si="102"/>
        <v>4.752591652792038</v>
      </c>
      <c r="BG267">
        <f t="shared" si="103"/>
        <v>5.9798401024797375E-3</v>
      </c>
      <c r="BH267">
        <f t="shared" si="104"/>
        <v>2.8372563071940093</v>
      </c>
      <c r="BI267">
        <f t="shared" si="105"/>
        <v>1.9153353455980286</v>
      </c>
      <c r="BJ267">
        <f t="shared" si="106"/>
        <v>3.7385316306991728E-3</v>
      </c>
      <c r="BK267">
        <f t="shared" si="107"/>
        <v>61.375314442559493</v>
      </c>
      <c r="BL267">
        <f t="shared" si="108"/>
        <v>1.4693676726858775</v>
      </c>
      <c r="BM267">
        <f t="shared" si="109"/>
        <v>57.823231680040642</v>
      </c>
      <c r="BN267">
        <f t="shared" si="110"/>
        <v>420.49266109360724</v>
      </c>
      <c r="BO267">
        <f t="shared" si="111"/>
        <v>-1.1004089033554104E-3</v>
      </c>
    </row>
    <row r="268" spans="1:67" x14ac:dyDescent="0.25">
      <c r="A268" s="1">
        <v>257</v>
      </c>
      <c r="B268" s="1" t="s">
        <v>343</v>
      </c>
      <c r="C268" s="1" t="s">
        <v>80</v>
      </c>
      <c r="D268" s="1" t="s">
        <v>81</v>
      </c>
      <c r="E268" s="1" t="s">
        <v>82</v>
      </c>
      <c r="F268" s="1" t="s">
        <v>83</v>
      </c>
      <c r="G268" s="1" t="s">
        <v>84</v>
      </c>
      <c r="H268" s="1" t="s">
        <v>85</v>
      </c>
      <c r="I268" s="1">
        <v>2053.0000370144844</v>
      </c>
      <c r="J268" s="1">
        <v>1</v>
      </c>
      <c r="K268">
        <f t="shared" si="84"/>
        <v>-0.91495906533097193</v>
      </c>
      <c r="L268">
        <f t="shared" si="85"/>
        <v>5.7543623857983991E-3</v>
      </c>
      <c r="M268">
        <f t="shared" si="86"/>
        <v>657.46818210208505</v>
      </c>
      <c r="N268">
        <f t="shared" si="87"/>
        <v>0.11677387417694747</v>
      </c>
      <c r="O268">
        <f t="shared" si="88"/>
        <v>1.9442909572165226</v>
      </c>
      <c r="P268">
        <f t="shared" si="89"/>
        <v>32.024700375394538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32.862495422363281</v>
      </c>
      <c r="V268" s="1">
        <v>31.920061111450195</v>
      </c>
      <c r="W268" s="1">
        <v>32.547489166259766</v>
      </c>
      <c r="X268" s="1">
        <v>419.10775756835938</v>
      </c>
      <c r="Y268" s="1">
        <v>420.14739990234375</v>
      </c>
      <c r="Z268" s="1">
        <v>28.402240753173828</v>
      </c>
      <c r="AA268" s="1">
        <v>28.538444519042969</v>
      </c>
      <c r="AB268" s="1">
        <v>56.329833984375</v>
      </c>
      <c r="AC268" s="1">
        <v>56.599967956542969</v>
      </c>
      <c r="AD268" s="1">
        <v>499.72772216796875</v>
      </c>
      <c r="AE268" s="1">
        <v>17.853937149047852</v>
      </c>
      <c r="AF268" s="1">
        <v>2.3951621726155281E-2</v>
      </c>
      <c r="AG268" s="1">
        <v>99.426307678222656</v>
      </c>
      <c r="AH268" s="1">
        <v>-7.0672616958618164</v>
      </c>
      <c r="AI268" s="1">
        <v>-0.37666922807693481</v>
      </c>
      <c r="AJ268" s="1">
        <v>1.4535840600728989E-2</v>
      </c>
      <c r="AK268" s="1">
        <v>1.6576498746871948E-3</v>
      </c>
      <c r="AL268" s="1">
        <v>7.5232259929180145E-2</v>
      </c>
      <c r="AM268" s="1">
        <v>8.8702291250228882E-3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86</v>
      </c>
      <c r="AV268">
        <f t="shared" si="92"/>
        <v>0.83287953694661443</v>
      </c>
      <c r="AW268">
        <f t="shared" si="93"/>
        <v>1.1677387417694747E-4</v>
      </c>
      <c r="AX268">
        <f t="shared" si="94"/>
        <v>305.07006111145017</v>
      </c>
      <c r="AY268">
        <f t="shared" si="95"/>
        <v>306.01249542236326</v>
      </c>
      <c r="AZ268">
        <f t="shared" si="96"/>
        <v>2.8566298799970014</v>
      </c>
      <c r="BA268">
        <f t="shared" si="97"/>
        <v>0.10463926394434045</v>
      </c>
      <c r="BB268">
        <f t="shared" si="98"/>
        <v>4.7817631226247759</v>
      </c>
      <c r="BC268">
        <f t="shared" si="99"/>
        <v>48.093540173493999</v>
      </c>
      <c r="BD268">
        <f t="shared" si="100"/>
        <v>19.55509565445103</v>
      </c>
      <c r="BE268">
        <f t="shared" si="101"/>
        <v>31.920061111450195</v>
      </c>
      <c r="BF268">
        <f t="shared" si="102"/>
        <v>4.7535204529808901</v>
      </c>
      <c r="BG268">
        <f t="shared" si="103"/>
        <v>5.7427265656038043E-3</v>
      </c>
      <c r="BH268">
        <f t="shared" si="104"/>
        <v>2.8374721654082533</v>
      </c>
      <c r="BI268">
        <f t="shared" si="105"/>
        <v>1.9160482875726368</v>
      </c>
      <c r="BJ268">
        <f t="shared" si="106"/>
        <v>3.5902476986688836E-3</v>
      </c>
      <c r="BK268">
        <f t="shared" si="107"/>
        <v>65.36963376232363</v>
      </c>
      <c r="BL268">
        <f t="shared" si="108"/>
        <v>1.5648512456697401</v>
      </c>
      <c r="BM268">
        <f t="shared" si="109"/>
        <v>57.80492786152238</v>
      </c>
      <c r="BN268">
        <f t="shared" si="110"/>
        <v>420.58232762194922</v>
      </c>
      <c r="BO268">
        <f t="shared" si="111"/>
        <v>-1.2575217571966903E-3</v>
      </c>
    </row>
    <row r="269" spans="1:67" x14ac:dyDescent="0.25">
      <c r="A269" s="1">
        <v>258</v>
      </c>
      <c r="B269" s="1" t="s">
        <v>344</v>
      </c>
      <c r="C269" s="1" t="s">
        <v>80</v>
      </c>
      <c r="D269" s="1" t="s">
        <v>81</v>
      </c>
      <c r="E269" s="1" t="s">
        <v>82</v>
      </c>
      <c r="F269" s="1" t="s">
        <v>83</v>
      </c>
      <c r="G269" s="1" t="s">
        <v>84</v>
      </c>
      <c r="H269" s="1" t="s">
        <v>85</v>
      </c>
      <c r="I269" s="1">
        <v>2058.0000369027257</v>
      </c>
      <c r="J269" s="1">
        <v>1</v>
      </c>
      <c r="K269">
        <f t="shared" si="84"/>
        <v>-0.75650820395003671</v>
      </c>
      <c r="L269">
        <f t="shared" si="85"/>
        <v>4.8268346180919165E-3</v>
      </c>
      <c r="M269">
        <f t="shared" si="86"/>
        <v>653.73816972592022</v>
      </c>
      <c r="N269">
        <f t="shared" si="87"/>
        <v>9.8900990325816368E-2</v>
      </c>
      <c r="O269">
        <f t="shared" si="88"/>
        <v>1.9623073734534535</v>
      </c>
      <c r="P269">
        <f t="shared" si="89"/>
        <v>32.090957242023535</v>
      </c>
      <c r="Q269" s="1">
        <v>6</v>
      </c>
      <c r="R269">
        <f t="shared" ref="R269:R271" si="112">(Q269*AO269+AP269)</f>
        <v>1.4200000166893005</v>
      </c>
      <c r="S269" s="1">
        <v>1</v>
      </c>
      <c r="T269">
        <f t="shared" ref="T269:T271" si="113">R269*(S269+1)*(S269+1)/(S269*S269+1)</f>
        <v>2.8400000333786011</v>
      </c>
      <c r="U269" s="1">
        <v>32.861766815185547</v>
      </c>
      <c r="V269" s="1">
        <v>31.986783981323242</v>
      </c>
      <c r="W269" s="1">
        <v>32.549171447753906</v>
      </c>
      <c r="X269" s="1">
        <v>419.37741088867188</v>
      </c>
      <c r="Y269" s="1">
        <v>420.23580932617188</v>
      </c>
      <c r="Z269" s="1">
        <v>28.422615051269531</v>
      </c>
      <c r="AA269" s="1">
        <v>28.537971496582031</v>
      </c>
      <c r="AB269" s="1">
        <v>56.372341156005859</v>
      </c>
      <c r="AC269" s="1">
        <v>56.601131439208984</v>
      </c>
      <c r="AD269" s="1">
        <v>499.73049926757813</v>
      </c>
      <c r="AE269" s="1">
        <v>17.834369659423828</v>
      </c>
      <c r="AF269" s="1">
        <v>0.17564317584037781</v>
      </c>
      <c r="AG269" s="1">
        <v>99.425926208496094</v>
      </c>
      <c r="AH269" s="1">
        <v>-7.0672616958618164</v>
      </c>
      <c r="AI269" s="1">
        <v>-0.37666922807693481</v>
      </c>
      <c r="AJ269" s="1">
        <v>1.4535840600728989E-2</v>
      </c>
      <c r="AK269" s="1">
        <v>1.6576498746871948E-3</v>
      </c>
      <c r="AL269" s="1">
        <v>7.5232259929180145E-2</v>
      </c>
      <c r="AM269" s="1">
        <v>8.8702291250228882E-3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86</v>
      </c>
      <c r="AV269">
        <f t="shared" si="92"/>
        <v>0.83288416544596344</v>
      </c>
      <c r="AW269">
        <f t="shared" ref="AW269:AW271" si="114">(AA269-Z269)/(1000-AA269)*AV269</f>
        <v>9.8900990325816366E-5</v>
      </c>
      <c r="AX269">
        <f t="shared" si="94"/>
        <v>305.13678398132322</v>
      </c>
      <c r="AY269">
        <f t="shared" si="95"/>
        <v>306.01176681518552</v>
      </c>
      <c r="AZ269">
        <f t="shared" si="96"/>
        <v>2.8534990817271364</v>
      </c>
      <c r="BA269">
        <f t="shared" ref="BA269:BA271" si="115">((AZ269+0.00000010773*(AY269^4-AX269^4))-AW269*44100)/(R269*0.92*2*29.3+0.00000043092*AX269^3)</f>
        <v>0.10417326070029172</v>
      </c>
      <c r="BB269">
        <f t="shared" si="98"/>
        <v>4.7997216216127834</v>
      </c>
      <c r="BC269">
        <f t="shared" ref="BC269:BC271" si="116">BB269*1000/AG269</f>
        <v>48.274346587908781</v>
      </c>
      <c r="BD269">
        <f t="shared" ref="BD269:BD271" si="117">(BC269-AA269)</f>
        <v>19.736375091326749</v>
      </c>
      <c r="BE269">
        <f t="shared" si="101"/>
        <v>31.986783981323242</v>
      </c>
      <c r="BF269">
        <f t="shared" ref="BF269:BF271" si="118">0.61365*EXP(17.502*BE269/(240.97+BE269))</f>
        <v>4.7715124651798018</v>
      </c>
      <c r="BG269">
        <f t="shared" si="103"/>
        <v>4.8186448991699993E-3</v>
      </c>
      <c r="BH269">
        <f t="shared" si="104"/>
        <v>2.8374142481593299</v>
      </c>
      <c r="BI269">
        <f t="shared" ref="BI269:BI271" si="119">(BF269-BH269)</f>
        <v>1.9340982170204719</v>
      </c>
      <c r="BJ269">
        <f t="shared" si="106"/>
        <v>3.0123877878135159E-3</v>
      </c>
      <c r="BK269">
        <f t="shared" si="107"/>
        <v>64.998523022846641</v>
      </c>
      <c r="BL269">
        <f t="shared" si="108"/>
        <v>1.5556460330550086</v>
      </c>
      <c r="BM269">
        <f t="shared" si="109"/>
        <v>57.555461352753355</v>
      </c>
      <c r="BN269">
        <f t="shared" si="110"/>
        <v>420.59541709494982</v>
      </c>
      <c r="BO269">
        <f t="shared" ref="BO269:BO271" si="120">K269*BM269/100/BN269</f>
        <v>-1.035227131009317E-3</v>
      </c>
    </row>
    <row r="270" spans="1:67" x14ac:dyDescent="0.25">
      <c r="A270" s="1">
        <v>259</v>
      </c>
      <c r="B270" s="1" t="s">
        <v>345</v>
      </c>
      <c r="C270" s="1" t="s">
        <v>80</v>
      </c>
      <c r="D270" s="1" t="s">
        <v>81</v>
      </c>
      <c r="E270" s="1" t="s">
        <v>82</v>
      </c>
      <c r="F270" s="1" t="s">
        <v>83</v>
      </c>
      <c r="G270" s="1" t="s">
        <v>84</v>
      </c>
      <c r="H270" s="1" t="s">
        <v>85</v>
      </c>
      <c r="I270" s="1">
        <v>2063.000036790967</v>
      </c>
      <c r="J270" s="1">
        <v>1</v>
      </c>
      <c r="K270">
        <f t="shared" si="84"/>
        <v>-0.78197926289414066</v>
      </c>
      <c r="L270">
        <f t="shared" si="85"/>
        <v>4.9747451979428869E-3</v>
      </c>
      <c r="M270">
        <f t="shared" si="86"/>
        <v>654.51173673648805</v>
      </c>
      <c r="N270">
        <f t="shared" si="87"/>
        <v>0.1018843234260737</v>
      </c>
      <c r="O270">
        <f t="shared" si="88"/>
        <v>1.9615023441731361</v>
      </c>
      <c r="P270">
        <f t="shared" si="89"/>
        <v>32.086935073980108</v>
      </c>
      <c r="Q270" s="1">
        <v>6</v>
      </c>
      <c r="R270">
        <f t="shared" si="112"/>
        <v>1.4200000166893005</v>
      </c>
      <c r="S270" s="1">
        <v>1</v>
      </c>
      <c r="T270">
        <f t="shared" si="113"/>
        <v>2.8400000333786011</v>
      </c>
      <c r="U270" s="1">
        <v>32.861846923828125</v>
      </c>
      <c r="V270" s="1">
        <v>31.983661651611328</v>
      </c>
      <c r="W270" s="1">
        <v>32.550670623779297</v>
      </c>
      <c r="X270" s="1">
        <v>419.37924194335938</v>
      </c>
      <c r="Y270" s="1">
        <v>420.26666259765625</v>
      </c>
      <c r="Z270" s="1">
        <v>28.416397094726563</v>
      </c>
      <c r="AA270" s="1">
        <v>28.535226821899414</v>
      </c>
      <c r="AB270" s="1">
        <v>56.359470367431641</v>
      </c>
      <c r="AC270" s="1">
        <v>56.59515380859375</v>
      </c>
      <c r="AD270" s="1">
        <v>499.75894165039063</v>
      </c>
      <c r="AE270" s="1">
        <v>17.911918640136719</v>
      </c>
      <c r="AF270" s="1">
        <v>4.2200319468975067E-2</v>
      </c>
      <c r="AG270" s="1">
        <v>99.425437927246094</v>
      </c>
      <c r="AH270" s="1">
        <v>-7.0672616958618164</v>
      </c>
      <c r="AI270" s="1">
        <v>-0.37666922807693481</v>
      </c>
      <c r="AJ270" s="1">
        <v>1.4535840600728989E-2</v>
      </c>
      <c r="AK270" s="1">
        <v>1.6576498746871948E-3</v>
      </c>
      <c r="AL270" s="1">
        <v>7.5232259929180145E-2</v>
      </c>
      <c r="AM270" s="1">
        <v>8.8702291250228882E-3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86</v>
      </c>
      <c r="AV270">
        <f t="shared" si="92"/>
        <v>0.83293156941731761</v>
      </c>
      <c r="AW270">
        <f t="shared" si="114"/>
        <v>1.018843234260737E-4</v>
      </c>
      <c r="AX270">
        <f t="shared" si="94"/>
        <v>305.13366165161131</v>
      </c>
      <c r="AY270">
        <f t="shared" si="95"/>
        <v>306.0118469238281</v>
      </c>
      <c r="AZ270">
        <f t="shared" si="96"/>
        <v>2.8659069183638621</v>
      </c>
      <c r="BA270">
        <f t="shared" si="115"/>
        <v>0.1032734223687808</v>
      </c>
      <c r="BB270">
        <f t="shared" si="98"/>
        <v>4.7986297672937841</v>
      </c>
      <c r="BC270">
        <f t="shared" si="116"/>
        <v>48.263602025119063</v>
      </c>
      <c r="BD270">
        <f t="shared" si="117"/>
        <v>19.728375203219649</v>
      </c>
      <c r="BE270">
        <f t="shared" si="101"/>
        <v>31.983661651611328</v>
      </c>
      <c r="BF270">
        <f t="shared" si="118"/>
        <v>4.7706691997717696</v>
      </c>
      <c r="BG270">
        <f t="shared" si="103"/>
        <v>4.9660463194955923E-3</v>
      </c>
      <c r="BH270">
        <f t="shared" si="104"/>
        <v>2.837127423120648</v>
      </c>
      <c r="BI270">
        <f t="shared" si="119"/>
        <v>1.9335417766511216</v>
      </c>
      <c r="BJ270">
        <f t="shared" si="106"/>
        <v>3.1045593190940275E-3</v>
      </c>
      <c r="BK270">
        <f t="shared" si="107"/>
        <v>65.075116053547731</v>
      </c>
      <c r="BL270">
        <f t="shared" si="108"/>
        <v>1.5573724851049799</v>
      </c>
      <c r="BM270">
        <f t="shared" si="109"/>
        <v>57.565724354401915</v>
      </c>
      <c r="BN270">
        <f t="shared" si="110"/>
        <v>420.63837808797308</v>
      </c>
      <c r="BO270">
        <f t="shared" si="120"/>
        <v>-1.0701639470758876E-3</v>
      </c>
    </row>
    <row r="271" spans="1:67" x14ac:dyDescent="0.25">
      <c r="A271" s="1">
        <v>260</v>
      </c>
      <c r="B271" s="1" t="s">
        <v>346</v>
      </c>
      <c r="C271" s="1" t="s">
        <v>80</v>
      </c>
      <c r="D271" s="1" t="s">
        <v>81</v>
      </c>
      <c r="E271" s="1" t="s">
        <v>82</v>
      </c>
      <c r="F271" s="1" t="s">
        <v>83</v>
      </c>
      <c r="G271" s="1" t="s">
        <v>84</v>
      </c>
      <c r="H271" s="1" t="s">
        <v>85</v>
      </c>
      <c r="I271" s="1">
        <v>2068.5000366680324</v>
      </c>
      <c r="J271" s="1">
        <v>1</v>
      </c>
      <c r="K271">
        <f t="shared" si="84"/>
        <v>-0.83392599948224722</v>
      </c>
      <c r="L271">
        <f t="shared" si="85"/>
        <v>4.7391666915859894E-3</v>
      </c>
      <c r="M271">
        <f t="shared" si="86"/>
        <v>684.12640149553772</v>
      </c>
      <c r="N271">
        <f t="shared" si="87"/>
        <v>9.6800592914900258E-2</v>
      </c>
      <c r="O271">
        <f t="shared" si="88"/>
        <v>1.9561740438906448</v>
      </c>
      <c r="P271">
        <f t="shared" si="89"/>
        <v>32.066705553133318</v>
      </c>
      <c r="Q271" s="1">
        <v>6</v>
      </c>
      <c r="R271">
        <f t="shared" si="112"/>
        <v>1.4200000166893005</v>
      </c>
      <c r="S271" s="1">
        <v>1</v>
      </c>
      <c r="T271">
        <f t="shared" si="113"/>
        <v>2.8400000333786011</v>
      </c>
      <c r="U271" s="1">
        <v>32.862773895263672</v>
      </c>
      <c r="V271" s="1">
        <v>31.957202911376953</v>
      </c>
      <c r="W271" s="1">
        <v>32.551097869873047</v>
      </c>
      <c r="X271" s="1">
        <v>419.3001708984375</v>
      </c>
      <c r="Y271" s="1">
        <v>420.25253295898438</v>
      </c>
      <c r="Z271" s="1">
        <v>28.420572280883789</v>
      </c>
      <c r="AA271" s="1">
        <v>28.533473968505859</v>
      </c>
      <c r="AB271" s="1">
        <v>56.365100860595703</v>
      </c>
      <c r="AC271" s="1">
        <v>56.589012145996094</v>
      </c>
      <c r="AD271" s="1">
        <v>499.75445556640625</v>
      </c>
      <c r="AE271" s="1">
        <v>17.869882583618164</v>
      </c>
      <c r="AF271" s="1">
        <v>4.2200852185487747E-2</v>
      </c>
      <c r="AG271" s="1">
        <v>99.425941467285156</v>
      </c>
      <c r="AH271" s="1">
        <v>-7.0672616958618164</v>
      </c>
      <c r="AI271" s="1">
        <v>-0.37666922807693481</v>
      </c>
      <c r="AJ271" s="1">
        <v>1.4535840600728989E-2</v>
      </c>
      <c r="AK271" s="1">
        <v>1.6576498746871948E-3</v>
      </c>
      <c r="AL271" s="1">
        <v>7.5232259929180145E-2</v>
      </c>
      <c r="AM271" s="1">
        <v>8.8702291250228882E-3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86</v>
      </c>
      <c r="AV271">
        <f t="shared" si="92"/>
        <v>0.83292409261067701</v>
      </c>
      <c r="AW271">
        <f t="shared" si="114"/>
        <v>9.6800592914900264E-5</v>
      </c>
      <c r="AX271">
        <f t="shared" si="94"/>
        <v>305.10720291137693</v>
      </c>
      <c r="AY271">
        <f t="shared" si="95"/>
        <v>306.01277389526365</v>
      </c>
      <c r="AZ271">
        <f t="shared" si="96"/>
        <v>2.859181149471226</v>
      </c>
      <c r="BA271">
        <f t="shared" si="115"/>
        <v>0.10950264175636161</v>
      </c>
      <c r="BB271">
        <f t="shared" si="98"/>
        <v>4.7931415565416131</v>
      </c>
      <c r="BC271">
        <f t="shared" si="116"/>
        <v>48.208158613401061</v>
      </c>
      <c r="BD271">
        <f t="shared" si="117"/>
        <v>19.674684644895201</v>
      </c>
      <c r="BE271">
        <f t="shared" si="101"/>
        <v>31.957202911376953</v>
      </c>
      <c r="BF271">
        <f t="shared" si="118"/>
        <v>4.7635285431577143</v>
      </c>
      <c r="BG271">
        <f t="shared" si="103"/>
        <v>4.7312715211147967E-3</v>
      </c>
      <c r="BH271">
        <f t="shared" si="104"/>
        <v>2.8369675126509684</v>
      </c>
      <c r="BI271">
        <f t="shared" si="119"/>
        <v>1.926561030506746</v>
      </c>
      <c r="BJ271">
        <f t="shared" si="106"/>
        <v>2.9577530203418727E-3</v>
      </c>
      <c r="BK271">
        <f t="shared" si="107"/>
        <v>68.019911551319765</v>
      </c>
      <c r="BL271">
        <f t="shared" si="108"/>
        <v>1.6278935826480951</v>
      </c>
      <c r="BM271">
        <f t="shared" si="109"/>
        <v>57.630290173868644</v>
      </c>
      <c r="BN271">
        <f t="shared" si="110"/>
        <v>420.64894143999476</v>
      </c>
      <c r="BO271">
        <f t="shared" si="120"/>
        <v>-1.1425060804664113E-3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20240903_dark_agn_lmf24112_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2024-10-17T22:18:39Z</dcterms:created>
  <dcterms:modified xsi:type="dcterms:W3CDTF">2024-10-30T19:36:42Z</dcterms:modified>
</cp:coreProperties>
</file>