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D785F1EA-D45C-4AEA-9016-18369F4183FD}" xr6:coauthVersionLast="47" xr6:coauthVersionMax="47" xr10:uidLastSave="{00000000-0000-0000-0000-000000000000}"/>
  <bookViews>
    <workbookView xWindow="-120" yWindow="-120" windowWidth="29040" windowHeight="16440" xr2:uid="{C1577C30-0FB2-42E8-8022-4E4FA63F6E25}"/>
  </bookViews>
  <sheets>
    <sheet name="20240903_dark_agn_lmf24113_" sheetId="1" r:id="rId1"/>
  </sheets>
  <calcPr calcId="181029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X11" i="1"/>
  <c r="AY11" i="1"/>
  <c r="AZ11" i="1"/>
  <c r="BE11" i="1"/>
  <c r="BF11" i="1" s="1"/>
  <c r="BI11" i="1" s="1"/>
  <c r="BH11" i="1"/>
  <c r="K13" i="1"/>
  <c r="N13" i="1"/>
  <c r="R13" i="1"/>
  <c r="T13" i="1" s="1"/>
  <c r="AV13" i="1"/>
  <c r="AW13" i="1" s="1"/>
  <c r="AX13" i="1"/>
  <c r="AY13" i="1"/>
  <c r="AZ13" i="1"/>
  <c r="BE13" i="1"/>
  <c r="BF13" i="1"/>
  <c r="BH13" i="1"/>
  <c r="R14" i="1"/>
  <c r="T14" i="1"/>
  <c r="AV14" i="1"/>
  <c r="AW14" i="1" s="1"/>
  <c r="N14" i="1" s="1"/>
  <c r="AX14" i="1"/>
  <c r="BA14" i="1" s="1"/>
  <c r="P14" i="1" s="1"/>
  <c r="BB14" i="1" s="1"/>
  <c r="AY14" i="1"/>
  <c r="AZ14" i="1"/>
  <c r="BE14" i="1"/>
  <c r="BF14" i="1"/>
  <c r="BI14" i="1" s="1"/>
  <c r="BH14" i="1"/>
  <c r="R15" i="1"/>
  <c r="T15" i="1" s="1"/>
  <c r="AV15" i="1"/>
  <c r="AX15" i="1"/>
  <c r="AY15" i="1"/>
  <c r="AZ15" i="1"/>
  <c r="BE15" i="1"/>
  <c r="BF15" i="1" s="1"/>
  <c r="BI15" i="1" s="1"/>
  <c r="BH15" i="1"/>
  <c r="K16" i="1"/>
  <c r="R16" i="1"/>
  <c r="T16" i="1"/>
  <c r="AV16" i="1"/>
  <c r="AW16" i="1" s="1"/>
  <c r="N16" i="1" s="1"/>
  <c r="AX16" i="1"/>
  <c r="AY16" i="1"/>
  <c r="AZ16" i="1"/>
  <c r="BA16" i="1" s="1"/>
  <c r="P16" i="1" s="1"/>
  <c r="BB16" i="1" s="1"/>
  <c r="BE16" i="1"/>
  <c r="BF16" i="1"/>
  <c r="BI16" i="1" s="1"/>
  <c r="BH16" i="1"/>
  <c r="K17" i="1"/>
  <c r="R17" i="1"/>
  <c r="T17" i="1"/>
  <c r="AV17" i="1"/>
  <c r="AW17" i="1"/>
  <c r="N17" i="1" s="1"/>
  <c r="AX17" i="1"/>
  <c r="AY17" i="1"/>
  <c r="AZ17" i="1"/>
  <c r="BE17" i="1"/>
  <c r="BF17" i="1"/>
  <c r="BI17" i="1" s="1"/>
  <c r="BH17" i="1"/>
  <c r="R18" i="1"/>
  <c r="T18" i="1"/>
  <c r="AV18" i="1"/>
  <c r="K18" i="1" s="1"/>
  <c r="AX18" i="1"/>
  <c r="AY18" i="1"/>
  <c r="AZ18" i="1"/>
  <c r="BE18" i="1"/>
  <c r="BF18" i="1" s="1"/>
  <c r="BH18" i="1"/>
  <c r="K19" i="1"/>
  <c r="R19" i="1"/>
  <c r="T19" i="1" s="1"/>
  <c r="AV19" i="1"/>
  <c r="AW19" i="1" s="1"/>
  <c r="N19" i="1" s="1"/>
  <c r="AX19" i="1"/>
  <c r="AY19" i="1"/>
  <c r="BA19" i="1" s="1"/>
  <c r="P19" i="1" s="1"/>
  <c r="BB19" i="1" s="1"/>
  <c r="AZ19" i="1"/>
  <c r="BE19" i="1"/>
  <c r="BF19" i="1" s="1"/>
  <c r="BI19" i="1" s="1"/>
  <c r="BH19" i="1"/>
  <c r="R20" i="1"/>
  <c r="T20" i="1" s="1"/>
  <c r="BN20" i="1" s="1"/>
  <c r="AV20" i="1"/>
  <c r="K20" i="1" s="1"/>
  <c r="AW20" i="1"/>
  <c r="AX20" i="1"/>
  <c r="AY20" i="1"/>
  <c r="AZ20" i="1"/>
  <c r="BE20" i="1"/>
  <c r="BF20" i="1"/>
  <c r="BH20" i="1"/>
  <c r="BI20" i="1"/>
  <c r="R21" i="1"/>
  <c r="T21" i="1" s="1"/>
  <c r="AV21" i="1"/>
  <c r="K21" i="1" s="1"/>
  <c r="BN21" i="1" s="1"/>
  <c r="AX21" i="1"/>
  <c r="AY21" i="1"/>
  <c r="AZ21" i="1"/>
  <c r="BE21" i="1"/>
  <c r="BF21" i="1" s="1"/>
  <c r="BI21" i="1" s="1"/>
  <c r="BH21" i="1"/>
  <c r="R22" i="1"/>
  <c r="AV22" i="1"/>
  <c r="AW22" i="1" s="1"/>
  <c r="N22" i="1" s="1"/>
  <c r="AX22" i="1"/>
  <c r="AY22" i="1"/>
  <c r="AZ22" i="1"/>
  <c r="BE22" i="1"/>
  <c r="BF22" i="1"/>
  <c r="BI22" i="1" s="1"/>
  <c r="BH22" i="1"/>
  <c r="R23" i="1"/>
  <c r="T23" i="1" s="1"/>
  <c r="AV23" i="1"/>
  <c r="AX23" i="1"/>
  <c r="AY23" i="1"/>
  <c r="AZ23" i="1"/>
  <c r="BE23" i="1"/>
  <c r="BF23" i="1" s="1"/>
  <c r="BI23" i="1" s="1"/>
  <c r="BH23" i="1"/>
  <c r="R24" i="1"/>
  <c r="T24" i="1"/>
  <c r="AV24" i="1"/>
  <c r="AX24" i="1"/>
  <c r="AY24" i="1"/>
  <c r="AZ24" i="1"/>
  <c r="BE24" i="1"/>
  <c r="BF24" i="1" s="1"/>
  <c r="BI24" i="1" s="1"/>
  <c r="BH24" i="1"/>
  <c r="K25" i="1"/>
  <c r="R25" i="1"/>
  <c r="T25" i="1" s="1"/>
  <c r="AV25" i="1"/>
  <c r="AW25" i="1" s="1"/>
  <c r="N25" i="1" s="1"/>
  <c r="AX25" i="1"/>
  <c r="BA25" i="1" s="1"/>
  <c r="P25" i="1" s="1"/>
  <c r="BB25" i="1" s="1"/>
  <c r="BC25" i="1" s="1"/>
  <c r="BD25" i="1" s="1"/>
  <c r="BG25" i="1" s="1"/>
  <c r="L25" i="1" s="1"/>
  <c r="BJ25" i="1" s="1"/>
  <c r="M25" i="1" s="1"/>
  <c r="AY25" i="1"/>
  <c r="AZ25" i="1"/>
  <c r="BE25" i="1"/>
  <c r="BF25" i="1" s="1"/>
  <c r="BI25" i="1" s="1"/>
  <c r="BH25" i="1"/>
  <c r="R26" i="1"/>
  <c r="T26" i="1"/>
  <c r="AV26" i="1"/>
  <c r="K26" i="1" s="1"/>
  <c r="AX26" i="1"/>
  <c r="AY26" i="1"/>
  <c r="AZ26" i="1"/>
  <c r="BE26" i="1"/>
  <c r="BF26" i="1" s="1"/>
  <c r="BI26" i="1" s="1"/>
  <c r="BH26" i="1"/>
  <c r="R27" i="1"/>
  <c r="T27" i="1" s="1"/>
  <c r="AV27" i="1"/>
  <c r="K27" i="1" s="1"/>
  <c r="AX27" i="1"/>
  <c r="AY27" i="1"/>
  <c r="AZ27" i="1"/>
  <c r="BE27" i="1"/>
  <c r="BF27" i="1" s="1"/>
  <c r="BH27" i="1"/>
  <c r="K28" i="1"/>
  <c r="R28" i="1"/>
  <c r="T28" i="1" s="1"/>
  <c r="AV28" i="1"/>
  <c r="AW28" i="1" s="1"/>
  <c r="N28" i="1" s="1"/>
  <c r="AX28" i="1"/>
  <c r="AY28" i="1"/>
  <c r="AZ28" i="1"/>
  <c r="BE28" i="1"/>
  <c r="BF28" i="1" s="1"/>
  <c r="BI28" i="1" s="1"/>
  <c r="BH28" i="1"/>
  <c r="R29" i="1"/>
  <c r="T29" i="1" s="1"/>
  <c r="AV29" i="1"/>
  <c r="K29" i="1" s="1"/>
  <c r="AX29" i="1"/>
  <c r="AY29" i="1"/>
  <c r="AZ29" i="1"/>
  <c r="BE29" i="1"/>
  <c r="BF29" i="1" s="1"/>
  <c r="BH29" i="1"/>
  <c r="R30" i="1"/>
  <c r="T30" i="1"/>
  <c r="AV30" i="1"/>
  <c r="AX30" i="1"/>
  <c r="AY30" i="1"/>
  <c r="AZ30" i="1"/>
  <c r="BE30" i="1"/>
  <c r="BF30" i="1" s="1"/>
  <c r="BH30" i="1"/>
  <c r="K31" i="1"/>
  <c r="R31" i="1"/>
  <c r="T31" i="1" s="1"/>
  <c r="AV31" i="1"/>
  <c r="AW31" i="1" s="1"/>
  <c r="N31" i="1" s="1"/>
  <c r="AX31" i="1"/>
  <c r="AY31" i="1"/>
  <c r="AZ31" i="1"/>
  <c r="BE31" i="1"/>
  <c r="BF31" i="1" s="1"/>
  <c r="BH31" i="1"/>
  <c r="R32" i="1"/>
  <c r="T32" i="1" s="1"/>
  <c r="AV32" i="1"/>
  <c r="AX32" i="1"/>
  <c r="AY32" i="1"/>
  <c r="AZ32" i="1"/>
  <c r="BE32" i="1"/>
  <c r="BF32" i="1"/>
  <c r="BI32" i="1" s="1"/>
  <c r="BH32" i="1"/>
  <c r="R33" i="1"/>
  <c r="T33" i="1"/>
  <c r="AV33" i="1"/>
  <c r="K33" i="1" s="1"/>
  <c r="AX33" i="1"/>
  <c r="AY33" i="1"/>
  <c r="AZ33" i="1"/>
  <c r="BE33" i="1"/>
  <c r="BF33" i="1" s="1"/>
  <c r="BH33" i="1"/>
  <c r="BI33" i="1" s="1"/>
  <c r="BN33" i="1"/>
  <c r="N34" i="1"/>
  <c r="R34" i="1"/>
  <c r="T34" i="1" s="1"/>
  <c r="AV34" i="1"/>
  <c r="AW34" i="1" s="1"/>
  <c r="AX34" i="1"/>
  <c r="AY34" i="1"/>
  <c r="AZ34" i="1"/>
  <c r="BE34" i="1"/>
  <c r="BF34" i="1"/>
  <c r="BH34" i="1"/>
  <c r="R35" i="1"/>
  <c r="T35" i="1" s="1"/>
  <c r="AV35" i="1"/>
  <c r="AX35" i="1"/>
  <c r="AY35" i="1"/>
  <c r="AZ35" i="1"/>
  <c r="BE35" i="1"/>
  <c r="BF35" i="1" s="1"/>
  <c r="BH35" i="1"/>
  <c r="BI35" i="1"/>
  <c r="R36" i="1"/>
  <c r="T36" i="1"/>
  <c r="AV36" i="1"/>
  <c r="AX36" i="1"/>
  <c r="AY36" i="1"/>
  <c r="AZ36" i="1"/>
  <c r="BE36" i="1"/>
  <c r="BF36" i="1" s="1"/>
  <c r="BI36" i="1" s="1"/>
  <c r="BH36" i="1"/>
  <c r="R37" i="1"/>
  <c r="AV37" i="1"/>
  <c r="AX37" i="1"/>
  <c r="AY37" i="1"/>
  <c r="AZ37" i="1"/>
  <c r="BE37" i="1"/>
  <c r="BF37" i="1" s="1"/>
  <c r="BH37" i="1"/>
  <c r="R38" i="1"/>
  <c r="T38" i="1" s="1"/>
  <c r="AV38" i="1"/>
  <c r="AX38" i="1"/>
  <c r="AY38" i="1"/>
  <c r="AZ38" i="1"/>
  <c r="BE38" i="1"/>
  <c r="BF38" i="1"/>
  <c r="BI38" i="1" s="1"/>
  <c r="BH38" i="1"/>
  <c r="R39" i="1"/>
  <c r="T39" i="1"/>
  <c r="AV39" i="1"/>
  <c r="K39" i="1" s="1"/>
  <c r="BN39" i="1" s="1"/>
  <c r="AX39" i="1"/>
  <c r="AY39" i="1"/>
  <c r="AZ39" i="1"/>
  <c r="BE39" i="1"/>
  <c r="BF39" i="1" s="1"/>
  <c r="BH39" i="1"/>
  <c r="BI39" i="1"/>
  <c r="R40" i="1"/>
  <c r="T40" i="1" s="1"/>
  <c r="AV40" i="1"/>
  <c r="AW40" i="1" s="1"/>
  <c r="N40" i="1" s="1"/>
  <c r="AX40" i="1"/>
  <c r="AY40" i="1"/>
  <c r="BA40" i="1" s="1"/>
  <c r="P40" i="1" s="1"/>
  <c r="BB40" i="1" s="1"/>
  <c r="AZ40" i="1"/>
  <c r="BE40" i="1"/>
  <c r="BF40" i="1" s="1"/>
  <c r="BH40" i="1"/>
  <c r="R41" i="1"/>
  <c r="T41" i="1"/>
  <c r="AV41" i="1"/>
  <c r="AW41" i="1" s="1"/>
  <c r="N41" i="1" s="1"/>
  <c r="AX41" i="1"/>
  <c r="AY41" i="1"/>
  <c r="AZ41" i="1"/>
  <c r="BE41" i="1"/>
  <c r="BF41" i="1"/>
  <c r="BI41" i="1" s="1"/>
  <c r="BH41" i="1"/>
  <c r="R42" i="1"/>
  <c r="T42" i="1" s="1"/>
  <c r="AV42" i="1"/>
  <c r="AX42" i="1"/>
  <c r="AY42" i="1"/>
  <c r="AZ42" i="1"/>
  <c r="BE42" i="1"/>
  <c r="BF42" i="1" s="1"/>
  <c r="BH42" i="1"/>
  <c r="BI42" i="1" s="1"/>
  <c r="K43" i="1"/>
  <c r="R43" i="1"/>
  <c r="T43" i="1" s="1"/>
  <c r="AV43" i="1"/>
  <c r="AW43" i="1" s="1"/>
  <c r="N43" i="1" s="1"/>
  <c r="AX43" i="1"/>
  <c r="AY43" i="1"/>
  <c r="AZ43" i="1"/>
  <c r="BE43" i="1"/>
  <c r="BF43" i="1" s="1"/>
  <c r="BH43" i="1"/>
  <c r="R44" i="1"/>
  <c r="T44" i="1" s="1"/>
  <c r="AV44" i="1"/>
  <c r="AW44" i="1" s="1"/>
  <c r="AX44" i="1"/>
  <c r="AY44" i="1"/>
  <c r="AZ44" i="1"/>
  <c r="BE44" i="1"/>
  <c r="BF44" i="1"/>
  <c r="BI44" i="1" s="1"/>
  <c r="BH44" i="1"/>
  <c r="K45" i="1"/>
  <c r="BN45" i="1" s="1"/>
  <c r="R45" i="1"/>
  <c r="T45" i="1"/>
  <c r="AV45" i="1"/>
  <c r="AW45" i="1"/>
  <c r="AX45" i="1"/>
  <c r="AY45" i="1"/>
  <c r="AZ45" i="1"/>
  <c r="BE45" i="1"/>
  <c r="BF45" i="1" s="1"/>
  <c r="BH45" i="1"/>
  <c r="BI45" i="1" s="1"/>
  <c r="R46" i="1"/>
  <c r="T46" i="1" s="1"/>
  <c r="AV46" i="1"/>
  <c r="AX46" i="1"/>
  <c r="AY46" i="1"/>
  <c r="AZ46" i="1"/>
  <c r="BE46" i="1"/>
  <c r="BF46" i="1" s="1"/>
  <c r="BI46" i="1" s="1"/>
  <c r="BH46" i="1"/>
  <c r="K47" i="1"/>
  <c r="R47" i="1"/>
  <c r="T47" i="1"/>
  <c r="BN47" i="1" s="1"/>
  <c r="AV47" i="1"/>
  <c r="AW47" i="1"/>
  <c r="N47" i="1" s="1"/>
  <c r="AX47" i="1"/>
  <c r="AY47" i="1"/>
  <c r="AZ47" i="1"/>
  <c r="BA47" i="1" s="1"/>
  <c r="P47" i="1" s="1"/>
  <c r="BB47" i="1" s="1"/>
  <c r="BE47" i="1"/>
  <c r="BF47" i="1"/>
  <c r="BI47" i="1" s="1"/>
  <c r="BH47" i="1"/>
  <c r="R48" i="1"/>
  <c r="T48" i="1" s="1"/>
  <c r="BN48" i="1" s="1"/>
  <c r="AV48" i="1"/>
  <c r="K48" i="1" s="1"/>
  <c r="AW48" i="1"/>
  <c r="N48" i="1" s="1"/>
  <c r="AX48" i="1"/>
  <c r="AY48" i="1"/>
  <c r="AZ48" i="1"/>
  <c r="BE48" i="1"/>
  <c r="BF48" i="1" s="1"/>
  <c r="BI48" i="1" s="1"/>
  <c r="BH48" i="1"/>
  <c r="R49" i="1"/>
  <c r="T49" i="1" s="1"/>
  <c r="AV49" i="1"/>
  <c r="AX49" i="1"/>
  <c r="AY49" i="1"/>
  <c r="AZ49" i="1"/>
  <c r="BE49" i="1"/>
  <c r="BF49" i="1" s="1"/>
  <c r="BH49" i="1"/>
  <c r="K50" i="1"/>
  <c r="R50" i="1"/>
  <c r="T50" i="1" s="1"/>
  <c r="AV50" i="1"/>
  <c r="AW50" i="1" s="1"/>
  <c r="N50" i="1" s="1"/>
  <c r="AX50" i="1"/>
  <c r="AY50" i="1"/>
  <c r="AZ50" i="1"/>
  <c r="BE50" i="1"/>
  <c r="BF50" i="1" s="1"/>
  <c r="BI50" i="1" s="1"/>
  <c r="BH50" i="1"/>
  <c r="R51" i="1"/>
  <c r="T51" i="1"/>
  <c r="AV51" i="1"/>
  <c r="K51" i="1" s="1"/>
  <c r="BN51" i="1" s="1"/>
  <c r="AX51" i="1"/>
  <c r="AY51" i="1"/>
  <c r="AZ51" i="1"/>
  <c r="BE51" i="1"/>
  <c r="BF51" i="1" s="1"/>
  <c r="BI51" i="1" s="1"/>
  <c r="BH51" i="1"/>
  <c r="R52" i="1"/>
  <c r="T52" i="1"/>
  <c r="AV52" i="1"/>
  <c r="AX52" i="1"/>
  <c r="AY52" i="1"/>
  <c r="AZ52" i="1"/>
  <c r="BE52" i="1"/>
  <c r="BF52" i="1" s="1"/>
  <c r="BI52" i="1" s="1"/>
  <c r="BH52" i="1"/>
  <c r="R53" i="1"/>
  <c r="T53" i="1"/>
  <c r="AV53" i="1"/>
  <c r="K53" i="1" s="1"/>
  <c r="AX53" i="1"/>
  <c r="AY53" i="1"/>
  <c r="AZ53" i="1"/>
  <c r="BE53" i="1"/>
  <c r="BF53" i="1"/>
  <c r="BI53" i="1" s="1"/>
  <c r="BH53" i="1"/>
  <c r="K54" i="1"/>
  <c r="R54" i="1"/>
  <c r="T54" i="1"/>
  <c r="AV54" i="1"/>
  <c r="AW54" i="1" s="1"/>
  <c r="AX54" i="1"/>
  <c r="AY54" i="1"/>
  <c r="AZ54" i="1"/>
  <c r="BE54" i="1"/>
  <c r="BF54" i="1" s="1"/>
  <c r="BI54" i="1" s="1"/>
  <c r="BH54" i="1"/>
  <c r="K55" i="1"/>
  <c r="N55" i="1"/>
  <c r="R55" i="1"/>
  <c r="T55" i="1" s="1"/>
  <c r="AV55" i="1"/>
  <c r="AW55" i="1" s="1"/>
  <c r="AX55" i="1"/>
  <c r="AY55" i="1"/>
  <c r="AZ55" i="1"/>
  <c r="BE55" i="1"/>
  <c r="BF55" i="1" s="1"/>
  <c r="BH55" i="1"/>
  <c r="R56" i="1"/>
  <c r="T56" i="1" s="1"/>
  <c r="AV56" i="1"/>
  <c r="K56" i="1" s="1"/>
  <c r="BN56" i="1" s="1"/>
  <c r="AX56" i="1"/>
  <c r="AY56" i="1"/>
  <c r="AZ56" i="1"/>
  <c r="BE56" i="1"/>
  <c r="BF56" i="1" s="1"/>
  <c r="BI56" i="1" s="1"/>
  <c r="BH56" i="1"/>
  <c r="R57" i="1"/>
  <c r="T57" i="1"/>
  <c r="AV57" i="1"/>
  <c r="K57" i="1" s="1"/>
  <c r="AW57" i="1"/>
  <c r="N57" i="1" s="1"/>
  <c r="AX57" i="1"/>
  <c r="AY57" i="1"/>
  <c r="AZ57" i="1"/>
  <c r="BE57" i="1"/>
  <c r="BF57" i="1" s="1"/>
  <c r="BH57" i="1"/>
  <c r="R58" i="1"/>
  <c r="T58" i="1"/>
  <c r="AV58" i="1"/>
  <c r="AX58" i="1"/>
  <c r="AY58" i="1"/>
  <c r="AZ58" i="1"/>
  <c r="BE58" i="1"/>
  <c r="BF58" i="1" s="1"/>
  <c r="BI58" i="1" s="1"/>
  <c r="BH58" i="1"/>
  <c r="K59" i="1"/>
  <c r="R59" i="1"/>
  <c r="T59" i="1"/>
  <c r="AV59" i="1"/>
  <c r="AW59" i="1"/>
  <c r="N59" i="1" s="1"/>
  <c r="AX59" i="1"/>
  <c r="AY59" i="1"/>
  <c r="AZ59" i="1"/>
  <c r="BA59" i="1" s="1"/>
  <c r="P59" i="1" s="1"/>
  <c r="BB59" i="1" s="1"/>
  <c r="BC59" i="1" s="1"/>
  <c r="BD59" i="1" s="1"/>
  <c r="BG59" i="1" s="1"/>
  <c r="L59" i="1" s="1"/>
  <c r="BJ59" i="1" s="1"/>
  <c r="M59" i="1" s="1"/>
  <c r="BE59" i="1"/>
  <c r="BF59" i="1" s="1"/>
  <c r="BI59" i="1" s="1"/>
  <c r="BH59" i="1"/>
  <c r="R60" i="1"/>
  <c r="T60" i="1"/>
  <c r="AV60" i="1"/>
  <c r="K60" i="1" s="1"/>
  <c r="AW60" i="1"/>
  <c r="AX60" i="1"/>
  <c r="AY60" i="1"/>
  <c r="AZ60" i="1"/>
  <c r="BE60" i="1"/>
  <c r="BF60" i="1"/>
  <c r="BI60" i="1" s="1"/>
  <c r="BH60" i="1"/>
  <c r="K61" i="1"/>
  <c r="R61" i="1"/>
  <c r="T61" i="1"/>
  <c r="BN61" i="1" s="1"/>
  <c r="AV61" i="1"/>
  <c r="AW61" i="1" s="1"/>
  <c r="N61" i="1" s="1"/>
  <c r="AX61" i="1"/>
  <c r="AY61" i="1"/>
  <c r="AZ61" i="1"/>
  <c r="BA61" i="1" s="1"/>
  <c r="P61" i="1" s="1"/>
  <c r="BB61" i="1" s="1"/>
  <c r="BE61" i="1"/>
  <c r="BF61" i="1" s="1"/>
  <c r="BH61" i="1"/>
  <c r="R62" i="1"/>
  <c r="T62" i="1"/>
  <c r="AV62" i="1"/>
  <c r="K62" i="1" s="1"/>
  <c r="AX62" i="1"/>
  <c r="AY62" i="1"/>
  <c r="AZ62" i="1"/>
  <c r="BE62" i="1"/>
  <c r="BF62" i="1" s="1"/>
  <c r="BH62" i="1"/>
  <c r="BI62" i="1" s="1"/>
  <c r="R63" i="1"/>
  <c r="T63" i="1" s="1"/>
  <c r="BN63" i="1" s="1"/>
  <c r="AV63" i="1"/>
  <c r="K63" i="1" s="1"/>
  <c r="AX63" i="1"/>
  <c r="AY63" i="1"/>
  <c r="AZ63" i="1"/>
  <c r="BE63" i="1"/>
  <c r="BF63" i="1" s="1"/>
  <c r="BI63" i="1" s="1"/>
  <c r="BH63" i="1"/>
  <c r="R64" i="1"/>
  <c r="T64" i="1" s="1"/>
  <c r="AV64" i="1"/>
  <c r="AX64" i="1"/>
  <c r="AY64" i="1"/>
  <c r="AZ64" i="1"/>
  <c r="BE64" i="1"/>
  <c r="BF64" i="1" s="1"/>
  <c r="BI64" i="1" s="1"/>
  <c r="BH64" i="1"/>
  <c r="R65" i="1"/>
  <c r="T65" i="1" s="1"/>
  <c r="AV65" i="1"/>
  <c r="AW65" i="1" s="1"/>
  <c r="AX65" i="1"/>
  <c r="AY65" i="1"/>
  <c r="AZ65" i="1"/>
  <c r="BE65" i="1"/>
  <c r="BF65" i="1" s="1"/>
  <c r="BI65" i="1" s="1"/>
  <c r="BH65" i="1"/>
  <c r="R66" i="1"/>
  <c r="T66" i="1"/>
  <c r="AV66" i="1"/>
  <c r="K66" i="1" s="1"/>
  <c r="AX66" i="1"/>
  <c r="AY66" i="1"/>
  <c r="AZ66" i="1"/>
  <c r="BE66" i="1"/>
  <c r="BF66" i="1"/>
  <c r="BH66" i="1"/>
  <c r="BI66" i="1" s="1"/>
  <c r="R67" i="1"/>
  <c r="T67" i="1"/>
  <c r="AV67" i="1"/>
  <c r="AX67" i="1"/>
  <c r="AY67" i="1"/>
  <c r="AZ67" i="1"/>
  <c r="BE67" i="1"/>
  <c r="BF67" i="1" s="1"/>
  <c r="BH67" i="1"/>
  <c r="R68" i="1"/>
  <c r="T68" i="1" s="1"/>
  <c r="AV68" i="1"/>
  <c r="AX68" i="1"/>
  <c r="AY68" i="1"/>
  <c r="AZ68" i="1"/>
  <c r="BE68" i="1"/>
  <c r="BF68" i="1"/>
  <c r="BI68" i="1" s="1"/>
  <c r="BH68" i="1"/>
  <c r="R69" i="1"/>
  <c r="T69" i="1" s="1"/>
  <c r="AV69" i="1"/>
  <c r="AW69" i="1" s="1"/>
  <c r="AX69" i="1"/>
  <c r="AY69" i="1"/>
  <c r="AZ69" i="1"/>
  <c r="BE69" i="1"/>
  <c r="BF69" i="1"/>
  <c r="BI69" i="1" s="1"/>
  <c r="BH69" i="1"/>
  <c r="K70" i="1"/>
  <c r="P70" i="1"/>
  <c r="BB70" i="1" s="1"/>
  <c r="R70" i="1"/>
  <c r="T70" i="1" s="1"/>
  <c r="AV70" i="1"/>
  <c r="AW70" i="1" s="1"/>
  <c r="AX70" i="1"/>
  <c r="AY70" i="1"/>
  <c r="AZ70" i="1"/>
  <c r="BA70" i="1" s="1"/>
  <c r="BE70" i="1"/>
  <c r="BF70" i="1" s="1"/>
  <c r="BI70" i="1" s="1"/>
  <c r="BH70" i="1"/>
  <c r="R71" i="1"/>
  <c r="AV71" i="1"/>
  <c r="AW71" i="1" s="1"/>
  <c r="AX71" i="1"/>
  <c r="AY71" i="1"/>
  <c r="AZ71" i="1"/>
  <c r="BE71" i="1"/>
  <c r="BF71" i="1" s="1"/>
  <c r="BI71" i="1" s="1"/>
  <c r="BH71" i="1"/>
  <c r="R72" i="1"/>
  <c r="T72" i="1"/>
  <c r="AV72" i="1"/>
  <c r="AX72" i="1"/>
  <c r="AY72" i="1"/>
  <c r="AZ72" i="1"/>
  <c r="BE72" i="1"/>
  <c r="BF72" i="1" s="1"/>
  <c r="BI72" i="1" s="1"/>
  <c r="BH72" i="1"/>
  <c r="R73" i="1"/>
  <c r="T73" i="1" s="1"/>
  <c r="AV73" i="1"/>
  <c r="AX73" i="1"/>
  <c r="AY73" i="1"/>
  <c r="AZ73" i="1"/>
  <c r="BE73" i="1"/>
  <c r="BF73" i="1" s="1"/>
  <c r="BH73" i="1"/>
  <c r="R74" i="1"/>
  <c r="T74" i="1" s="1"/>
  <c r="AV74" i="1"/>
  <c r="K74" i="1" s="1"/>
  <c r="AW74" i="1"/>
  <c r="AX74" i="1"/>
  <c r="AY74" i="1"/>
  <c r="AZ74" i="1"/>
  <c r="BE74" i="1"/>
  <c r="BF74" i="1" s="1"/>
  <c r="BI74" i="1" s="1"/>
  <c r="BH74" i="1"/>
  <c r="R75" i="1"/>
  <c r="T75" i="1"/>
  <c r="AV75" i="1"/>
  <c r="K75" i="1" s="1"/>
  <c r="AX75" i="1"/>
  <c r="AY75" i="1"/>
  <c r="AZ75" i="1"/>
  <c r="BE75" i="1"/>
  <c r="BF75" i="1" s="1"/>
  <c r="BH75" i="1"/>
  <c r="BI75" i="1"/>
  <c r="R76" i="1"/>
  <c r="T76" i="1"/>
  <c r="AV76" i="1"/>
  <c r="K76" i="1" s="1"/>
  <c r="AX76" i="1"/>
  <c r="AY76" i="1"/>
  <c r="AZ76" i="1"/>
  <c r="BE76" i="1"/>
  <c r="BF76" i="1"/>
  <c r="BI76" i="1" s="1"/>
  <c r="BH76" i="1"/>
  <c r="R77" i="1"/>
  <c r="T77" i="1" s="1"/>
  <c r="AV77" i="1"/>
  <c r="AX77" i="1"/>
  <c r="AY77" i="1"/>
  <c r="AZ77" i="1"/>
  <c r="BE77" i="1"/>
  <c r="BF77" i="1" s="1"/>
  <c r="BH77" i="1"/>
  <c r="R78" i="1"/>
  <c r="T78" i="1"/>
  <c r="AV78" i="1"/>
  <c r="AX78" i="1"/>
  <c r="AY78" i="1"/>
  <c r="AZ78" i="1"/>
  <c r="BE78" i="1"/>
  <c r="BF78" i="1" s="1"/>
  <c r="BI78" i="1" s="1"/>
  <c r="BH78" i="1"/>
  <c r="R79" i="1"/>
  <c r="T79" i="1" s="1"/>
  <c r="AV79" i="1"/>
  <c r="K79" i="1" s="1"/>
  <c r="AW79" i="1"/>
  <c r="N79" i="1" s="1"/>
  <c r="AX79" i="1"/>
  <c r="AY79" i="1"/>
  <c r="AZ79" i="1"/>
  <c r="BE79" i="1"/>
  <c r="BF79" i="1" s="1"/>
  <c r="BH79" i="1"/>
  <c r="BI79" i="1" s="1"/>
  <c r="R80" i="1"/>
  <c r="T80" i="1" s="1"/>
  <c r="AV80" i="1"/>
  <c r="AX80" i="1"/>
  <c r="AY80" i="1"/>
  <c r="AZ80" i="1"/>
  <c r="BE80" i="1"/>
  <c r="BF80" i="1" s="1"/>
  <c r="BH80" i="1"/>
  <c r="R81" i="1"/>
  <c r="T81" i="1" s="1"/>
  <c r="AV81" i="1"/>
  <c r="AX81" i="1"/>
  <c r="AY81" i="1"/>
  <c r="AZ81" i="1"/>
  <c r="BE81" i="1"/>
  <c r="BF81" i="1" s="1"/>
  <c r="BH81" i="1"/>
  <c r="BI81" i="1" s="1"/>
  <c r="R82" i="1"/>
  <c r="T82" i="1" s="1"/>
  <c r="AV82" i="1"/>
  <c r="K82" i="1" s="1"/>
  <c r="AW82" i="1"/>
  <c r="AX82" i="1"/>
  <c r="AY82" i="1"/>
  <c r="AZ82" i="1"/>
  <c r="BE82" i="1"/>
  <c r="BF82" i="1" s="1"/>
  <c r="BI82" i="1" s="1"/>
  <c r="BH82" i="1"/>
  <c r="R83" i="1"/>
  <c r="T83" i="1" s="1"/>
  <c r="AV83" i="1"/>
  <c r="AW83" i="1" s="1"/>
  <c r="AX83" i="1"/>
  <c r="AY83" i="1"/>
  <c r="AZ83" i="1"/>
  <c r="BE83" i="1"/>
  <c r="BF83" i="1" s="1"/>
  <c r="BH83" i="1"/>
  <c r="K84" i="1"/>
  <c r="R84" i="1"/>
  <c r="T84" i="1" s="1"/>
  <c r="AV84" i="1"/>
  <c r="AW84" i="1" s="1"/>
  <c r="N84" i="1" s="1"/>
  <c r="AX84" i="1"/>
  <c r="AY84" i="1"/>
  <c r="AZ84" i="1"/>
  <c r="BE84" i="1"/>
  <c r="BF84" i="1"/>
  <c r="BH84" i="1"/>
  <c r="R85" i="1"/>
  <c r="T85" i="1"/>
  <c r="AV85" i="1"/>
  <c r="K85" i="1" s="1"/>
  <c r="AW85" i="1"/>
  <c r="AX85" i="1"/>
  <c r="AY85" i="1"/>
  <c r="AZ85" i="1"/>
  <c r="BE85" i="1"/>
  <c r="BF85" i="1"/>
  <c r="BH85" i="1"/>
  <c r="BI85" i="1"/>
  <c r="R86" i="1"/>
  <c r="T86" i="1" s="1"/>
  <c r="AV86" i="1"/>
  <c r="AX86" i="1"/>
  <c r="AY86" i="1"/>
  <c r="AZ86" i="1"/>
  <c r="BE86" i="1"/>
  <c r="BF86" i="1" s="1"/>
  <c r="BI86" i="1" s="1"/>
  <c r="BH86" i="1"/>
  <c r="R87" i="1"/>
  <c r="T87" i="1" s="1"/>
  <c r="AV87" i="1"/>
  <c r="AX87" i="1"/>
  <c r="AY87" i="1"/>
  <c r="AZ87" i="1"/>
  <c r="BE87" i="1"/>
  <c r="BF87" i="1"/>
  <c r="BI87" i="1" s="1"/>
  <c r="BH87" i="1"/>
  <c r="K88" i="1"/>
  <c r="R88" i="1"/>
  <c r="T88" i="1"/>
  <c r="BN88" i="1" s="1"/>
  <c r="AV88" i="1"/>
  <c r="AW88" i="1"/>
  <c r="N88" i="1" s="1"/>
  <c r="AX88" i="1"/>
  <c r="AY88" i="1"/>
  <c r="AZ88" i="1"/>
  <c r="BA88" i="1" s="1"/>
  <c r="P88" i="1" s="1"/>
  <c r="BB88" i="1" s="1"/>
  <c r="BE88" i="1"/>
  <c r="BF88" i="1" s="1"/>
  <c r="BI88" i="1" s="1"/>
  <c r="BH88" i="1"/>
  <c r="R89" i="1"/>
  <c r="T89" i="1" s="1"/>
  <c r="AV89" i="1"/>
  <c r="AX89" i="1"/>
  <c r="AY89" i="1"/>
  <c r="AZ89" i="1"/>
  <c r="BE89" i="1"/>
  <c r="BF89" i="1"/>
  <c r="BI89" i="1" s="1"/>
  <c r="BH89" i="1"/>
  <c r="R90" i="1"/>
  <c r="T90" i="1" s="1"/>
  <c r="AV90" i="1"/>
  <c r="K90" i="1" s="1"/>
  <c r="BN90" i="1" s="1"/>
  <c r="AX90" i="1"/>
  <c r="AY90" i="1"/>
  <c r="AZ90" i="1"/>
  <c r="BE90" i="1"/>
  <c r="BF90" i="1" s="1"/>
  <c r="BH90" i="1"/>
  <c r="K91" i="1"/>
  <c r="R91" i="1"/>
  <c r="T91" i="1" s="1"/>
  <c r="AV91" i="1"/>
  <c r="AW91" i="1"/>
  <c r="N91" i="1" s="1"/>
  <c r="AX91" i="1"/>
  <c r="AY91" i="1"/>
  <c r="AZ91" i="1"/>
  <c r="BA91" i="1" s="1"/>
  <c r="P91" i="1" s="1"/>
  <c r="BB91" i="1" s="1"/>
  <c r="BE91" i="1"/>
  <c r="BF91" i="1"/>
  <c r="BH91" i="1"/>
  <c r="BN91" i="1"/>
  <c r="R92" i="1"/>
  <c r="T92" i="1"/>
  <c r="AV92" i="1"/>
  <c r="K92" i="1" s="1"/>
  <c r="AW92" i="1"/>
  <c r="AX92" i="1"/>
  <c r="AY92" i="1"/>
  <c r="AZ92" i="1"/>
  <c r="BE92" i="1"/>
  <c r="BF92" i="1"/>
  <c r="BH92" i="1"/>
  <c r="BI92" i="1"/>
  <c r="BN92" i="1"/>
  <c r="R93" i="1"/>
  <c r="T93" i="1" s="1"/>
  <c r="AV93" i="1"/>
  <c r="AX93" i="1"/>
  <c r="AY93" i="1"/>
  <c r="AZ93" i="1"/>
  <c r="BE93" i="1"/>
  <c r="BF93" i="1" s="1"/>
  <c r="BH93" i="1"/>
  <c r="R94" i="1"/>
  <c r="T94" i="1"/>
  <c r="AV94" i="1"/>
  <c r="K94" i="1" s="1"/>
  <c r="AX94" i="1"/>
  <c r="AY94" i="1"/>
  <c r="AZ94" i="1"/>
  <c r="BE94" i="1"/>
  <c r="BF94" i="1"/>
  <c r="BI94" i="1" s="1"/>
  <c r="BH94" i="1"/>
  <c r="R95" i="1"/>
  <c r="T95" i="1"/>
  <c r="AV95" i="1"/>
  <c r="K95" i="1" s="1"/>
  <c r="AW95" i="1"/>
  <c r="N95" i="1" s="1"/>
  <c r="AX95" i="1"/>
  <c r="AY95" i="1"/>
  <c r="AZ95" i="1"/>
  <c r="BE95" i="1"/>
  <c r="BF95" i="1" s="1"/>
  <c r="BH95" i="1"/>
  <c r="R96" i="1"/>
  <c r="T96" i="1"/>
  <c r="AV96" i="1"/>
  <c r="AX96" i="1"/>
  <c r="AY96" i="1"/>
  <c r="AZ96" i="1"/>
  <c r="BE96" i="1"/>
  <c r="BF96" i="1" s="1"/>
  <c r="BI96" i="1" s="1"/>
  <c r="BH96" i="1"/>
  <c r="K97" i="1"/>
  <c r="R97" i="1"/>
  <c r="T97" i="1"/>
  <c r="BN97" i="1" s="1"/>
  <c r="AV97" i="1"/>
  <c r="AW97" i="1"/>
  <c r="AX97" i="1"/>
  <c r="AY97" i="1"/>
  <c r="AZ97" i="1"/>
  <c r="BE97" i="1"/>
  <c r="BF97" i="1" s="1"/>
  <c r="BH97" i="1"/>
  <c r="R98" i="1"/>
  <c r="T98" i="1" s="1"/>
  <c r="AV98" i="1"/>
  <c r="AX98" i="1"/>
  <c r="AY98" i="1"/>
  <c r="AZ98" i="1"/>
  <c r="BE98" i="1"/>
  <c r="BF98" i="1" s="1"/>
  <c r="BH98" i="1"/>
  <c r="BI98" i="1"/>
  <c r="R99" i="1"/>
  <c r="T99" i="1" s="1"/>
  <c r="AV99" i="1"/>
  <c r="K99" i="1" s="1"/>
  <c r="AW99" i="1"/>
  <c r="N99" i="1" s="1"/>
  <c r="AX99" i="1"/>
  <c r="AY99" i="1"/>
  <c r="AZ99" i="1"/>
  <c r="BE99" i="1"/>
  <c r="BF99" i="1"/>
  <c r="BH99" i="1"/>
  <c r="R100" i="1"/>
  <c r="T100" i="1" s="1"/>
  <c r="BN100" i="1" s="1"/>
  <c r="AV100" i="1"/>
  <c r="K100" i="1" s="1"/>
  <c r="AX100" i="1"/>
  <c r="AY100" i="1"/>
  <c r="AZ100" i="1"/>
  <c r="BE100" i="1"/>
  <c r="BF100" i="1"/>
  <c r="BH100" i="1"/>
  <c r="R101" i="1"/>
  <c r="T101" i="1" s="1"/>
  <c r="AV101" i="1"/>
  <c r="AX101" i="1"/>
  <c r="AY101" i="1"/>
  <c r="AZ101" i="1"/>
  <c r="BE101" i="1"/>
  <c r="BF101" i="1" s="1"/>
  <c r="BI101" i="1" s="1"/>
  <c r="BH101" i="1"/>
  <c r="K102" i="1"/>
  <c r="BN102" i="1" s="1"/>
  <c r="R102" i="1"/>
  <c r="T102" i="1"/>
  <c r="AV102" i="1"/>
  <c r="AW102" i="1"/>
  <c r="N102" i="1" s="1"/>
  <c r="AX102" i="1"/>
  <c r="AY102" i="1"/>
  <c r="BA102" i="1" s="1"/>
  <c r="P102" i="1" s="1"/>
  <c r="BB102" i="1" s="1"/>
  <c r="AZ102" i="1"/>
  <c r="BE102" i="1"/>
  <c r="BF102" i="1" s="1"/>
  <c r="BH102" i="1"/>
  <c r="R103" i="1"/>
  <c r="T103" i="1" s="1"/>
  <c r="AV103" i="1"/>
  <c r="K103" i="1" s="1"/>
  <c r="AW103" i="1"/>
  <c r="AX103" i="1"/>
  <c r="AY103" i="1"/>
  <c r="AZ103" i="1"/>
  <c r="BE103" i="1"/>
  <c r="BF103" i="1"/>
  <c r="BI103" i="1" s="1"/>
  <c r="BH103" i="1"/>
  <c r="K104" i="1"/>
  <c r="R104" i="1"/>
  <c r="T104" i="1"/>
  <c r="AV104" i="1"/>
  <c r="AW104" i="1"/>
  <c r="N104" i="1" s="1"/>
  <c r="AX104" i="1"/>
  <c r="AY104" i="1"/>
  <c r="AZ104" i="1"/>
  <c r="BA104" i="1" s="1"/>
  <c r="P104" i="1" s="1"/>
  <c r="BB104" i="1" s="1"/>
  <c r="O104" i="1" s="1"/>
  <c r="BE104" i="1"/>
  <c r="BF104" i="1" s="1"/>
  <c r="BI104" i="1" s="1"/>
  <c r="BH104" i="1"/>
  <c r="N105" i="1"/>
  <c r="R105" i="1"/>
  <c r="T105" i="1"/>
  <c r="AV105" i="1"/>
  <c r="AW105" i="1" s="1"/>
  <c r="AX105" i="1"/>
  <c r="AY105" i="1"/>
  <c r="BA105" i="1" s="1"/>
  <c r="P105" i="1" s="1"/>
  <c r="BB105" i="1" s="1"/>
  <c r="AZ105" i="1"/>
  <c r="BE105" i="1"/>
  <c r="BF105" i="1" s="1"/>
  <c r="BH105" i="1"/>
  <c r="R106" i="1"/>
  <c r="T106" i="1" s="1"/>
  <c r="AV106" i="1"/>
  <c r="AX106" i="1"/>
  <c r="AY106" i="1"/>
  <c r="AZ106" i="1"/>
  <c r="BE106" i="1"/>
  <c r="BF106" i="1" s="1"/>
  <c r="BH106" i="1"/>
  <c r="R107" i="1"/>
  <c r="T107" i="1" s="1"/>
  <c r="AV107" i="1"/>
  <c r="AW107" i="1" s="1"/>
  <c r="N107" i="1" s="1"/>
  <c r="AX107" i="1"/>
  <c r="AY107" i="1"/>
  <c r="AZ107" i="1"/>
  <c r="BE107" i="1"/>
  <c r="BF107" i="1"/>
  <c r="BH107" i="1"/>
  <c r="R108" i="1"/>
  <c r="T108" i="1" s="1"/>
  <c r="AV108" i="1"/>
  <c r="K108" i="1" s="1"/>
  <c r="BN108" i="1" s="1"/>
  <c r="AW108" i="1"/>
  <c r="N108" i="1" s="1"/>
  <c r="AX108" i="1"/>
  <c r="AY108" i="1"/>
  <c r="AZ108" i="1"/>
  <c r="BE108" i="1"/>
  <c r="BF108" i="1" s="1"/>
  <c r="BI108" i="1" s="1"/>
  <c r="BH108" i="1"/>
  <c r="R109" i="1"/>
  <c r="T109" i="1" s="1"/>
  <c r="AV109" i="1"/>
  <c r="K109" i="1" s="1"/>
  <c r="AW109" i="1"/>
  <c r="AX109" i="1"/>
  <c r="AY109" i="1"/>
  <c r="AZ109" i="1"/>
  <c r="BE109" i="1"/>
  <c r="BF109" i="1"/>
  <c r="BI109" i="1" s="1"/>
  <c r="BH109" i="1"/>
  <c r="R110" i="1"/>
  <c r="T110" i="1" s="1"/>
  <c r="AV110" i="1"/>
  <c r="AX110" i="1"/>
  <c r="AY110" i="1"/>
  <c r="AZ110" i="1"/>
  <c r="BE110" i="1"/>
  <c r="BF110" i="1"/>
  <c r="BI110" i="1" s="1"/>
  <c r="BH110" i="1"/>
  <c r="K111" i="1"/>
  <c r="R111" i="1"/>
  <c r="T111" i="1"/>
  <c r="AV111" i="1"/>
  <c r="AW111" i="1"/>
  <c r="N111" i="1" s="1"/>
  <c r="AX111" i="1"/>
  <c r="AY111" i="1"/>
  <c r="AZ111" i="1"/>
  <c r="BA111" i="1" s="1"/>
  <c r="P111" i="1" s="1"/>
  <c r="BB111" i="1" s="1"/>
  <c r="BE111" i="1"/>
  <c r="BF111" i="1" s="1"/>
  <c r="BH111" i="1"/>
  <c r="R112" i="1"/>
  <c r="T112" i="1"/>
  <c r="AV112" i="1"/>
  <c r="K112" i="1" s="1"/>
  <c r="AX112" i="1"/>
  <c r="AY112" i="1"/>
  <c r="AZ112" i="1"/>
  <c r="BE112" i="1"/>
  <c r="BF112" i="1" s="1"/>
  <c r="BH112" i="1"/>
  <c r="BI112" i="1"/>
  <c r="R113" i="1"/>
  <c r="T113" i="1" s="1"/>
  <c r="AV113" i="1"/>
  <c r="AW113" i="1" s="1"/>
  <c r="N113" i="1" s="1"/>
  <c r="AX113" i="1"/>
  <c r="AY113" i="1"/>
  <c r="AZ113" i="1"/>
  <c r="BE113" i="1"/>
  <c r="BF113" i="1"/>
  <c r="BH113" i="1"/>
  <c r="R114" i="1"/>
  <c r="T114" i="1" s="1"/>
  <c r="AV114" i="1"/>
  <c r="AW114" i="1" s="1"/>
  <c r="N114" i="1" s="1"/>
  <c r="AX114" i="1"/>
  <c r="AY114" i="1"/>
  <c r="AZ114" i="1"/>
  <c r="BE114" i="1"/>
  <c r="BF114" i="1" s="1"/>
  <c r="BH114" i="1"/>
  <c r="R115" i="1"/>
  <c r="T115" i="1"/>
  <c r="AV115" i="1"/>
  <c r="AX115" i="1"/>
  <c r="AY115" i="1"/>
  <c r="AZ115" i="1"/>
  <c r="BE115" i="1"/>
  <c r="BF115" i="1" s="1"/>
  <c r="BH115" i="1"/>
  <c r="K116" i="1"/>
  <c r="R116" i="1"/>
  <c r="T116" i="1"/>
  <c r="AV116" i="1"/>
  <c r="AW116" i="1"/>
  <c r="N116" i="1" s="1"/>
  <c r="AX116" i="1"/>
  <c r="AY116" i="1"/>
  <c r="AZ116" i="1"/>
  <c r="BE116" i="1"/>
  <c r="BF116" i="1"/>
  <c r="BI116" i="1" s="1"/>
  <c r="BH116" i="1"/>
  <c r="K117" i="1"/>
  <c r="R117" i="1"/>
  <c r="T117" i="1" s="1"/>
  <c r="AV117" i="1"/>
  <c r="AW117" i="1"/>
  <c r="N117" i="1" s="1"/>
  <c r="AX117" i="1"/>
  <c r="AY117" i="1"/>
  <c r="AZ117" i="1"/>
  <c r="BE117" i="1"/>
  <c r="BF117" i="1"/>
  <c r="BI117" i="1" s="1"/>
  <c r="BH117" i="1"/>
  <c r="R118" i="1"/>
  <c r="T118" i="1"/>
  <c r="AV118" i="1"/>
  <c r="K118" i="1" s="1"/>
  <c r="AX118" i="1"/>
  <c r="AY118" i="1"/>
  <c r="AZ118" i="1"/>
  <c r="BE118" i="1"/>
  <c r="BF118" i="1" s="1"/>
  <c r="BH118" i="1"/>
  <c r="R119" i="1"/>
  <c r="T119" i="1"/>
  <c r="AV119" i="1"/>
  <c r="K119" i="1" s="1"/>
  <c r="BN119" i="1" s="1"/>
  <c r="AW119" i="1"/>
  <c r="N119" i="1" s="1"/>
  <c r="AX119" i="1"/>
  <c r="AY119" i="1"/>
  <c r="BA119" i="1" s="1"/>
  <c r="P119" i="1" s="1"/>
  <c r="BB119" i="1" s="1"/>
  <c r="AZ119" i="1"/>
  <c r="BE119" i="1"/>
  <c r="BF119" i="1" s="1"/>
  <c r="BI119" i="1" s="1"/>
  <c r="BH119" i="1"/>
  <c r="R120" i="1"/>
  <c r="T120" i="1" s="1"/>
  <c r="AV120" i="1"/>
  <c r="K120" i="1" s="1"/>
  <c r="AX120" i="1"/>
  <c r="AY120" i="1"/>
  <c r="AZ120" i="1"/>
  <c r="BE120" i="1"/>
  <c r="BF120" i="1" s="1"/>
  <c r="BI120" i="1" s="1"/>
  <c r="BH120" i="1"/>
  <c r="R121" i="1"/>
  <c r="T121" i="1" s="1"/>
  <c r="AV121" i="1"/>
  <c r="AX121" i="1"/>
  <c r="AY121" i="1"/>
  <c r="AZ121" i="1"/>
  <c r="BE121" i="1"/>
  <c r="BF121" i="1" s="1"/>
  <c r="BH121" i="1"/>
  <c r="R122" i="1"/>
  <c r="T122" i="1" s="1"/>
  <c r="AV122" i="1"/>
  <c r="AX122" i="1"/>
  <c r="AY122" i="1"/>
  <c r="AZ122" i="1"/>
  <c r="BE122" i="1"/>
  <c r="BF122" i="1"/>
  <c r="BI122" i="1" s="1"/>
  <c r="BH122" i="1"/>
  <c r="R123" i="1"/>
  <c r="T123" i="1" s="1"/>
  <c r="AV123" i="1"/>
  <c r="AX123" i="1"/>
  <c r="AY123" i="1"/>
  <c r="AZ123" i="1"/>
  <c r="BE123" i="1"/>
  <c r="BF123" i="1"/>
  <c r="BH123" i="1"/>
  <c r="BI123" i="1"/>
  <c r="R124" i="1"/>
  <c r="T124" i="1" s="1"/>
  <c r="AV124" i="1"/>
  <c r="AX124" i="1"/>
  <c r="AY124" i="1"/>
  <c r="AZ124" i="1"/>
  <c r="BE124" i="1"/>
  <c r="BF124" i="1"/>
  <c r="BI124" i="1" s="1"/>
  <c r="BH124" i="1"/>
  <c r="R125" i="1"/>
  <c r="T125" i="1" s="1"/>
  <c r="AV125" i="1"/>
  <c r="K125" i="1" s="1"/>
  <c r="BN125" i="1" s="1"/>
  <c r="AX125" i="1"/>
  <c r="AY125" i="1"/>
  <c r="AZ125" i="1"/>
  <c r="BE125" i="1"/>
  <c r="BF125" i="1" s="1"/>
  <c r="BI125" i="1" s="1"/>
  <c r="BH125" i="1"/>
  <c r="K126" i="1"/>
  <c r="R126" i="1"/>
  <c r="T126" i="1"/>
  <c r="AV126" i="1"/>
  <c r="AW126" i="1" s="1"/>
  <c r="AX126" i="1"/>
  <c r="AY126" i="1"/>
  <c r="AZ126" i="1"/>
  <c r="BE126" i="1"/>
  <c r="BF126" i="1" s="1"/>
  <c r="BH126" i="1"/>
  <c r="R127" i="1"/>
  <c r="T127" i="1" s="1"/>
  <c r="AV127" i="1"/>
  <c r="AX127" i="1"/>
  <c r="AY127" i="1"/>
  <c r="AZ127" i="1"/>
  <c r="BE127" i="1"/>
  <c r="BF127" i="1"/>
  <c r="BH127" i="1"/>
  <c r="K128" i="1"/>
  <c r="R128" i="1"/>
  <c r="T128" i="1" s="1"/>
  <c r="AV128" i="1"/>
  <c r="AW128" i="1"/>
  <c r="N128" i="1" s="1"/>
  <c r="AX128" i="1"/>
  <c r="AY128" i="1"/>
  <c r="AZ128" i="1"/>
  <c r="BE128" i="1"/>
  <c r="BF128" i="1"/>
  <c r="BI128" i="1" s="1"/>
  <c r="BH128" i="1"/>
  <c r="R129" i="1"/>
  <c r="T129" i="1" s="1"/>
  <c r="AV129" i="1"/>
  <c r="AX129" i="1"/>
  <c r="AY129" i="1"/>
  <c r="AZ129" i="1"/>
  <c r="BE129" i="1"/>
  <c r="BF129" i="1"/>
  <c r="BI129" i="1" s="1"/>
  <c r="BH129" i="1"/>
  <c r="R130" i="1"/>
  <c r="T130" i="1" s="1"/>
  <c r="AV130" i="1"/>
  <c r="AX130" i="1"/>
  <c r="AY130" i="1"/>
  <c r="AZ130" i="1"/>
  <c r="BE130" i="1"/>
  <c r="BF130" i="1" s="1"/>
  <c r="BI130" i="1" s="1"/>
  <c r="BH130" i="1"/>
  <c r="R131" i="1"/>
  <c r="T131" i="1" s="1"/>
  <c r="AV131" i="1"/>
  <c r="K131" i="1" s="1"/>
  <c r="AW131" i="1"/>
  <c r="N131" i="1" s="1"/>
  <c r="AX131" i="1"/>
  <c r="AY131" i="1"/>
  <c r="BA131" i="1" s="1"/>
  <c r="P131" i="1" s="1"/>
  <c r="BB131" i="1" s="1"/>
  <c r="BC131" i="1" s="1"/>
  <c r="BD131" i="1" s="1"/>
  <c r="BG131" i="1" s="1"/>
  <c r="L131" i="1" s="1"/>
  <c r="BJ131" i="1" s="1"/>
  <c r="AZ131" i="1"/>
  <c r="BE131" i="1"/>
  <c r="BF131" i="1"/>
  <c r="BI131" i="1" s="1"/>
  <c r="BH131" i="1"/>
  <c r="R132" i="1"/>
  <c r="T132" i="1" s="1"/>
  <c r="AV132" i="1"/>
  <c r="AW132" i="1" s="1"/>
  <c r="AX132" i="1"/>
  <c r="AY132" i="1"/>
  <c r="AZ132" i="1"/>
  <c r="BE132" i="1"/>
  <c r="BF132" i="1"/>
  <c r="BI132" i="1" s="1"/>
  <c r="BH132" i="1"/>
  <c r="R133" i="1"/>
  <c r="T133" i="1" s="1"/>
  <c r="AV133" i="1"/>
  <c r="AX133" i="1"/>
  <c r="AY133" i="1"/>
  <c r="AZ133" i="1"/>
  <c r="BE133" i="1"/>
  <c r="BF133" i="1" s="1"/>
  <c r="BI133" i="1" s="1"/>
  <c r="BH133" i="1"/>
  <c r="K134" i="1"/>
  <c r="R134" i="1"/>
  <c r="T134" i="1" s="1"/>
  <c r="AV134" i="1"/>
  <c r="AW134" i="1"/>
  <c r="N134" i="1" s="1"/>
  <c r="AX134" i="1"/>
  <c r="AY134" i="1"/>
  <c r="AZ134" i="1"/>
  <c r="BE134" i="1"/>
  <c r="BF134" i="1"/>
  <c r="BI134" i="1" s="1"/>
  <c r="BH134" i="1"/>
  <c r="R135" i="1"/>
  <c r="T135" i="1"/>
  <c r="AV135" i="1"/>
  <c r="AX135" i="1"/>
  <c r="AY135" i="1"/>
  <c r="AZ135" i="1"/>
  <c r="BE135" i="1"/>
  <c r="BF135" i="1"/>
  <c r="BH135" i="1"/>
  <c r="R136" i="1"/>
  <c r="T136" i="1" s="1"/>
  <c r="AV136" i="1"/>
  <c r="AX136" i="1"/>
  <c r="AY136" i="1"/>
  <c r="AZ136" i="1"/>
  <c r="BE136" i="1"/>
  <c r="BF136" i="1" s="1"/>
  <c r="BI136" i="1" s="1"/>
  <c r="BH136" i="1"/>
  <c r="R137" i="1"/>
  <c r="T137" i="1" s="1"/>
  <c r="AV137" i="1"/>
  <c r="K137" i="1" s="1"/>
  <c r="AW137" i="1"/>
  <c r="AX137" i="1"/>
  <c r="AY137" i="1"/>
  <c r="AZ137" i="1"/>
  <c r="BE137" i="1"/>
  <c r="BF137" i="1"/>
  <c r="BI137" i="1" s="1"/>
  <c r="BH137" i="1"/>
  <c r="R138" i="1"/>
  <c r="T138" i="1" s="1"/>
  <c r="AV138" i="1"/>
  <c r="AX138" i="1"/>
  <c r="AY138" i="1"/>
  <c r="AZ138" i="1"/>
  <c r="BE138" i="1"/>
  <c r="BF138" i="1"/>
  <c r="BI138" i="1" s="1"/>
  <c r="BH138" i="1"/>
  <c r="R139" i="1"/>
  <c r="T139" i="1" s="1"/>
  <c r="AV139" i="1"/>
  <c r="AX139" i="1"/>
  <c r="AY139" i="1"/>
  <c r="AZ139" i="1"/>
  <c r="BE139" i="1"/>
  <c r="BF139" i="1" s="1"/>
  <c r="BH139" i="1"/>
  <c r="K140" i="1"/>
  <c r="BN140" i="1" s="1"/>
  <c r="R140" i="1"/>
  <c r="T140" i="1" s="1"/>
  <c r="AV140" i="1"/>
  <c r="AW140" i="1"/>
  <c r="N140" i="1" s="1"/>
  <c r="AX140" i="1"/>
  <c r="AY140" i="1"/>
  <c r="AZ140" i="1"/>
  <c r="BE140" i="1"/>
  <c r="BF140" i="1"/>
  <c r="BI140" i="1" s="1"/>
  <c r="BH140" i="1"/>
  <c r="K141" i="1"/>
  <c r="R141" i="1"/>
  <c r="T141" i="1" s="1"/>
  <c r="AV141" i="1"/>
  <c r="AW141" i="1"/>
  <c r="AX141" i="1"/>
  <c r="AY141" i="1"/>
  <c r="AZ141" i="1"/>
  <c r="BE141" i="1"/>
  <c r="BF141" i="1"/>
  <c r="BI141" i="1" s="1"/>
  <c r="BH141" i="1"/>
  <c r="R142" i="1"/>
  <c r="T142" i="1" s="1"/>
  <c r="AV142" i="1"/>
  <c r="AX142" i="1"/>
  <c r="AY142" i="1"/>
  <c r="AZ142" i="1"/>
  <c r="BE142" i="1"/>
  <c r="BF142" i="1" s="1"/>
  <c r="BI142" i="1" s="1"/>
  <c r="BH142" i="1"/>
  <c r="K143" i="1"/>
  <c r="R143" i="1"/>
  <c r="T143" i="1" s="1"/>
  <c r="AV143" i="1"/>
  <c r="AW143" i="1"/>
  <c r="N143" i="1" s="1"/>
  <c r="AX143" i="1"/>
  <c r="AY143" i="1"/>
  <c r="AZ143" i="1"/>
  <c r="BA143" i="1" s="1"/>
  <c r="P143" i="1" s="1"/>
  <c r="BB143" i="1" s="1"/>
  <c r="BE143" i="1"/>
  <c r="BF143" i="1" s="1"/>
  <c r="BI143" i="1" s="1"/>
  <c r="BH143" i="1"/>
  <c r="K144" i="1"/>
  <c r="R144" i="1"/>
  <c r="T144" i="1"/>
  <c r="AV144" i="1"/>
  <c r="AW144" i="1" s="1"/>
  <c r="AX144" i="1"/>
  <c r="AY144" i="1"/>
  <c r="AZ144" i="1"/>
  <c r="BE144" i="1"/>
  <c r="BF144" i="1"/>
  <c r="BI144" i="1" s="1"/>
  <c r="BH144" i="1"/>
  <c r="R145" i="1"/>
  <c r="T145" i="1" s="1"/>
  <c r="AV145" i="1"/>
  <c r="AX145" i="1"/>
  <c r="AY145" i="1"/>
  <c r="AZ145" i="1"/>
  <c r="BE145" i="1"/>
  <c r="BF145" i="1"/>
  <c r="BI145" i="1" s="1"/>
  <c r="BH145" i="1"/>
  <c r="K146" i="1"/>
  <c r="BN146" i="1" s="1"/>
  <c r="R146" i="1"/>
  <c r="T146" i="1" s="1"/>
  <c r="AV146" i="1"/>
  <c r="AW146" i="1" s="1"/>
  <c r="AX146" i="1"/>
  <c r="AY146" i="1"/>
  <c r="AZ146" i="1"/>
  <c r="BE146" i="1"/>
  <c r="BF146" i="1"/>
  <c r="BI146" i="1" s="1"/>
  <c r="BH146" i="1"/>
  <c r="K147" i="1"/>
  <c r="R147" i="1"/>
  <c r="T147" i="1"/>
  <c r="AV147" i="1"/>
  <c r="AW147" i="1" s="1"/>
  <c r="AX147" i="1"/>
  <c r="AY147" i="1"/>
  <c r="AZ147" i="1"/>
  <c r="BE147" i="1"/>
  <c r="BF147" i="1"/>
  <c r="BH147" i="1"/>
  <c r="R148" i="1"/>
  <c r="T148" i="1"/>
  <c r="AV148" i="1"/>
  <c r="AX148" i="1"/>
  <c r="AY148" i="1"/>
  <c r="AZ148" i="1"/>
  <c r="BE148" i="1"/>
  <c r="BF148" i="1" s="1"/>
  <c r="BI148" i="1" s="1"/>
  <c r="BH148" i="1"/>
  <c r="R149" i="1"/>
  <c r="T149" i="1" s="1"/>
  <c r="AV149" i="1"/>
  <c r="K149" i="1" s="1"/>
  <c r="AW149" i="1"/>
  <c r="AX149" i="1"/>
  <c r="AY149" i="1"/>
  <c r="AZ149" i="1"/>
  <c r="BE149" i="1"/>
  <c r="BF149" i="1" s="1"/>
  <c r="BH149" i="1"/>
  <c r="BI149" i="1"/>
  <c r="R150" i="1"/>
  <c r="T150" i="1" s="1"/>
  <c r="AV150" i="1"/>
  <c r="K150" i="1" s="1"/>
  <c r="AW150" i="1"/>
  <c r="AX150" i="1"/>
  <c r="AY150" i="1"/>
  <c r="AZ150" i="1"/>
  <c r="BE150" i="1"/>
  <c r="BF150" i="1"/>
  <c r="BI150" i="1" s="1"/>
  <c r="BH150" i="1"/>
  <c r="R151" i="1"/>
  <c r="T151" i="1" s="1"/>
  <c r="AV151" i="1"/>
  <c r="AX151" i="1"/>
  <c r="AY151" i="1"/>
  <c r="AZ151" i="1"/>
  <c r="BE151" i="1"/>
  <c r="BF151" i="1" s="1"/>
  <c r="BH151" i="1"/>
  <c r="R152" i="1"/>
  <c r="T152" i="1" s="1"/>
  <c r="AV152" i="1"/>
  <c r="AW152" i="1" s="1"/>
  <c r="AX152" i="1"/>
  <c r="BA152" i="1" s="1"/>
  <c r="P152" i="1" s="1"/>
  <c r="BB152" i="1" s="1"/>
  <c r="AY152" i="1"/>
  <c r="AZ152" i="1"/>
  <c r="BE152" i="1"/>
  <c r="BF152" i="1"/>
  <c r="BI152" i="1" s="1"/>
  <c r="BH152" i="1"/>
  <c r="R153" i="1"/>
  <c r="T153" i="1" s="1"/>
  <c r="AV153" i="1"/>
  <c r="AX153" i="1"/>
  <c r="AY153" i="1"/>
  <c r="AZ153" i="1"/>
  <c r="BE153" i="1"/>
  <c r="BF153" i="1" s="1"/>
  <c r="BH153" i="1"/>
  <c r="R154" i="1"/>
  <c r="T154" i="1" s="1"/>
  <c r="AV154" i="1"/>
  <c r="AW154" i="1" s="1"/>
  <c r="N154" i="1" s="1"/>
  <c r="AX154" i="1"/>
  <c r="AY154" i="1"/>
  <c r="AZ154" i="1"/>
  <c r="BE154" i="1"/>
  <c r="BF154" i="1"/>
  <c r="BH154" i="1"/>
  <c r="R155" i="1"/>
  <c r="T155" i="1" s="1"/>
  <c r="AV155" i="1"/>
  <c r="K155" i="1" s="1"/>
  <c r="AX155" i="1"/>
  <c r="AY155" i="1"/>
  <c r="AZ155" i="1"/>
  <c r="BE155" i="1"/>
  <c r="BF155" i="1" s="1"/>
  <c r="BH155" i="1"/>
  <c r="R156" i="1"/>
  <c r="T156" i="1" s="1"/>
  <c r="AV156" i="1"/>
  <c r="AX156" i="1"/>
  <c r="AY156" i="1"/>
  <c r="AZ156" i="1"/>
  <c r="BE156" i="1"/>
  <c r="BF156" i="1"/>
  <c r="BH156" i="1"/>
  <c r="K157" i="1"/>
  <c r="R157" i="1"/>
  <c r="T157" i="1" s="1"/>
  <c r="AV157" i="1"/>
  <c r="AW157" i="1" s="1"/>
  <c r="N157" i="1" s="1"/>
  <c r="AX157" i="1"/>
  <c r="AY157" i="1"/>
  <c r="AZ157" i="1"/>
  <c r="BA157" i="1" s="1"/>
  <c r="P157" i="1" s="1"/>
  <c r="BB157" i="1" s="1"/>
  <c r="BE157" i="1"/>
  <c r="BF157" i="1"/>
  <c r="BH157" i="1"/>
  <c r="R158" i="1"/>
  <c r="T158" i="1" s="1"/>
  <c r="AV158" i="1"/>
  <c r="AX158" i="1"/>
  <c r="AY158" i="1"/>
  <c r="AZ158" i="1"/>
  <c r="BE158" i="1"/>
  <c r="BF158" i="1" s="1"/>
  <c r="BI158" i="1" s="1"/>
  <c r="BH158" i="1"/>
  <c r="R159" i="1"/>
  <c r="T159" i="1"/>
  <c r="AV159" i="1"/>
  <c r="AW159" i="1" s="1"/>
  <c r="AX159" i="1"/>
  <c r="AY159" i="1"/>
  <c r="AZ159" i="1"/>
  <c r="BE159" i="1"/>
  <c r="BF159" i="1" s="1"/>
  <c r="BI159" i="1" s="1"/>
  <c r="BH159" i="1"/>
  <c r="N160" i="1"/>
  <c r="R160" i="1"/>
  <c r="T160" i="1"/>
  <c r="AV160" i="1"/>
  <c r="AW160" i="1" s="1"/>
  <c r="AX160" i="1"/>
  <c r="AY160" i="1"/>
  <c r="AZ160" i="1"/>
  <c r="BE160" i="1"/>
  <c r="BF160" i="1" s="1"/>
  <c r="BI160" i="1" s="1"/>
  <c r="BH160" i="1"/>
  <c r="R161" i="1"/>
  <c r="T161" i="1" s="1"/>
  <c r="AV161" i="1"/>
  <c r="K161" i="1" s="1"/>
  <c r="BN161" i="1" s="1"/>
  <c r="AW161" i="1"/>
  <c r="N161" i="1" s="1"/>
  <c r="AX161" i="1"/>
  <c r="AY161" i="1"/>
  <c r="AZ161" i="1"/>
  <c r="BE161" i="1"/>
  <c r="BF161" i="1" s="1"/>
  <c r="BH161" i="1"/>
  <c r="R162" i="1"/>
  <c r="T162" i="1" s="1"/>
  <c r="AV162" i="1"/>
  <c r="K162" i="1" s="1"/>
  <c r="AW162" i="1"/>
  <c r="AX162" i="1"/>
  <c r="AY162" i="1"/>
  <c r="AZ162" i="1"/>
  <c r="BE162" i="1"/>
  <c r="BF162" i="1" s="1"/>
  <c r="BI162" i="1" s="1"/>
  <c r="BH162" i="1"/>
  <c r="K163" i="1"/>
  <c r="BN163" i="1" s="1"/>
  <c r="R163" i="1"/>
  <c r="T163" i="1" s="1"/>
  <c r="AV163" i="1"/>
  <c r="AW163" i="1" s="1"/>
  <c r="N163" i="1" s="1"/>
  <c r="AX163" i="1"/>
  <c r="AY163" i="1"/>
  <c r="AZ163" i="1"/>
  <c r="BE163" i="1"/>
  <c r="BF163" i="1" s="1"/>
  <c r="BI163" i="1" s="1"/>
  <c r="BH163" i="1"/>
  <c r="K164" i="1"/>
  <c r="R164" i="1"/>
  <c r="AV164" i="1"/>
  <c r="AW164" i="1"/>
  <c r="N164" i="1" s="1"/>
  <c r="AX164" i="1"/>
  <c r="AY164" i="1"/>
  <c r="AZ164" i="1"/>
  <c r="BE164" i="1"/>
  <c r="BF164" i="1"/>
  <c r="BH164" i="1"/>
  <c r="K165" i="1"/>
  <c r="R165" i="1"/>
  <c r="T165" i="1" s="1"/>
  <c r="AV165" i="1"/>
  <c r="AW165" i="1"/>
  <c r="AX165" i="1"/>
  <c r="AY165" i="1"/>
  <c r="AZ165" i="1"/>
  <c r="BE165" i="1"/>
  <c r="BF165" i="1" s="1"/>
  <c r="BH165" i="1"/>
  <c r="N166" i="1"/>
  <c r="R166" i="1"/>
  <c r="T166" i="1" s="1"/>
  <c r="AV166" i="1"/>
  <c r="AW166" i="1" s="1"/>
  <c r="AX166" i="1"/>
  <c r="AY166" i="1"/>
  <c r="BA166" i="1" s="1"/>
  <c r="P166" i="1" s="1"/>
  <c r="BB166" i="1" s="1"/>
  <c r="AZ166" i="1"/>
  <c r="BE166" i="1"/>
  <c r="BF166" i="1" s="1"/>
  <c r="BH166" i="1"/>
  <c r="K167" i="1"/>
  <c r="R167" i="1"/>
  <c r="T167" i="1" s="1"/>
  <c r="AV167" i="1"/>
  <c r="AW167" i="1"/>
  <c r="N167" i="1" s="1"/>
  <c r="AX167" i="1"/>
  <c r="AY167" i="1"/>
  <c r="AZ167" i="1"/>
  <c r="BA167" i="1" s="1"/>
  <c r="P167" i="1" s="1"/>
  <c r="BB167" i="1" s="1"/>
  <c r="BE167" i="1"/>
  <c r="BF167" i="1"/>
  <c r="BH167" i="1"/>
  <c r="K168" i="1"/>
  <c r="R168" i="1"/>
  <c r="T168" i="1" s="1"/>
  <c r="AV168" i="1"/>
  <c r="AW168" i="1"/>
  <c r="AX168" i="1"/>
  <c r="AY168" i="1"/>
  <c r="AZ168" i="1"/>
  <c r="BE168" i="1"/>
  <c r="BF168" i="1" s="1"/>
  <c r="BH168" i="1"/>
  <c r="R169" i="1"/>
  <c r="T169" i="1" s="1"/>
  <c r="AV169" i="1"/>
  <c r="AW169" i="1" s="1"/>
  <c r="N169" i="1" s="1"/>
  <c r="AX169" i="1"/>
  <c r="AY169" i="1"/>
  <c r="AZ169" i="1"/>
  <c r="BE169" i="1"/>
  <c r="BF169" i="1"/>
  <c r="BI169" i="1" s="1"/>
  <c r="BH169" i="1"/>
  <c r="N170" i="1"/>
  <c r="R170" i="1"/>
  <c r="T170" i="1" s="1"/>
  <c r="AV170" i="1"/>
  <c r="K170" i="1" s="1"/>
  <c r="BN170" i="1" s="1"/>
  <c r="AW170" i="1"/>
  <c r="AX170" i="1"/>
  <c r="AY170" i="1"/>
  <c r="BA170" i="1" s="1"/>
  <c r="P170" i="1" s="1"/>
  <c r="BB170" i="1" s="1"/>
  <c r="AZ170" i="1"/>
  <c r="BE170" i="1"/>
  <c r="BF170" i="1"/>
  <c r="BH170" i="1"/>
  <c r="K171" i="1"/>
  <c r="R171" i="1"/>
  <c r="T171" i="1" s="1"/>
  <c r="AV171" i="1"/>
  <c r="AW171" i="1"/>
  <c r="N171" i="1" s="1"/>
  <c r="AX171" i="1"/>
  <c r="AY171" i="1"/>
  <c r="AZ171" i="1"/>
  <c r="BE171" i="1"/>
  <c r="BF171" i="1" s="1"/>
  <c r="BI171" i="1" s="1"/>
  <c r="BH171" i="1"/>
  <c r="R172" i="1"/>
  <c r="T172" i="1" s="1"/>
  <c r="AV172" i="1"/>
  <c r="K172" i="1" s="1"/>
  <c r="AW172" i="1"/>
  <c r="N172" i="1" s="1"/>
  <c r="AX172" i="1"/>
  <c r="AY172" i="1"/>
  <c r="AZ172" i="1"/>
  <c r="BE172" i="1"/>
  <c r="BF172" i="1"/>
  <c r="BI172" i="1" s="1"/>
  <c r="BH172" i="1"/>
  <c r="R173" i="1"/>
  <c r="T173" i="1" s="1"/>
  <c r="AV173" i="1"/>
  <c r="AX173" i="1"/>
  <c r="AY173" i="1"/>
  <c r="AZ173" i="1"/>
  <c r="BE173" i="1"/>
  <c r="BF173" i="1" s="1"/>
  <c r="BH173" i="1"/>
  <c r="R174" i="1"/>
  <c r="T174" i="1" s="1"/>
  <c r="AV174" i="1"/>
  <c r="AX174" i="1"/>
  <c r="AY174" i="1"/>
  <c r="AZ174" i="1"/>
  <c r="BE174" i="1"/>
  <c r="BF174" i="1" s="1"/>
  <c r="BH174" i="1"/>
  <c r="R175" i="1"/>
  <c r="T175" i="1" s="1"/>
  <c r="AV175" i="1"/>
  <c r="AW175" i="1" s="1"/>
  <c r="N175" i="1" s="1"/>
  <c r="AX175" i="1"/>
  <c r="AY175" i="1"/>
  <c r="AZ175" i="1"/>
  <c r="BE175" i="1"/>
  <c r="BF175" i="1" s="1"/>
  <c r="BI175" i="1" s="1"/>
  <c r="BH175" i="1"/>
  <c r="R176" i="1"/>
  <c r="T176" i="1" s="1"/>
  <c r="AV176" i="1"/>
  <c r="AW176" i="1" s="1"/>
  <c r="AX176" i="1"/>
  <c r="AY176" i="1"/>
  <c r="AZ176" i="1"/>
  <c r="BE176" i="1"/>
  <c r="BF176" i="1"/>
  <c r="BI176" i="1" s="1"/>
  <c r="BH176" i="1"/>
  <c r="R177" i="1"/>
  <c r="T177" i="1"/>
  <c r="AV177" i="1"/>
  <c r="AX177" i="1"/>
  <c r="AY177" i="1"/>
  <c r="AZ177" i="1"/>
  <c r="BE177" i="1"/>
  <c r="BF177" i="1" s="1"/>
  <c r="BH177" i="1"/>
  <c r="R178" i="1"/>
  <c r="T178" i="1"/>
  <c r="BN178" i="1" s="1"/>
  <c r="AV178" i="1"/>
  <c r="K178" i="1" s="1"/>
  <c r="AW178" i="1"/>
  <c r="AX178" i="1"/>
  <c r="AY178" i="1"/>
  <c r="AZ178" i="1"/>
  <c r="BE178" i="1"/>
  <c r="BF178" i="1"/>
  <c r="BI178" i="1" s="1"/>
  <c r="BH178" i="1"/>
  <c r="K179" i="1"/>
  <c r="R179" i="1"/>
  <c r="T179" i="1" s="1"/>
  <c r="AV179" i="1"/>
  <c r="AW179" i="1" s="1"/>
  <c r="AX179" i="1"/>
  <c r="AY179" i="1"/>
  <c r="AZ179" i="1"/>
  <c r="BE179" i="1"/>
  <c r="BF179" i="1" s="1"/>
  <c r="BI179" i="1" s="1"/>
  <c r="BH179" i="1"/>
  <c r="R180" i="1"/>
  <c r="T180" i="1" s="1"/>
  <c r="AV180" i="1"/>
  <c r="AX180" i="1"/>
  <c r="AY180" i="1"/>
  <c r="AZ180" i="1"/>
  <c r="BE180" i="1"/>
  <c r="BF180" i="1" s="1"/>
  <c r="BI180" i="1" s="1"/>
  <c r="BH180" i="1"/>
  <c r="R181" i="1"/>
  <c r="T181" i="1"/>
  <c r="AV181" i="1"/>
  <c r="K181" i="1" s="1"/>
  <c r="AX181" i="1"/>
  <c r="AY181" i="1"/>
  <c r="AZ181" i="1"/>
  <c r="BE181" i="1"/>
  <c r="BF181" i="1"/>
  <c r="BH181" i="1"/>
  <c r="BN181" i="1"/>
  <c r="R182" i="1"/>
  <c r="T182" i="1" s="1"/>
  <c r="AV182" i="1"/>
  <c r="K182" i="1" s="1"/>
  <c r="AX182" i="1"/>
  <c r="AY182" i="1"/>
  <c r="AZ182" i="1"/>
  <c r="BE182" i="1"/>
  <c r="BF182" i="1" s="1"/>
  <c r="BH182" i="1"/>
  <c r="R183" i="1"/>
  <c r="T183" i="1" s="1"/>
  <c r="AV183" i="1"/>
  <c r="AW183" i="1" s="1"/>
  <c r="N183" i="1" s="1"/>
  <c r="AX183" i="1"/>
  <c r="AY183" i="1"/>
  <c r="AZ183" i="1"/>
  <c r="BA183" i="1" s="1"/>
  <c r="P183" i="1" s="1"/>
  <c r="BB183" i="1" s="1"/>
  <c r="BE183" i="1"/>
  <c r="BF183" i="1" s="1"/>
  <c r="BH183" i="1"/>
  <c r="R184" i="1"/>
  <c r="T184" i="1"/>
  <c r="AV184" i="1"/>
  <c r="K184" i="1" s="1"/>
  <c r="AW184" i="1"/>
  <c r="AX184" i="1"/>
  <c r="AY184" i="1"/>
  <c r="AZ184" i="1"/>
  <c r="BE184" i="1"/>
  <c r="BF184" i="1" s="1"/>
  <c r="BH184" i="1"/>
  <c r="BI184" i="1"/>
  <c r="R185" i="1"/>
  <c r="T185" i="1" s="1"/>
  <c r="AV185" i="1"/>
  <c r="AW185" i="1" s="1"/>
  <c r="AX185" i="1"/>
  <c r="AY185" i="1"/>
  <c r="AZ185" i="1"/>
  <c r="BE185" i="1"/>
  <c r="BF185" i="1" s="1"/>
  <c r="BH185" i="1"/>
  <c r="R186" i="1"/>
  <c r="T186" i="1" s="1"/>
  <c r="AV186" i="1"/>
  <c r="AX186" i="1"/>
  <c r="AY186" i="1"/>
  <c r="AZ186" i="1"/>
  <c r="BE186" i="1"/>
  <c r="BF186" i="1" s="1"/>
  <c r="BH186" i="1"/>
  <c r="R187" i="1"/>
  <c r="T187" i="1" s="1"/>
  <c r="AV187" i="1"/>
  <c r="AW187" i="1" s="1"/>
  <c r="N187" i="1" s="1"/>
  <c r="AX187" i="1"/>
  <c r="AY187" i="1"/>
  <c r="AZ187" i="1"/>
  <c r="BE187" i="1"/>
  <c r="BF187" i="1"/>
  <c r="BI187" i="1" s="1"/>
  <c r="BH187" i="1"/>
  <c r="R188" i="1"/>
  <c r="T188" i="1" s="1"/>
  <c r="AV188" i="1"/>
  <c r="AX188" i="1"/>
  <c r="AY188" i="1"/>
  <c r="AZ188" i="1"/>
  <c r="BE188" i="1"/>
  <c r="BF188" i="1" s="1"/>
  <c r="BH188" i="1"/>
  <c r="R189" i="1"/>
  <c r="T189" i="1" s="1"/>
  <c r="AV189" i="1"/>
  <c r="AX189" i="1"/>
  <c r="AY189" i="1"/>
  <c r="AZ189" i="1"/>
  <c r="BE189" i="1"/>
  <c r="BF189" i="1" s="1"/>
  <c r="BH189" i="1"/>
  <c r="R190" i="1"/>
  <c r="T190" i="1"/>
  <c r="AV190" i="1"/>
  <c r="K190" i="1" s="1"/>
  <c r="AW190" i="1"/>
  <c r="N190" i="1" s="1"/>
  <c r="AX190" i="1"/>
  <c r="AY190" i="1"/>
  <c r="AZ190" i="1"/>
  <c r="BA190" i="1" s="1"/>
  <c r="P190" i="1" s="1"/>
  <c r="BB190" i="1" s="1"/>
  <c r="BC190" i="1" s="1"/>
  <c r="BD190" i="1" s="1"/>
  <c r="BG190" i="1" s="1"/>
  <c r="L190" i="1" s="1"/>
  <c r="BJ190" i="1" s="1"/>
  <c r="M190" i="1" s="1"/>
  <c r="BE190" i="1"/>
  <c r="BF190" i="1"/>
  <c r="BH190" i="1"/>
  <c r="BI190" i="1"/>
  <c r="BN190" i="1"/>
  <c r="R191" i="1"/>
  <c r="T191" i="1" s="1"/>
  <c r="AV191" i="1"/>
  <c r="AW191" i="1" s="1"/>
  <c r="AX191" i="1"/>
  <c r="AY191" i="1"/>
  <c r="AZ191" i="1"/>
  <c r="BE191" i="1"/>
  <c r="BF191" i="1" s="1"/>
  <c r="BH191" i="1"/>
  <c r="R192" i="1"/>
  <c r="T192" i="1" s="1"/>
  <c r="AV192" i="1"/>
  <c r="AX192" i="1"/>
  <c r="AY192" i="1"/>
  <c r="AZ192" i="1"/>
  <c r="BE192" i="1"/>
  <c r="BF192" i="1"/>
  <c r="BH192" i="1"/>
  <c r="R193" i="1"/>
  <c r="T193" i="1"/>
  <c r="BN193" i="1" s="1"/>
  <c r="AV193" i="1"/>
  <c r="K193" i="1" s="1"/>
  <c r="AW193" i="1"/>
  <c r="N193" i="1" s="1"/>
  <c r="AX193" i="1"/>
  <c r="AY193" i="1"/>
  <c r="AZ193" i="1"/>
  <c r="BE193" i="1"/>
  <c r="BF193" i="1"/>
  <c r="BI193" i="1" s="1"/>
  <c r="BH193" i="1"/>
  <c r="R194" i="1"/>
  <c r="T194" i="1" s="1"/>
  <c r="AV194" i="1"/>
  <c r="K194" i="1" s="1"/>
  <c r="AW194" i="1"/>
  <c r="AX194" i="1"/>
  <c r="AY194" i="1"/>
  <c r="AZ194" i="1"/>
  <c r="BE194" i="1"/>
  <c r="BF194" i="1" s="1"/>
  <c r="BH194" i="1"/>
  <c r="BI194" i="1" s="1"/>
  <c r="R195" i="1"/>
  <c r="T195" i="1" s="1"/>
  <c r="AV195" i="1"/>
  <c r="AX195" i="1"/>
  <c r="AY195" i="1"/>
  <c r="AZ195" i="1"/>
  <c r="BE195" i="1"/>
  <c r="BF195" i="1" s="1"/>
  <c r="BH195" i="1"/>
  <c r="R196" i="1"/>
  <c r="T196" i="1"/>
  <c r="AV196" i="1"/>
  <c r="AX196" i="1"/>
  <c r="AY196" i="1"/>
  <c r="AZ196" i="1"/>
  <c r="BE196" i="1"/>
  <c r="BF196" i="1" s="1"/>
  <c r="BH196" i="1"/>
  <c r="BI196" i="1"/>
  <c r="R197" i="1"/>
  <c r="T197" i="1" s="1"/>
  <c r="AV197" i="1"/>
  <c r="K197" i="1" s="1"/>
  <c r="AW197" i="1"/>
  <c r="AX197" i="1"/>
  <c r="AY197" i="1"/>
  <c r="AZ197" i="1"/>
  <c r="BE197" i="1"/>
  <c r="BF197" i="1" s="1"/>
  <c r="BH197" i="1"/>
  <c r="R198" i="1"/>
  <c r="T198" i="1" s="1"/>
  <c r="AV198" i="1"/>
  <c r="AX198" i="1"/>
  <c r="AY198" i="1"/>
  <c r="AZ198" i="1"/>
  <c r="BE198" i="1"/>
  <c r="BF198" i="1" s="1"/>
  <c r="BH198" i="1"/>
  <c r="K199" i="1"/>
  <c r="R199" i="1"/>
  <c r="T199" i="1" s="1"/>
  <c r="AV199" i="1"/>
  <c r="AW199" i="1"/>
  <c r="N199" i="1" s="1"/>
  <c r="AX199" i="1"/>
  <c r="AY199" i="1"/>
  <c r="AZ199" i="1"/>
  <c r="BE199" i="1"/>
  <c r="BF199" i="1" s="1"/>
  <c r="BH199" i="1"/>
  <c r="R200" i="1"/>
  <c r="T200" i="1" s="1"/>
  <c r="AV200" i="1"/>
  <c r="K200" i="1" s="1"/>
  <c r="AW200" i="1"/>
  <c r="AX200" i="1"/>
  <c r="AY200" i="1"/>
  <c r="AZ200" i="1"/>
  <c r="BE200" i="1"/>
  <c r="BF200" i="1" s="1"/>
  <c r="BH200" i="1"/>
  <c r="R201" i="1"/>
  <c r="T201" i="1"/>
  <c r="AV201" i="1"/>
  <c r="K201" i="1" s="1"/>
  <c r="AX201" i="1"/>
  <c r="AY201" i="1"/>
  <c r="AZ201" i="1"/>
  <c r="BE201" i="1"/>
  <c r="BF201" i="1" s="1"/>
  <c r="BI201" i="1" s="1"/>
  <c r="BH201" i="1"/>
  <c r="R202" i="1"/>
  <c r="T202" i="1" s="1"/>
  <c r="AV202" i="1"/>
  <c r="AX202" i="1"/>
  <c r="AY202" i="1"/>
  <c r="AZ202" i="1"/>
  <c r="BE202" i="1"/>
  <c r="BF202" i="1" s="1"/>
  <c r="BH202" i="1"/>
  <c r="BI202" i="1" s="1"/>
  <c r="K203" i="1"/>
  <c r="N203" i="1"/>
  <c r="R203" i="1"/>
  <c r="T203" i="1" s="1"/>
  <c r="AV203" i="1"/>
  <c r="AW203" i="1" s="1"/>
  <c r="AX203" i="1"/>
  <c r="BA203" i="1" s="1"/>
  <c r="P203" i="1" s="1"/>
  <c r="BB203" i="1" s="1"/>
  <c r="BC203" i="1" s="1"/>
  <c r="BD203" i="1" s="1"/>
  <c r="BG203" i="1" s="1"/>
  <c r="L203" i="1" s="1"/>
  <c r="BJ203" i="1" s="1"/>
  <c r="M203" i="1" s="1"/>
  <c r="AY203" i="1"/>
  <c r="AZ203" i="1"/>
  <c r="BE203" i="1"/>
  <c r="BF203" i="1"/>
  <c r="BH203" i="1"/>
  <c r="R204" i="1"/>
  <c r="T204" i="1"/>
  <c r="AV204" i="1"/>
  <c r="AX204" i="1"/>
  <c r="AY204" i="1"/>
  <c r="AZ204" i="1"/>
  <c r="BE204" i="1"/>
  <c r="BF204" i="1" s="1"/>
  <c r="BI204" i="1" s="1"/>
  <c r="BH204" i="1"/>
  <c r="K205" i="1"/>
  <c r="R205" i="1"/>
  <c r="T205" i="1"/>
  <c r="AV205" i="1"/>
  <c r="AW205" i="1"/>
  <c r="AX205" i="1"/>
  <c r="AY205" i="1"/>
  <c r="AZ205" i="1"/>
  <c r="BE205" i="1"/>
  <c r="BF205" i="1" s="1"/>
  <c r="BH205" i="1"/>
  <c r="R206" i="1"/>
  <c r="T206" i="1" s="1"/>
  <c r="AV206" i="1"/>
  <c r="K206" i="1" s="1"/>
  <c r="AW206" i="1"/>
  <c r="AX206" i="1"/>
  <c r="AY206" i="1"/>
  <c r="BA206" i="1" s="1"/>
  <c r="P206" i="1" s="1"/>
  <c r="BB206" i="1" s="1"/>
  <c r="AZ206" i="1"/>
  <c r="BE206" i="1"/>
  <c r="BF206" i="1" s="1"/>
  <c r="BH206" i="1"/>
  <c r="K207" i="1"/>
  <c r="BN207" i="1" s="1"/>
  <c r="R207" i="1"/>
  <c r="T207" i="1" s="1"/>
  <c r="AV207" i="1"/>
  <c r="AW207" i="1"/>
  <c r="AX207" i="1"/>
  <c r="AY207" i="1"/>
  <c r="AZ207" i="1"/>
  <c r="BE207" i="1"/>
  <c r="BF207" i="1" s="1"/>
  <c r="BH207" i="1"/>
  <c r="R208" i="1"/>
  <c r="T208" i="1" s="1"/>
  <c r="AV208" i="1"/>
  <c r="K208" i="1" s="1"/>
  <c r="AW208" i="1"/>
  <c r="N208" i="1" s="1"/>
  <c r="AX208" i="1"/>
  <c r="AY208" i="1"/>
  <c r="AZ208" i="1"/>
  <c r="BE208" i="1"/>
  <c r="BF208" i="1" s="1"/>
  <c r="BI208" i="1" s="1"/>
  <c r="BH208" i="1"/>
  <c r="R209" i="1"/>
  <c r="T209" i="1" s="1"/>
  <c r="AV209" i="1"/>
  <c r="AX209" i="1"/>
  <c r="AY209" i="1"/>
  <c r="AZ209" i="1"/>
  <c r="BE209" i="1"/>
  <c r="BF209" i="1" s="1"/>
  <c r="BH209" i="1"/>
  <c r="R210" i="1"/>
  <c r="T210" i="1" s="1"/>
  <c r="AV210" i="1"/>
  <c r="AW210" i="1" s="1"/>
  <c r="AX210" i="1"/>
  <c r="AY210" i="1"/>
  <c r="AZ210" i="1"/>
  <c r="BE210" i="1"/>
  <c r="BF210" i="1" s="1"/>
  <c r="BI210" i="1" s="1"/>
  <c r="BH210" i="1"/>
  <c r="R211" i="1"/>
  <c r="T211" i="1"/>
  <c r="AV211" i="1"/>
  <c r="AX211" i="1"/>
  <c r="AY211" i="1"/>
  <c r="AZ211" i="1"/>
  <c r="BE211" i="1"/>
  <c r="BF211" i="1" s="1"/>
  <c r="BH211" i="1"/>
  <c r="K212" i="1"/>
  <c r="R212" i="1"/>
  <c r="T212" i="1" s="1"/>
  <c r="AV212" i="1"/>
  <c r="AW212" i="1" s="1"/>
  <c r="N212" i="1" s="1"/>
  <c r="AX212" i="1"/>
  <c r="AY212" i="1"/>
  <c r="AZ212" i="1"/>
  <c r="BE212" i="1"/>
  <c r="BF212" i="1" s="1"/>
  <c r="BI212" i="1" s="1"/>
  <c r="BH212" i="1"/>
  <c r="R213" i="1"/>
  <c r="T213" i="1" s="1"/>
  <c r="AV213" i="1"/>
  <c r="AX213" i="1"/>
  <c r="AY213" i="1"/>
  <c r="AZ213" i="1"/>
  <c r="BE213" i="1"/>
  <c r="BF213" i="1"/>
  <c r="BH213" i="1"/>
  <c r="BI213" i="1" s="1"/>
  <c r="R214" i="1"/>
  <c r="T214" i="1" s="1"/>
  <c r="AV214" i="1"/>
  <c r="AW214" i="1" s="1"/>
  <c r="N214" i="1" s="1"/>
  <c r="AX214" i="1"/>
  <c r="AY214" i="1"/>
  <c r="BA214" i="1" s="1"/>
  <c r="P214" i="1" s="1"/>
  <c r="BB214" i="1" s="1"/>
  <c r="AZ214" i="1"/>
  <c r="BE214" i="1"/>
  <c r="BF214" i="1" s="1"/>
  <c r="BH214" i="1"/>
  <c r="BI214" i="1" s="1"/>
  <c r="K215" i="1"/>
  <c r="R215" i="1"/>
  <c r="T215" i="1" s="1"/>
  <c r="AV215" i="1"/>
  <c r="AW215" i="1"/>
  <c r="N215" i="1" s="1"/>
  <c r="AX215" i="1"/>
  <c r="AY215" i="1"/>
  <c r="AZ215" i="1"/>
  <c r="BA215" i="1" s="1"/>
  <c r="P215" i="1" s="1"/>
  <c r="BB215" i="1" s="1"/>
  <c r="BE215" i="1"/>
  <c r="BF215" i="1" s="1"/>
  <c r="BH215" i="1"/>
  <c r="BI215" i="1"/>
  <c r="K216" i="1"/>
  <c r="R216" i="1"/>
  <c r="T216" i="1" s="1"/>
  <c r="AV216" i="1"/>
  <c r="AW216" i="1" s="1"/>
  <c r="AX216" i="1"/>
  <c r="AY216" i="1"/>
  <c r="AZ216" i="1"/>
  <c r="BA216" i="1" s="1"/>
  <c r="P216" i="1" s="1"/>
  <c r="BB216" i="1" s="1"/>
  <c r="BE216" i="1"/>
  <c r="BF216" i="1" s="1"/>
  <c r="BI216" i="1" s="1"/>
  <c r="BH216" i="1"/>
  <c r="R217" i="1"/>
  <c r="T217" i="1" s="1"/>
  <c r="AV217" i="1"/>
  <c r="AX217" i="1"/>
  <c r="AY217" i="1"/>
  <c r="AZ217" i="1"/>
  <c r="BE217" i="1"/>
  <c r="BF217" i="1" s="1"/>
  <c r="BI217" i="1" s="1"/>
  <c r="BH217" i="1"/>
  <c r="R218" i="1"/>
  <c r="T218" i="1" s="1"/>
  <c r="AV218" i="1"/>
  <c r="AW218" i="1" s="1"/>
  <c r="AX218" i="1"/>
  <c r="AY218" i="1"/>
  <c r="AZ218" i="1"/>
  <c r="BE218" i="1"/>
  <c r="BF218" i="1" s="1"/>
  <c r="BI218" i="1" s="1"/>
  <c r="BH218" i="1"/>
  <c r="R219" i="1"/>
  <c r="T219" i="1" s="1"/>
  <c r="AV219" i="1"/>
  <c r="AW219" i="1" s="1"/>
  <c r="AX219" i="1"/>
  <c r="AY219" i="1"/>
  <c r="AZ219" i="1"/>
  <c r="BE219" i="1"/>
  <c r="BF219" i="1"/>
  <c r="BI219" i="1" s="1"/>
  <c r="BH219" i="1"/>
  <c r="R220" i="1"/>
  <c r="T220" i="1" s="1"/>
  <c r="AV220" i="1"/>
  <c r="AX220" i="1"/>
  <c r="AY220" i="1"/>
  <c r="AZ220" i="1"/>
  <c r="BE220" i="1"/>
  <c r="BF220" i="1" s="1"/>
  <c r="BH220" i="1"/>
  <c r="BI220" i="1"/>
  <c r="R221" i="1"/>
  <c r="T221" i="1" s="1"/>
  <c r="AV221" i="1"/>
  <c r="K221" i="1" s="1"/>
  <c r="AX221" i="1"/>
  <c r="AY221" i="1"/>
  <c r="AZ221" i="1"/>
  <c r="BE221" i="1"/>
  <c r="BF221" i="1" s="1"/>
  <c r="BH221" i="1"/>
  <c r="R222" i="1"/>
  <c r="T222" i="1" s="1"/>
  <c r="AV222" i="1"/>
  <c r="K222" i="1" s="1"/>
  <c r="BN222" i="1" s="1"/>
  <c r="AX222" i="1"/>
  <c r="AY222" i="1"/>
  <c r="AZ222" i="1"/>
  <c r="BE222" i="1"/>
  <c r="BF222" i="1" s="1"/>
  <c r="BH222" i="1"/>
  <c r="R223" i="1"/>
  <c r="T223" i="1"/>
  <c r="AV223" i="1"/>
  <c r="K223" i="1" s="1"/>
  <c r="AW223" i="1"/>
  <c r="AX223" i="1"/>
  <c r="AY223" i="1"/>
  <c r="AZ223" i="1"/>
  <c r="BE223" i="1"/>
  <c r="BF223" i="1" s="1"/>
  <c r="BI223" i="1" s="1"/>
  <c r="BH223" i="1"/>
  <c r="K224" i="1"/>
  <c r="R224" i="1"/>
  <c r="T224" i="1" s="1"/>
  <c r="AV224" i="1"/>
  <c r="AW224" i="1"/>
  <c r="N224" i="1" s="1"/>
  <c r="AX224" i="1"/>
  <c r="AY224" i="1"/>
  <c r="AZ224" i="1"/>
  <c r="BE224" i="1"/>
  <c r="BF224" i="1" s="1"/>
  <c r="BH224" i="1"/>
  <c r="R225" i="1"/>
  <c r="T225" i="1" s="1"/>
  <c r="AV225" i="1"/>
  <c r="K225" i="1" s="1"/>
  <c r="AW225" i="1"/>
  <c r="AX225" i="1"/>
  <c r="AY225" i="1"/>
  <c r="AZ225" i="1"/>
  <c r="BE225" i="1"/>
  <c r="BF225" i="1" s="1"/>
  <c r="BI225" i="1" s="1"/>
  <c r="BH225" i="1"/>
  <c r="BN225" i="1"/>
  <c r="R226" i="1"/>
  <c r="T226" i="1" s="1"/>
  <c r="AV226" i="1"/>
  <c r="K226" i="1" s="1"/>
  <c r="AW226" i="1"/>
  <c r="AX226" i="1"/>
  <c r="AY226" i="1"/>
  <c r="AZ226" i="1"/>
  <c r="BE226" i="1"/>
  <c r="BF226" i="1" s="1"/>
  <c r="BH226" i="1"/>
  <c r="R227" i="1"/>
  <c r="T227" i="1" s="1"/>
  <c r="AV227" i="1"/>
  <c r="AW227" i="1" s="1"/>
  <c r="N227" i="1" s="1"/>
  <c r="AX227" i="1"/>
  <c r="BA227" i="1" s="1"/>
  <c r="P227" i="1" s="1"/>
  <c r="BB227" i="1" s="1"/>
  <c r="O227" i="1" s="1"/>
  <c r="AY227" i="1"/>
  <c r="AZ227" i="1"/>
  <c r="BE227" i="1"/>
  <c r="BF227" i="1"/>
  <c r="BI227" i="1" s="1"/>
  <c r="BH227" i="1"/>
  <c r="R228" i="1"/>
  <c r="T228" i="1" s="1"/>
  <c r="AV228" i="1"/>
  <c r="AX228" i="1"/>
  <c r="AY228" i="1"/>
  <c r="AZ228" i="1"/>
  <c r="BE228" i="1"/>
  <c r="BF228" i="1"/>
  <c r="BH228" i="1"/>
  <c r="BI228" i="1"/>
  <c r="R229" i="1"/>
  <c r="T229" i="1" s="1"/>
  <c r="AV229" i="1"/>
  <c r="K229" i="1" s="1"/>
  <c r="AW229" i="1"/>
  <c r="AX229" i="1"/>
  <c r="AY229" i="1"/>
  <c r="AZ229" i="1"/>
  <c r="BE229" i="1"/>
  <c r="BF229" i="1"/>
  <c r="BI229" i="1" s="1"/>
  <c r="BH229" i="1"/>
  <c r="R230" i="1"/>
  <c r="T230" i="1" s="1"/>
  <c r="AV230" i="1"/>
  <c r="AX230" i="1"/>
  <c r="AY230" i="1"/>
  <c r="AZ230" i="1"/>
  <c r="BE230" i="1"/>
  <c r="BF230" i="1" s="1"/>
  <c r="BI230" i="1" s="1"/>
  <c r="BH230" i="1"/>
  <c r="R231" i="1"/>
  <c r="T231" i="1" s="1"/>
  <c r="AV231" i="1"/>
  <c r="K231" i="1" s="1"/>
  <c r="BN231" i="1" s="1"/>
  <c r="AW231" i="1"/>
  <c r="AX231" i="1"/>
  <c r="AY231" i="1"/>
  <c r="AZ231" i="1"/>
  <c r="BE231" i="1"/>
  <c r="BF231" i="1"/>
  <c r="BI231" i="1" s="1"/>
  <c r="BH231" i="1"/>
  <c r="R232" i="1"/>
  <c r="T232" i="1" s="1"/>
  <c r="AV232" i="1"/>
  <c r="K232" i="1" s="1"/>
  <c r="AW232" i="1"/>
  <c r="AX232" i="1"/>
  <c r="AY232" i="1"/>
  <c r="AZ232" i="1"/>
  <c r="BE232" i="1"/>
  <c r="BF232" i="1"/>
  <c r="BI232" i="1" s="1"/>
  <c r="BH232" i="1"/>
  <c r="BN232" i="1"/>
  <c r="R233" i="1"/>
  <c r="AV233" i="1"/>
  <c r="K233" i="1" s="1"/>
  <c r="AW233" i="1"/>
  <c r="N233" i="1" s="1"/>
  <c r="AX233" i="1"/>
  <c r="AY233" i="1"/>
  <c r="AZ233" i="1"/>
  <c r="BE233" i="1"/>
  <c r="BF233" i="1" s="1"/>
  <c r="BI233" i="1" s="1"/>
  <c r="BH233" i="1"/>
  <c r="R234" i="1"/>
  <c r="T234" i="1" s="1"/>
  <c r="AV234" i="1"/>
  <c r="K234" i="1" s="1"/>
  <c r="AX234" i="1"/>
  <c r="AY234" i="1"/>
  <c r="AZ234" i="1"/>
  <c r="BE234" i="1"/>
  <c r="BF234" i="1"/>
  <c r="BH234" i="1"/>
  <c r="R235" i="1"/>
  <c r="T235" i="1" s="1"/>
  <c r="BN235" i="1" s="1"/>
  <c r="AV235" i="1"/>
  <c r="K235" i="1" s="1"/>
  <c r="AW235" i="1"/>
  <c r="AX235" i="1"/>
  <c r="AY235" i="1"/>
  <c r="AZ235" i="1"/>
  <c r="BE235" i="1"/>
  <c r="BF235" i="1" s="1"/>
  <c r="BH235" i="1"/>
  <c r="K236" i="1"/>
  <c r="N236" i="1"/>
  <c r="R236" i="1"/>
  <c r="T236" i="1"/>
  <c r="AV236" i="1"/>
  <c r="AW236" i="1"/>
  <c r="AX236" i="1"/>
  <c r="AY236" i="1"/>
  <c r="AZ236" i="1"/>
  <c r="BE236" i="1"/>
  <c r="BF236" i="1" s="1"/>
  <c r="BH236" i="1"/>
  <c r="R237" i="1"/>
  <c r="T237" i="1" s="1"/>
  <c r="AV237" i="1"/>
  <c r="K237" i="1" s="1"/>
  <c r="BN237" i="1" s="1"/>
  <c r="AX237" i="1"/>
  <c r="AY237" i="1"/>
  <c r="AZ237" i="1"/>
  <c r="BE237" i="1"/>
  <c r="BF237" i="1" s="1"/>
  <c r="BH237" i="1"/>
  <c r="R238" i="1"/>
  <c r="T238" i="1"/>
  <c r="AV238" i="1"/>
  <c r="K238" i="1" s="1"/>
  <c r="BN238" i="1" s="1"/>
  <c r="AW238" i="1"/>
  <c r="AX238" i="1"/>
  <c r="AY238" i="1"/>
  <c r="AZ238" i="1"/>
  <c r="BE238" i="1"/>
  <c r="BF238" i="1" s="1"/>
  <c r="BI238" i="1" s="1"/>
  <c r="BH238" i="1"/>
  <c r="K239" i="1"/>
  <c r="R239" i="1"/>
  <c r="T239" i="1"/>
  <c r="AV239" i="1"/>
  <c r="AW239" i="1"/>
  <c r="N239" i="1" s="1"/>
  <c r="AX239" i="1"/>
  <c r="AY239" i="1"/>
  <c r="AZ239" i="1"/>
  <c r="BE239" i="1"/>
  <c r="BF239" i="1" s="1"/>
  <c r="BI239" i="1" s="1"/>
  <c r="BH239" i="1"/>
  <c r="R240" i="1"/>
  <c r="T240" i="1" s="1"/>
  <c r="AV240" i="1"/>
  <c r="AX240" i="1"/>
  <c r="AY240" i="1"/>
  <c r="AZ240" i="1"/>
  <c r="BE240" i="1"/>
  <c r="BF240" i="1" s="1"/>
  <c r="BI240" i="1" s="1"/>
  <c r="BH240" i="1"/>
  <c r="R241" i="1"/>
  <c r="T241" i="1"/>
  <c r="AV241" i="1"/>
  <c r="K241" i="1" s="1"/>
  <c r="AX241" i="1"/>
  <c r="AY241" i="1"/>
  <c r="AZ241" i="1"/>
  <c r="BE241" i="1"/>
  <c r="BF241" i="1" s="1"/>
  <c r="BH241" i="1"/>
  <c r="BI241" i="1"/>
  <c r="R242" i="1"/>
  <c r="T242" i="1" s="1"/>
  <c r="AV242" i="1"/>
  <c r="AX242" i="1"/>
  <c r="AY242" i="1"/>
  <c r="AZ242" i="1"/>
  <c r="BE242" i="1"/>
  <c r="BF242" i="1" s="1"/>
  <c r="BH242" i="1"/>
  <c r="R243" i="1"/>
  <c r="T243" i="1" s="1"/>
  <c r="AV243" i="1"/>
  <c r="K243" i="1" s="1"/>
  <c r="AX243" i="1"/>
  <c r="AY243" i="1"/>
  <c r="AZ243" i="1"/>
  <c r="BE243" i="1"/>
  <c r="BF243" i="1" s="1"/>
  <c r="BI243" i="1" s="1"/>
  <c r="BH243" i="1"/>
  <c r="R244" i="1"/>
  <c r="T244" i="1"/>
  <c r="AV244" i="1"/>
  <c r="K244" i="1" s="1"/>
  <c r="AW244" i="1"/>
  <c r="AX244" i="1"/>
  <c r="AY244" i="1"/>
  <c r="AZ244" i="1"/>
  <c r="BE244" i="1"/>
  <c r="BF244" i="1" s="1"/>
  <c r="BH244" i="1"/>
  <c r="R245" i="1"/>
  <c r="T245" i="1" s="1"/>
  <c r="BN245" i="1" s="1"/>
  <c r="AV245" i="1"/>
  <c r="K245" i="1" s="1"/>
  <c r="AW245" i="1"/>
  <c r="N245" i="1" s="1"/>
  <c r="AX245" i="1"/>
  <c r="AY245" i="1"/>
  <c r="AZ245" i="1"/>
  <c r="BE245" i="1"/>
  <c r="BF245" i="1" s="1"/>
  <c r="BH245" i="1"/>
  <c r="R246" i="1"/>
  <c r="T246" i="1" s="1"/>
  <c r="AV246" i="1"/>
  <c r="AX246" i="1"/>
  <c r="AY246" i="1"/>
  <c r="AZ246" i="1"/>
  <c r="BE246" i="1"/>
  <c r="BF246" i="1"/>
  <c r="BI246" i="1" s="1"/>
  <c r="BH246" i="1"/>
  <c r="R247" i="1"/>
  <c r="T247" i="1" s="1"/>
  <c r="BN247" i="1" s="1"/>
  <c r="AV247" i="1"/>
  <c r="K247" i="1" s="1"/>
  <c r="AW247" i="1"/>
  <c r="AX247" i="1"/>
  <c r="AY247" i="1"/>
  <c r="AZ247" i="1"/>
  <c r="BE247" i="1"/>
  <c r="BF247" i="1"/>
  <c r="BH247" i="1"/>
  <c r="K248" i="1"/>
  <c r="BN248" i="1" s="1"/>
  <c r="R248" i="1"/>
  <c r="T248" i="1" s="1"/>
  <c r="AV248" i="1"/>
  <c r="AW248" i="1"/>
  <c r="N248" i="1" s="1"/>
  <c r="AX248" i="1"/>
  <c r="AY248" i="1"/>
  <c r="AZ248" i="1"/>
  <c r="BA248" i="1" s="1"/>
  <c r="P248" i="1" s="1"/>
  <c r="BB248" i="1" s="1"/>
  <c r="BE248" i="1"/>
  <c r="BF248" i="1" s="1"/>
  <c r="BH248" i="1"/>
  <c r="R249" i="1"/>
  <c r="T249" i="1" s="1"/>
  <c r="AV249" i="1"/>
  <c r="AX249" i="1"/>
  <c r="AY249" i="1"/>
  <c r="AZ249" i="1"/>
  <c r="BE249" i="1"/>
  <c r="BF249" i="1" s="1"/>
  <c r="BH249" i="1"/>
  <c r="R250" i="1"/>
  <c r="T250" i="1"/>
  <c r="AV250" i="1"/>
  <c r="K250" i="1" s="1"/>
  <c r="BN250" i="1" s="1"/>
  <c r="AW250" i="1"/>
  <c r="AX250" i="1"/>
  <c r="AY250" i="1"/>
  <c r="AZ250" i="1"/>
  <c r="BE250" i="1"/>
  <c r="BF250" i="1" s="1"/>
  <c r="BI250" i="1" s="1"/>
  <c r="BH250" i="1"/>
  <c r="K251" i="1"/>
  <c r="R251" i="1"/>
  <c r="T251" i="1"/>
  <c r="BN251" i="1" s="1"/>
  <c r="AV251" i="1"/>
  <c r="AW251" i="1"/>
  <c r="N251" i="1" s="1"/>
  <c r="AX251" i="1"/>
  <c r="AY251" i="1"/>
  <c r="AZ251" i="1"/>
  <c r="BE251" i="1"/>
  <c r="BF251" i="1" s="1"/>
  <c r="BI251" i="1" s="1"/>
  <c r="BH251" i="1"/>
  <c r="R252" i="1"/>
  <c r="T252" i="1" s="1"/>
  <c r="AV252" i="1"/>
  <c r="K252" i="1" s="1"/>
  <c r="BN252" i="1" s="1"/>
  <c r="AW252" i="1"/>
  <c r="N252" i="1" s="1"/>
  <c r="AX252" i="1"/>
  <c r="AY252" i="1"/>
  <c r="AZ252" i="1"/>
  <c r="BE252" i="1"/>
  <c r="BF252" i="1"/>
  <c r="BI252" i="1" s="1"/>
  <c r="BH252" i="1"/>
  <c r="R253" i="1"/>
  <c r="T253" i="1" s="1"/>
  <c r="AV253" i="1"/>
  <c r="K253" i="1" s="1"/>
  <c r="BN253" i="1" s="1"/>
  <c r="AW253" i="1"/>
  <c r="AX253" i="1"/>
  <c r="AY253" i="1"/>
  <c r="AZ253" i="1"/>
  <c r="BE253" i="1"/>
  <c r="BF253" i="1" s="1"/>
  <c r="BI253" i="1" s="1"/>
  <c r="BH253" i="1"/>
  <c r="K254" i="1"/>
  <c r="R254" i="1"/>
  <c r="T254" i="1" s="1"/>
  <c r="AV254" i="1"/>
  <c r="AW254" i="1"/>
  <c r="N254" i="1" s="1"/>
  <c r="AX254" i="1"/>
  <c r="AY254" i="1"/>
  <c r="AZ254" i="1"/>
  <c r="BE254" i="1"/>
  <c r="BF254" i="1" s="1"/>
  <c r="BH254" i="1"/>
  <c r="R255" i="1"/>
  <c r="T255" i="1" s="1"/>
  <c r="BN255" i="1" s="1"/>
  <c r="AV255" i="1"/>
  <c r="K255" i="1" s="1"/>
  <c r="AW255" i="1"/>
  <c r="N255" i="1" s="1"/>
  <c r="AX255" i="1"/>
  <c r="AY255" i="1"/>
  <c r="AZ255" i="1"/>
  <c r="BE255" i="1"/>
  <c r="BF255" i="1"/>
  <c r="BI255" i="1" s="1"/>
  <c r="BH255" i="1"/>
  <c r="R256" i="1"/>
  <c r="T256" i="1" s="1"/>
  <c r="AV256" i="1"/>
  <c r="AX256" i="1"/>
  <c r="AY256" i="1"/>
  <c r="AZ256" i="1"/>
  <c r="BE256" i="1"/>
  <c r="BF256" i="1" s="1"/>
  <c r="BH256" i="1"/>
  <c r="BI256" i="1"/>
  <c r="K257" i="1"/>
  <c r="R257" i="1"/>
  <c r="T257" i="1" s="1"/>
  <c r="AV257" i="1"/>
  <c r="AW257" i="1"/>
  <c r="N257" i="1" s="1"/>
  <c r="AX257" i="1"/>
  <c r="AY257" i="1"/>
  <c r="AZ257" i="1"/>
  <c r="BA257" i="1" s="1"/>
  <c r="P257" i="1" s="1"/>
  <c r="BB257" i="1" s="1"/>
  <c r="BC257" i="1" s="1"/>
  <c r="BD257" i="1" s="1"/>
  <c r="BG257" i="1" s="1"/>
  <c r="L257" i="1" s="1"/>
  <c r="BJ257" i="1" s="1"/>
  <c r="BE257" i="1"/>
  <c r="BF257" i="1" s="1"/>
  <c r="BH257" i="1"/>
  <c r="BN257" i="1"/>
  <c r="R258" i="1"/>
  <c r="T258" i="1" s="1"/>
  <c r="AV258" i="1"/>
  <c r="K258" i="1" s="1"/>
  <c r="BN258" i="1" s="1"/>
  <c r="AX258" i="1"/>
  <c r="AY258" i="1"/>
  <c r="AZ258" i="1"/>
  <c r="BE258" i="1"/>
  <c r="BF258" i="1"/>
  <c r="BH258" i="1"/>
  <c r="R259" i="1"/>
  <c r="T259" i="1"/>
  <c r="AV259" i="1"/>
  <c r="AX259" i="1"/>
  <c r="AY259" i="1"/>
  <c r="AZ259" i="1"/>
  <c r="BE259" i="1"/>
  <c r="BF259" i="1" s="1"/>
  <c r="BI259" i="1" s="1"/>
  <c r="BH259" i="1"/>
  <c r="K260" i="1"/>
  <c r="R260" i="1"/>
  <c r="T260" i="1" s="1"/>
  <c r="AV260" i="1"/>
  <c r="AW260" i="1"/>
  <c r="N260" i="1" s="1"/>
  <c r="AX260" i="1"/>
  <c r="AY260" i="1"/>
  <c r="AZ260" i="1"/>
  <c r="BE260" i="1"/>
  <c r="BF260" i="1" s="1"/>
  <c r="BH260" i="1"/>
  <c r="R261" i="1"/>
  <c r="T261" i="1" s="1"/>
  <c r="BN261" i="1" s="1"/>
  <c r="AV261" i="1"/>
  <c r="K261" i="1" s="1"/>
  <c r="AX261" i="1"/>
  <c r="AY261" i="1"/>
  <c r="AZ261" i="1"/>
  <c r="BE261" i="1"/>
  <c r="BF261" i="1"/>
  <c r="BH261" i="1"/>
  <c r="R262" i="1"/>
  <c r="T262" i="1" s="1"/>
  <c r="BN262" i="1" s="1"/>
  <c r="AV262" i="1"/>
  <c r="K262" i="1" s="1"/>
  <c r="AW262" i="1"/>
  <c r="AX262" i="1"/>
  <c r="AY262" i="1"/>
  <c r="AZ262" i="1"/>
  <c r="BE262" i="1"/>
  <c r="BF262" i="1" s="1"/>
  <c r="BH262" i="1"/>
  <c r="K263" i="1"/>
  <c r="R263" i="1"/>
  <c r="T263" i="1" s="1"/>
  <c r="AV263" i="1"/>
  <c r="AW263" i="1"/>
  <c r="N263" i="1" s="1"/>
  <c r="AX263" i="1"/>
  <c r="AY263" i="1"/>
  <c r="AZ263" i="1"/>
  <c r="BA263" i="1" s="1"/>
  <c r="P263" i="1" s="1"/>
  <c r="BB263" i="1" s="1"/>
  <c r="O263" i="1" s="1"/>
  <c r="BE263" i="1"/>
  <c r="BF263" i="1"/>
  <c r="BH263" i="1"/>
  <c r="R264" i="1"/>
  <c r="T264" i="1" s="1"/>
  <c r="AV264" i="1"/>
  <c r="AX264" i="1"/>
  <c r="AY264" i="1"/>
  <c r="AZ264" i="1"/>
  <c r="BE264" i="1"/>
  <c r="BF264" i="1" s="1"/>
  <c r="BI264" i="1" s="1"/>
  <c r="BH264" i="1"/>
  <c r="R265" i="1"/>
  <c r="T265" i="1" s="1"/>
  <c r="AV265" i="1"/>
  <c r="K265" i="1" s="1"/>
  <c r="AW265" i="1"/>
  <c r="AX265" i="1"/>
  <c r="AY265" i="1"/>
  <c r="AZ265" i="1"/>
  <c r="BE265" i="1"/>
  <c r="BF265" i="1"/>
  <c r="BI265" i="1" s="1"/>
  <c r="BH265" i="1"/>
  <c r="R266" i="1"/>
  <c r="T266" i="1"/>
  <c r="AV266" i="1"/>
  <c r="K266" i="1" s="1"/>
  <c r="AW266" i="1"/>
  <c r="N266" i="1" s="1"/>
  <c r="AX266" i="1"/>
  <c r="AY266" i="1"/>
  <c r="AZ266" i="1"/>
  <c r="BE266" i="1"/>
  <c r="BF266" i="1"/>
  <c r="BI266" i="1" s="1"/>
  <c r="BH266" i="1"/>
  <c r="R267" i="1"/>
  <c r="T267" i="1" s="1"/>
  <c r="AV267" i="1"/>
  <c r="K267" i="1" s="1"/>
  <c r="BN267" i="1" s="1"/>
  <c r="AX267" i="1"/>
  <c r="AY267" i="1"/>
  <c r="AZ267" i="1"/>
  <c r="BE267" i="1"/>
  <c r="BF267" i="1" s="1"/>
  <c r="BI267" i="1" s="1"/>
  <c r="BH267" i="1"/>
  <c r="R268" i="1"/>
  <c r="T268" i="1" s="1"/>
  <c r="AV268" i="1"/>
  <c r="AX268" i="1"/>
  <c r="AY268" i="1"/>
  <c r="AZ268" i="1"/>
  <c r="BE268" i="1"/>
  <c r="BF268" i="1" s="1"/>
  <c r="BH268" i="1"/>
  <c r="K269" i="1"/>
  <c r="BN269" i="1" s="1"/>
  <c r="R269" i="1"/>
  <c r="T269" i="1" s="1"/>
  <c r="AV269" i="1"/>
  <c r="AW269" i="1"/>
  <c r="N269" i="1" s="1"/>
  <c r="AX269" i="1"/>
  <c r="AY269" i="1"/>
  <c r="AZ269" i="1"/>
  <c r="BE269" i="1"/>
  <c r="BF269" i="1" s="1"/>
  <c r="BH269" i="1"/>
  <c r="R270" i="1"/>
  <c r="T270" i="1" s="1"/>
  <c r="AV270" i="1"/>
  <c r="AX270" i="1"/>
  <c r="AY270" i="1"/>
  <c r="AZ270" i="1"/>
  <c r="BE270" i="1"/>
  <c r="BF270" i="1" s="1"/>
  <c r="BI270" i="1" s="1"/>
  <c r="BH270" i="1"/>
  <c r="R271" i="1"/>
  <c r="T271" i="1" s="1"/>
  <c r="AV271" i="1"/>
  <c r="AX271" i="1"/>
  <c r="AY271" i="1"/>
  <c r="AZ271" i="1"/>
  <c r="BE271" i="1"/>
  <c r="BF271" i="1" s="1"/>
  <c r="BI271" i="1" s="1"/>
  <c r="BH271" i="1"/>
  <c r="R272" i="1"/>
  <c r="T272" i="1" s="1"/>
  <c r="AV272" i="1"/>
  <c r="K272" i="1" s="1"/>
  <c r="BN272" i="1" s="1"/>
  <c r="AW272" i="1"/>
  <c r="N272" i="1" s="1"/>
  <c r="AX272" i="1"/>
  <c r="AY272" i="1"/>
  <c r="AZ272" i="1"/>
  <c r="BE272" i="1"/>
  <c r="BF272" i="1" s="1"/>
  <c r="BI272" i="1" s="1"/>
  <c r="BH272" i="1"/>
  <c r="R273" i="1"/>
  <c r="T273" i="1" s="1"/>
  <c r="BN273" i="1" s="1"/>
  <c r="AV273" i="1"/>
  <c r="K273" i="1" s="1"/>
  <c r="AX273" i="1"/>
  <c r="AY273" i="1"/>
  <c r="AZ273" i="1"/>
  <c r="BE273" i="1"/>
  <c r="BF273" i="1" s="1"/>
  <c r="BH273" i="1"/>
  <c r="R274" i="1"/>
  <c r="T274" i="1" s="1"/>
  <c r="AV274" i="1"/>
  <c r="K274" i="1" s="1"/>
  <c r="AW274" i="1"/>
  <c r="N274" i="1" s="1"/>
  <c r="AX274" i="1"/>
  <c r="AY274" i="1"/>
  <c r="AZ274" i="1"/>
  <c r="BE274" i="1"/>
  <c r="BF274" i="1"/>
  <c r="BI274" i="1" s="1"/>
  <c r="BH274" i="1"/>
  <c r="BN274" i="1"/>
  <c r="K275" i="1"/>
  <c r="BN275" i="1" s="1"/>
  <c r="R275" i="1"/>
  <c r="T275" i="1" s="1"/>
  <c r="AV275" i="1"/>
  <c r="AW275" i="1"/>
  <c r="N275" i="1" s="1"/>
  <c r="AX275" i="1"/>
  <c r="AY275" i="1"/>
  <c r="AZ275" i="1"/>
  <c r="BE275" i="1"/>
  <c r="BF275" i="1"/>
  <c r="BI275" i="1" s="1"/>
  <c r="BH275" i="1"/>
  <c r="R276" i="1"/>
  <c r="T276" i="1" s="1"/>
  <c r="AV276" i="1"/>
  <c r="K276" i="1" s="1"/>
  <c r="BN276" i="1" s="1"/>
  <c r="AX276" i="1"/>
  <c r="AY276" i="1"/>
  <c r="AZ276" i="1"/>
  <c r="BE276" i="1"/>
  <c r="BF276" i="1" s="1"/>
  <c r="BI276" i="1" s="1"/>
  <c r="BH276" i="1"/>
  <c r="R277" i="1"/>
  <c r="T277" i="1" s="1"/>
  <c r="AV277" i="1"/>
  <c r="AX277" i="1"/>
  <c r="AY277" i="1"/>
  <c r="AZ277" i="1"/>
  <c r="BE277" i="1"/>
  <c r="BF277" i="1" s="1"/>
  <c r="BI277" i="1" s="1"/>
  <c r="BH277" i="1"/>
  <c r="BA251" i="1" l="1"/>
  <c r="P251" i="1" s="1"/>
  <c r="BB251" i="1" s="1"/>
  <c r="BA250" i="1"/>
  <c r="P250" i="1" s="1"/>
  <c r="BB250" i="1" s="1"/>
  <c r="BC250" i="1" s="1"/>
  <c r="BD250" i="1" s="1"/>
  <c r="BG250" i="1" s="1"/>
  <c r="L250" i="1" s="1"/>
  <c r="BJ250" i="1" s="1"/>
  <c r="M250" i="1" s="1"/>
  <c r="BC152" i="1"/>
  <c r="BD152" i="1" s="1"/>
  <c r="BG152" i="1" s="1"/>
  <c r="L152" i="1" s="1"/>
  <c r="BJ152" i="1" s="1"/>
  <c r="O152" i="1"/>
  <c r="O70" i="1"/>
  <c r="BC70" i="1"/>
  <c r="BD70" i="1" s="1"/>
  <c r="BG70" i="1" s="1"/>
  <c r="L70" i="1" s="1"/>
  <c r="BJ70" i="1" s="1"/>
  <c r="BI273" i="1"/>
  <c r="N152" i="1"/>
  <c r="BM152" i="1"/>
  <c r="BI126" i="1"/>
  <c r="AW89" i="1"/>
  <c r="N89" i="1" s="1"/>
  <c r="K89" i="1"/>
  <c r="BN89" i="1" s="1"/>
  <c r="BN29" i="1"/>
  <c r="K270" i="1"/>
  <c r="BN270" i="1" s="1"/>
  <c r="AW270" i="1"/>
  <c r="N270" i="1" s="1"/>
  <c r="K259" i="1"/>
  <c r="AW259" i="1"/>
  <c r="BI245" i="1"/>
  <c r="K230" i="1"/>
  <c r="BN230" i="1" s="1"/>
  <c r="AW230" i="1"/>
  <c r="N230" i="1" s="1"/>
  <c r="BN208" i="1"/>
  <c r="T71" i="1"/>
  <c r="BA71" i="1"/>
  <c r="P71" i="1" s="1"/>
  <c r="BB71" i="1" s="1"/>
  <c r="BI40" i="1"/>
  <c r="K158" i="1"/>
  <c r="AW158" i="1"/>
  <c r="N158" i="1" s="1"/>
  <c r="AW32" i="1"/>
  <c r="N32" i="1" s="1"/>
  <c r="K32" i="1"/>
  <c r="K122" i="1"/>
  <c r="AW122" i="1"/>
  <c r="BA118" i="1"/>
  <c r="P118" i="1" s="1"/>
  <c r="BB118" i="1" s="1"/>
  <c r="O40" i="1"/>
  <c r="BC214" i="1"/>
  <c r="BD214" i="1" s="1"/>
  <c r="BG214" i="1" s="1"/>
  <c r="L214" i="1" s="1"/>
  <c r="BJ214" i="1" s="1"/>
  <c r="O214" i="1"/>
  <c r="M257" i="1"/>
  <c r="BI269" i="1"/>
  <c r="BN263" i="1"/>
  <c r="BI261" i="1"/>
  <c r="K256" i="1"/>
  <c r="AW256" i="1"/>
  <c r="BA253" i="1"/>
  <c r="P253" i="1" s="1"/>
  <c r="BB253" i="1" s="1"/>
  <c r="BC253" i="1" s="1"/>
  <c r="BD253" i="1" s="1"/>
  <c r="BG253" i="1" s="1"/>
  <c r="L253" i="1" s="1"/>
  <c r="BJ253" i="1" s="1"/>
  <c r="M253" i="1" s="1"/>
  <c r="BK253" i="1" s="1"/>
  <c r="BI249" i="1"/>
  <c r="BA236" i="1"/>
  <c r="P236" i="1" s="1"/>
  <c r="BB236" i="1" s="1"/>
  <c r="BI181" i="1"/>
  <c r="K277" i="1"/>
  <c r="BN277" i="1" s="1"/>
  <c r="AW277" i="1"/>
  <c r="N277" i="1" s="1"/>
  <c r="BA233" i="1"/>
  <c r="P233" i="1" s="1"/>
  <c r="BB233" i="1" s="1"/>
  <c r="T233" i="1"/>
  <c r="BA109" i="1"/>
  <c r="P109" i="1" s="1"/>
  <c r="BB109" i="1" s="1"/>
  <c r="BC109" i="1" s="1"/>
  <c r="BD109" i="1" s="1"/>
  <c r="BG109" i="1" s="1"/>
  <c r="L109" i="1" s="1"/>
  <c r="BJ109" i="1" s="1"/>
  <c r="M109" i="1" s="1"/>
  <c r="N109" i="1"/>
  <c r="BA269" i="1"/>
  <c r="P269" i="1" s="1"/>
  <c r="BB269" i="1" s="1"/>
  <c r="AW242" i="1"/>
  <c r="N242" i="1" s="1"/>
  <c r="K242" i="1"/>
  <c r="BN242" i="1" s="1"/>
  <c r="BN205" i="1"/>
  <c r="AW37" i="1"/>
  <c r="N37" i="1" s="1"/>
  <c r="K37" i="1"/>
  <c r="K271" i="1"/>
  <c r="BN271" i="1" s="1"/>
  <c r="AW271" i="1"/>
  <c r="K268" i="1"/>
  <c r="BN268" i="1" s="1"/>
  <c r="AW268" i="1"/>
  <c r="N268" i="1" s="1"/>
  <c r="BA254" i="1"/>
  <c r="P254" i="1" s="1"/>
  <c r="BB254" i="1" s="1"/>
  <c r="BN143" i="1"/>
  <c r="BI115" i="1"/>
  <c r="AW110" i="1"/>
  <c r="K110" i="1"/>
  <c r="BN110" i="1" s="1"/>
  <c r="BA256" i="1"/>
  <c r="P256" i="1" s="1"/>
  <c r="BB256" i="1" s="1"/>
  <c r="BC256" i="1" s="1"/>
  <c r="BD256" i="1" s="1"/>
  <c r="BG256" i="1" s="1"/>
  <c r="L256" i="1" s="1"/>
  <c r="N225" i="1"/>
  <c r="BA225" i="1"/>
  <c r="P225" i="1" s="1"/>
  <c r="BB225" i="1" s="1"/>
  <c r="BA175" i="1"/>
  <c r="P175" i="1" s="1"/>
  <c r="BB175" i="1" s="1"/>
  <c r="BC175" i="1" s="1"/>
  <c r="BD175" i="1" s="1"/>
  <c r="BG175" i="1" s="1"/>
  <c r="L175" i="1" s="1"/>
  <c r="BJ175" i="1" s="1"/>
  <c r="M175" i="1" s="1"/>
  <c r="BK175" i="1" s="1"/>
  <c r="BA161" i="1"/>
  <c r="P161" i="1" s="1"/>
  <c r="BB161" i="1" s="1"/>
  <c r="M131" i="1"/>
  <c r="BA54" i="1"/>
  <c r="P54" i="1" s="1"/>
  <c r="BB54" i="1" s="1"/>
  <c r="BC54" i="1" s="1"/>
  <c r="BD54" i="1" s="1"/>
  <c r="BG54" i="1" s="1"/>
  <c r="L54" i="1" s="1"/>
  <c r="BJ54" i="1" s="1"/>
  <c r="BN11" i="1"/>
  <c r="K249" i="1"/>
  <c r="AW249" i="1"/>
  <c r="BI237" i="1"/>
  <c r="BI197" i="1"/>
  <c r="BA179" i="1"/>
  <c r="P179" i="1" s="1"/>
  <c r="BB179" i="1" s="1"/>
  <c r="BI155" i="1"/>
  <c r="BN152" i="1"/>
  <c r="BA126" i="1"/>
  <c r="P126" i="1" s="1"/>
  <c r="BB126" i="1" s="1"/>
  <c r="BN55" i="1"/>
  <c r="K22" i="1"/>
  <c r="BI260" i="1"/>
  <c r="BI254" i="1"/>
  <c r="BI244" i="1"/>
  <c r="BA239" i="1"/>
  <c r="P239" i="1" s="1"/>
  <c r="BB239" i="1" s="1"/>
  <c r="O239" i="1" s="1"/>
  <c r="BI224" i="1"/>
  <c r="AW221" i="1"/>
  <c r="BI211" i="1"/>
  <c r="BN200" i="1"/>
  <c r="BI174" i="1"/>
  <c r="BA160" i="1"/>
  <c r="P160" i="1" s="1"/>
  <c r="BB160" i="1" s="1"/>
  <c r="AW120" i="1"/>
  <c r="N120" i="1" s="1"/>
  <c r="AW100" i="1"/>
  <c r="AW63" i="1"/>
  <c r="BA63" i="1" s="1"/>
  <c r="P63" i="1" s="1"/>
  <c r="BB63" i="1" s="1"/>
  <c r="AW56" i="1"/>
  <c r="BA56" i="1" s="1"/>
  <c r="P56" i="1" s="1"/>
  <c r="BB56" i="1" s="1"/>
  <c r="AW29" i="1"/>
  <c r="N29" i="1" s="1"/>
  <c r="BN215" i="1"/>
  <c r="BN167" i="1"/>
  <c r="BA159" i="1"/>
  <c r="P159" i="1" s="1"/>
  <c r="BB159" i="1" s="1"/>
  <c r="BA41" i="1"/>
  <c r="P41" i="1" s="1"/>
  <c r="BB41" i="1" s="1"/>
  <c r="BA169" i="1"/>
  <c r="P169" i="1" s="1"/>
  <c r="BB169" i="1" s="1"/>
  <c r="BA252" i="1"/>
  <c r="P252" i="1" s="1"/>
  <c r="BB252" i="1" s="1"/>
  <c r="BA231" i="1"/>
  <c r="P231" i="1" s="1"/>
  <c r="BB231" i="1" s="1"/>
  <c r="K227" i="1"/>
  <c r="BN227" i="1" s="1"/>
  <c r="K210" i="1"/>
  <c r="BN210" i="1" s="1"/>
  <c r="BO210" i="1" s="1"/>
  <c r="BI199" i="1"/>
  <c r="BA197" i="1"/>
  <c r="P197" i="1" s="1"/>
  <c r="BB197" i="1" s="1"/>
  <c r="BC197" i="1" s="1"/>
  <c r="BD197" i="1" s="1"/>
  <c r="BG197" i="1" s="1"/>
  <c r="L197" i="1" s="1"/>
  <c r="BJ197" i="1" s="1"/>
  <c r="M197" i="1" s="1"/>
  <c r="K191" i="1"/>
  <c r="K166" i="1"/>
  <c r="BN166" i="1" s="1"/>
  <c r="BA163" i="1"/>
  <c r="P163" i="1" s="1"/>
  <c r="BB163" i="1" s="1"/>
  <c r="K152" i="1"/>
  <c r="BA144" i="1"/>
  <c r="P144" i="1" s="1"/>
  <c r="BB144" i="1" s="1"/>
  <c r="AW125" i="1"/>
  <c r="N125" i="1" s="1"/>
  <c r="AW118" i="1"/>
  <c r="N118" i="1" s="1"/>
  <c r="K114" i="1"/>
  <c r="K113" i="1"/>
  <c r="BI111" i="1"/>
  <c r="K107" i="1"/>
  <c r="BN107" i="1" s="1"/>
  <c r="BC104" i="1"/>
  <c r="BD104" i="1" s="1"/>
  <c r="BG104" i="1" s="1"/>
  <c r="L104" i="1" s="1"/>
  <c r="BJ104" i="1" s="1"/>
  <c r="M104" i="1" s="1"/>
  <c r="BL104" i="1" s="1"/>
  <c r="BI97" i="1"/>
  <c r="BN95" i="1"/>
  <c r="AW94" i="1"/>
  <c r="N94" i="1" s="1"/>
  <c r="AW75" i="1"/>
  <c r="BA75" i="1" s="1"/>
  <c r="P75" i="1" s="1"/>
  <c r="BB75" i="1" s="1"/>
  <c r="BN57" i="1"/>
  <c r="BN50" i="1"/>
  <c r="BA48" i="1"/>
  <c r="P48" i="1" s="1"/>
  <c r="BB48" i="1" s="1"/>
  <c r="AW39" i="1"/>
  <c r="K34" i="1"/>
  <c r="BN34" i="1" s="1"/>
  <c r="BI31" i="1"/>
  <c r="AW18" i="1"/>
  <c r="BA18" i="1" s="1"/>
  <c r="P18" i="1" s="1"/>
  <c r="BB18" i="1" s="1"/>
  <c r="K14" i="1"/>
  <c r="BN14" i="1" s="1"/>
  <c r="BN236" i="1"/>
  <c r="BI226" i="1"/>
  <c r="BA218" i="1"/>
  <c r="P218" i="1" s="1"/>
  <c r="BB218" i="1" s="1"/>
  <c r="K214" i="1"/>
  <c r="BN214" i="1" s="1"/>
  <c r="BA212" i="1"/>
  <c r="P212" i="1" s="1"/>
  <c r="BB212" i="1" s="1"/>
  <c r="BI209" i="1"/>
  <c r="BI198" i="1"/>
  <c r="K187" i="1"/>
  <c r="BN187" i="1" s="1"/>
  <c r="K183" i="1"/>
  <c r="BN158" i="1"/>
  <c r="BI151" i="1"/>
  <c r="BN118" i="1"/>
  <c r="BI113" i="1"/>
  <c r="BI107" i="1"/>
  <c r="BI106" i="1"/>
  <c r="BI84" i="1"/>
  <c r="BI77" i="1"/>
  <c r="BN75" i="1"/>
  <c r="BI43" i="1"/>
  <c r="BI37" i="1"/>
  <c r="BI13" i="1"/>
  <c r="BI242" i="1"/>
  <c r="BN239" i="1"/>
  <c r="BI236" i="1"/>
  <c r="BI221" i="1"/>
  <c r="BA199" i="1"/>
  <c r="P199" i="1" s="1"/>
  <c r="BB199" i="1" s="1"/>
  <c r="BC199" i="1" s="1"/>
  <c r="BD199" i="1" s="1"/>
  <c r="BG199" i="1" s="1"/>
  <c r="L199" i="1" s="1"/>
  <c r="BJ199" i="1" s="1"/>
  <c r="M199" i="1" s="1"/>
  <c r="BA172" i="1"/>
  <c r="P172" i="1" s="1"/>
  <c r="BB172" i="1" s="1"/>
  <c r="BC172" i="1" s="1"/>
  <c r="BD172" i="1" s="1"/>
  <c r="BG172" i="1" s="1"/>
  <c r="L172" i="1" s="1"/>
  <c r="BJ172" i="1" s="1"/>
  <c r="M172" i="1" s="1"/>
  <c r="BI166" i="1"/>
  <c r="BI153" i="1"/>
  <c r="BN131" i="1"/>
  <c r="BA128" i="1"/>
  <c r="P128" i="1" s="1"/>
  <c r="BB128" i="1" s="1"/>
  <c r="BC128" i="1" s="1"/>
  <c r="BD128" i="1" s="1"/>
  <c r="BG128" i="1" s="1"/>
  <c r="L128" i="1" s="1"/>
  <c r="BJ128" i="1" s="1"/>
  <c r="BA108" i="1"/>
  <c r="P108" i="1" s="1"/>
  <c r="BB108" i="1" s="1"/>
  <c r="BI91" i="1"/>
  <c r="BI80" i="1"/>
  <c r="BI27" i="1"/>
  <c r="BI257" i="1"/>
  <c r="BA275" i="1"/>
  <c r="P275" i="1" s="1"/>
  <c r="BB275" i="1" s="1"/>
  <c r="BN266" i="1"/>
  <c r="BI262" i="1"/>
  <c r="BI247" i="1"/>
  <c r="BA226" i="1"/>
  <c r="P226" i="1" s="1"/>
  <c r="BB226" i="1" s="1"/>
  <c r="BN224" i="1"/>
  <c r="BI195" i="1"/>
  <c r="BI186" i="1"/>
  <c r="BI182" i="1"/>
  <c r="BI177" i="1"/>
  <c r="BI139" i="1"/>
  <c r="K132" i="1"/>
  <c r="BN132" i="1" s="1"/>
  <c r="BI114" i="1"/>
  <c r="BA107" i="1"/>
  <c r="P107" i="1" s="1"/>
  <c r="BB107" i="1" s="1"/>
  <c r="O107" i="1" s="1"/>
  <c r="BI100" i="1"/>
  <c r="BI90" i="1"/>
  <c r="BA84" i="1"/>
  <c r="P84" i="1" s="1"/>
  <c r="BB84" i="1" s="1"/>
  <c r="BI55" i="1"/>
  <c r="BA43" i="1"/>
  <c r="P43" i="1" s="1"/>
  <c r="BB43" i="1" s="1"/>
  <c r="BC43" i="1" s="1"/>
  <c r="BD43" i="1" s="1"/>
  <c r="BG43" i="1" s="1"/>
  <c r="L43" i="1" s="1"/>
  <c r="BJ43" i="1" s="1"/>
  <c r="M43" i="1" s="1"/>
  <c r="BI34" i="1"/>
  <c r="O25" i="1"/>
  <c r="BI263" i="1"/>
  <c r="BA274" i="1"/>
  <c r="P274" i="1" s="1"/>
  <c r="BB274" i="1" s="1"/>
  <c r="BC274" i="1" s="1"/>
  <c r="BD274" i="1" s="1"/>
  <c r="BG274" i="1" s="1"/>
  <c r="L274" i="1" s="1"/>
  <c r="BJ274" i="1" s="1"/>
  <c r="M274" i="1" s="1"/>
  <c r="BI268" i="1"/>
  <c r="BN260" i="1"/>
  <c r="BA255" i="1"/>
  <c r="P255" i="1" s="1"/>
  <c r="BB255" i="1" s="1"/>
  <c r="BI248" i="1"/>
  <c r="BA242" i="1"/>
  <c r="P242" i="1" s="1"/>
  <c r="BB242" i="1" s="1"/>
  <c r="O242" i="1" s="1"/>
  <c r="BI235" i="1"/>
  <c r="K218" i="1"/>
  <c r="BI200" i="1"/>
  <c r="BI191" i="1"/>
  <c r="K185" i="1"/>
  <c r="BN185" i="1" s="1"/>
  <c r="K169" i="1"/>
  <c r="BA146" i="1"/>
  <c r="P146" i="1" s="1"/>
  <c r="BB146" i="1" s="1"/>
  <c r="BA113" i="1"/>
  <c r="P113" i="1" s="1"/>
  <c r="BB113" i="1" s="1"/>
  <c r="BC113" i="1" s="1"/>
  <c r="BD113" i="1" s="1"/>
  <c r="BG113" i="1" s="1"/>
  <c r="L113" i="1" s="1"/>
  <c r="BJ113" i="1" s="1"/>
  <c r="M113" i="1" s="1"/>
  <c r="BN82" i="1"/>
  <c r="BI73" i="1"/>
  <c r="K40" i="1"/>
  <c r="AW21" i="1"/>
  <c r="N21" i="1" s="1"/>
  <c r="BA262" i="1"/>
  <c r="P262" i="1" s="1"/>
  <c r="BB262" i="1" s="1"/>
  <c r="AW241" i="1"/>
  <c r="BA235" i="1"/>
  <c r="P235" i="1" s="1"/>
  <c r="BB235" i="1" s="1"/>
  <c r="BI205" i="1"/>
  <c r="BA191" i="1"/>
  <c r="P191" i="1" s="1"/>
  <c r="BB191" i="1" s="1"/>
  <c r="BC191" i="1" s="1"/>
  <c r="BD191" i="1" s="1"/>
  <c r="BG191" i="1" s="1"/>
  <c r="L191" i="1" s="1"/>
  <c r="BJ191" i="1" s="1"/>
  <c r="M191" i="1" s="1"/>
  <c r="BL191" i="1" s="1"/>
  <c r="AW181" i="1"/>
  <c r="N181" i="1" s="1"/>
  <c r="BI168" i="1"/>
  <c r="BN122" i="1"/>
  <c r="BI118" i="1"/>
  <c r="BA114" i="1"/>
  <c r="P114" i="1" s="1"/>
  <c r="BB114" i="1" s="1"/>
  <c r="AW112" i="1"/>
  <c r="K105" i="1"/>
  <c r="BI102" i="1"/>
  <c r="K83" i="1"/>
  <c r="BN83" i="1" s="1"/>
  <c r="K71" i="1"/>
  <c r="N70" i="1"/>
  <c r="K69" i="1"/>
  <c r="AW66" i="1"/>
  <c r="K65" i="1"/>
  <c r="BN65" i="1" s="1"/>
  <c r="AW62" i="1"/>
  <c r="BI57" i="1"/>
  <c r="AW53" i="1"/>
  <c r="N53" i="1" s="1"/>
  <c r="AW33" i="1"/>
  <c r="BA33" i="1" s="1"/>
  <c r="P33" i="1" s="1"/>
  <c r="BB33" i="1" s="1"/>
  <c r="BI30" i="1"/>
  <c r="BN27" i="1"/>
  <c r="BI18" i="1"/>
  <c r="BA277" i="1"/>
  <c r="P277" i="1" s="1"/>
  <c r="BB277" i="1" s="1"/>
  <c r="BC277" i="1" s="1"/>
  <c r="BD277" i="1" s="1"/>
  <c r="BG277" i="1" s="1"/>
  <c r="L277" i="1" s="1"/>
  <c r="BN212" i="1"/>
  <c r="BA210" i="1"/>
  <c r="P210" i="1" s="1"/>
  <c r="BB210" i="1" s="1"/>
  <c r="O210" i="1" s="1"/>
  <c r="AW182" i="1"/>
  <c r="N182" i="1" s="1"/>
  <c r="K175" i="1"/>
  <c r="BN165" i="1"/>
  <c r="BN134" i="1"/>
  <c r="BA117" i="1"/>
  <c r="P117" i="1" s="1"/>
  <c r="BB117" i="1" s="1"/>
  <c r="BA116" i="1"/>
  <c r="P116" i="1" s="1"/>
  <c r="BB116" i="1" s="1"/>
  <c r="AW90" i="1"/>
  <c r="BA34" i="1"/>
  <c r="P34" i="1" s="1"/>
  <c r="BB34" i="1" s="1"/>
  <c r="BC239" i="1"/>
  <c r="BD239" i="1" s="1"/>
  <c r="BG239" i="1" s="1"/>
  <c r="L239" i="1" s="1"/>
  <c r="BJ239" i="1" s="1"/>
  <c r="M239" i="1" s="1"/>
  <c r="O252" i="1"/>
  <c r="BC252" i="1"/>
  <c r="BD252" i="1" s="1"/>
  <c r="BG252" i="1" s="1"/>
  <c r="L252" i="1" s="1"/>
  <c r="BJ252" i="1" s="1"/>
  <c r="M252" i="1" s="1"/>
  <c r="O231" i="1"/>
  <c r="BC231" i="1"/>
  <c r="BD231" i="1" s="1"/>
  <c r="BG231" i="1" s="1"/>
  <c r="L231" i="1" s="1"/>
  <c r="BJ231" i="1" s="1"/>
  <c r="M231" i="1" s="1"/>
  <c r="O277" i="1"/>
  <c r="BC218" i="1"/>
  <c r="BD218" i="1" s="1"/>
  <c r="BG218" i="1" s="1"/>
  <c r="L218" i="1" s="1"/>
  <c r="BJ218" i="1" s="1"/>
  <c r="M218" i="1" s="1"/>
  <c r="O218" i="1"/>
  <c r="BC212" i="1"/>
  <c r="BD212" i="1" s="1"/>
  <c r="BG212" i="1" s="1"/>
  <c r="L212" i="1" s="1"/>
  <c r="BJ212" i="1" s="1"/>
  <c r="M212" i="1" s="1"/>
  <c r="O212" i="1"/>
  <c r="BK172" i="1"/>
  <c r="BL172" i="1"/>
  <c r="O275" i="1"/>
  <c r="BC275" i="1"/>
  <c r="BD275" i="1" s="1"/>
  <c r="BG275" i="1" s="1"/>
  <c r="L275" i="1" s="1"/>
  <c r="BJ275" i="1" s="1"/>
  <c r="M275" i="1" s="1"/>
  <c r="BK257" i="1"/>
  <c r="BL257" i="1"/>
  <c r="BC226" i="1"/>
  <c r="BD226" i="1" s="1"/>
  <c r="BG226" i="1" s="1"/>
  <c r="L226" i="1" s="1"/>
  <c r="BJ226" i="1" s="1"/>
  <c r="M226" i="1" s="1"/>
  <c r="O226" i="1"/>
  <c r="BL250" i="1"/>
  <c r="BK250" i="1"/>
  <c r="O215" i="1"/>
  <c r="BC215" i="1"/>
  <c r="BD215" i="1" s="1"/>
  <c r="BG215" i="1" s="1"/>
  <c r="L215" i="1" s="1"/>
  <c r="BJ215" i="1" s="1"/>
  <c r="M215" i="1" s="1"/>
  <c r="BL253" i="1"/>
  <c r="O248" i="1"/>
  <c r="BC248" i="1"/>
  <c r="BD248" i="1" s="1"/>
  <c r="BG248" i="1" s="1"/>
  <c r="L248" i="1" s="1"/>
  <c r="BJ248" i="1" s="1"/>
  <c r="M248" i="1" s="1"/>
  <c r="O233" i="1"/>
  <c r="BC233" i="1"/>
  <c r="BD233" i="1" s="1"/>
  <c r="BG233" i="1" s="1"/>
  <c r="L233" i="1" s="1"/>
  <c r="BJ233" i="1" s="1"/>
  <c r="M233" i="1" s="1"/>
  <c r="BK203" i="1"/>
  <c r="BL203" i="1"/>
  <c r="BK190" i="1"/>
  <c r="BL190" i="1"/>
  <c r="BA219" i="1"/>
  <c r="P219" i="1" s="1"/>
  <c r="BB219" i="1" s="1"/>
  <c r="N219" i="1"/>
  <c r="BC216" i="1"/>
  <c r="BD216" i="1" s="1"/>
  <c r="BG216" i="1" s="1"/>
  <c r="L216" i="1" s="1"/>
  <c r="BJ216" i="1" s="1"/>
  <c r="M216" i="1" s="1"/>
  <c r="O216" i="1"/>
  <c r="BC210" i="1"/>
  <c r="BD210" i="1" s="1"/>
  <c r="BG210" i="1" s="1"/>
  <c r="L210" i="1" s="1"/>
  <c r="BJ210" i="1" s="1"/>
  <c r="M210" i="1" s="1"/>
  <c r="O117" i="1"/>
  <c r="BC117" i="1"/>
  <c r="BD117" i="1" s="1"/>
  <c r="BG117" i="1" s="1"/>
  <c r="L117" i="1" s="1"/>
  <c r="BJ117" i="1" s="1"/>
  <c r="M117" i="1" s="1"/>
  <c r="BI258" i="1"/>
  <c r="O254" i="1"/>
  <c r="BC254" i="1"/>
  <c r="BD254" i="1" s="1"/>
  <c r="BG254" i="1" s="1"/>
  <c r="L254" i="1" s="1"/>
  <c r="BJ254" i="1" s="1"/>
  <c r="M254" i="1" s="1"/>
  <c r="N249" i="1"/>
  <c r="N231" i="1"/>
  <c r="BM218" i="1"/>
  <c r="BO218" i="1" s="1"/>
  <c r="O199" i="1"/>
  <c r="N256" i="1"/>
  <c r="BN249" i="1"/>
  <c r="AW211" i="1"/>
  <c r="K211" i="1"/>
  <c r="BC159" i="1"/>
  <c r="BD159" i="1" s="1"/>
  <c r="BG159" i="1" s="1"/>
  <c r="L159" i="1" s="1"/>
  <c r="BJ159" i="1" s="1"/>
  <c r="O159" i="1"/>
  <c r="O251" i="1"/>
  <c r="BC251" i="1"/>
  <c r="BD251" i="1" s="1"/>
  <c r="BG251" i="1" s="1"/>
  <c r="L251" i="1" s="1"/>
  <c r="BJ251" i="1" s="1"/>
  <c r="M251" i="1" s="1"/>
  <c r="K246" i="1"/>
  <c r="AW246" i="1"/>
  <c r="BN234" i="1"/>
  <c r="BC157" i="1"/>
  <c r="BD157" i="1" s="1"/>
  <c r="BG157" i="1" s="1"/>
  <c r="L157" i="1" s="1"/>
  <c r="BJ157" i="1" s="1"/>
  <c r="M157" i="1" s="1"/>
  <c r="O157" i="1"/>
  <c r="BN223" i="1"/>
  <c r="BN175" i="1"/>
  <c r="BC169" i="1"/>
  <c r="BD169" i="1" s="1"/>
  <c r="BG169" i="1" s="1"/>
  <c r="L169" i="1" s="1"/>
  <c r="BJ169" i="1" s="1"/>
  <c r="BM169" i="1"/>
  <c r="BO169" i="1" s="1"/>
  <c r="O169" i="1"/>
  <c r="O108" i="1"/>
  <c r="BC108" i="1"/>
  <c r="BD108" i="1" s="1"/>
  <c r="BG108" i="1" s="1"/>
  <c r="L108" i="1" s="1"/>
  <c r="BJ108" i="1" s="1"/>
  <c r="M108" i="1" s="1"/>
  <c r="O255" i="1"/>
  <c r="BC255" i="1"/>
  <c r="BD255" i="1" s="1"/>
  <c r="BG255" i="1" s="1"/>
  <c r="L255" i="1" s="1"/>
  <c r="BJ255" i="1" s="1"/>
  <c r="M255" i="1" s="1"/>
  <c r="O225" i="1"/>
  <c r="BC225" i="1"/>
  <c r="BD225" i="1" s="1"/>
  <c r="BG225" i="1" s="1"/>
  <c r="L225" i="1" s="1"/>
  <c r="BJ225" i="1" s="1"/>
  <c r="M225" i="1" s="1"/>
  <c r="AW209" i="1"/>
  <c r="K209" i="1"/>
  <c r="O166" i="1"/>
  <c r="BC166" i="1"/>
  <c r="BD166" i="1" s="1"/>
  <c r="BG166" i="1" s="1"/>
  <c r="L166" i="1" s="1"/>
  <c r="BJ166" i="1" s="1"/>
  <c r="T164" i="1"/>
  <c r="BN164" i="1" s="1"/>
  <c r="BA164" i="1"/>
  <c r="P164" i="1" s="1"/>
  <c r="BB164" i="1" s="1"/>
  <c r="N265" i="1"/>
  <c r="BN256" i="1"/>
  <c r="N226" i="1"/>
  <c r="K217" i="1"/>
  <c r="AW217" i="1"/>
  <c r="AW213" i="1"/>
  <c r="BA213" i="1" s="1"/>
  <c r="P213" i="1" s="1"/>
  <c r="BB213" i="1" s="1"/>
  <c r="K213" i="1"/>
  <c r="BI206" i="1"/>
  <c r="BI188" i="1"/>
  <c r="N184" i="1"/>
  <c r="BC144" i="1"/>
  <c r="BD144" i="1" s="1"/>
  <c r="BG144" i="1" s="1"/>
  <c r="L144" i="1" s="1"/>
  <c r="BJ144" i="1" s="1"/>
  <c r="M144" i="1" s="1"/>
  <c r="O144" i="1"/>
  <c r="O105" i="1"/>
  <c r="BC105" i="1"/>
  <c r="BD105" i="1" s="1"/>
  <c r="BG105" i="1" s="1"/>
  <c r="L105" i="1" s="1"/>
  <c r="BJ105" i="1" s="1"/>
  <c r="M105" i="1" s="1"/>
  <c r="O102" i="1"/>
  <c r="BC102" i="1"/>
  <c r="BD102" i="1" s="1"/>
  <c r="BG102" i="1" s="1"/>
  <c r="L102" i="1" s="1"/>
  <c r="BJ102" i="1" s="1"/>
  <c r="M102" i="1" s="1"/>
  <c r="BA271" i="1"/>
  <c r="P271" i="1" s="1"/>
  <c r="BB271" i="1" s="1"/>
  <c r="N262" i="1"/>
  <c r="N244" i="1"/>
  <c r="BN226" i="1"/>
  <c r="K219" i="1"/>
  <c r="N218" i="1"/>
  <c r="N216" i="1"/>
  <c r="BC206" i="1"/>
  <c r="BD206" i="1" s="1"/>
  <c r="BG206" i="1" s="1"/>
  <c r="L206" i="1" s="1"/>
  <c r="BJ206" i="1" s="1"/>
  <c r="M206" i="1" s="1"/>
  <c r="O206" i="1"/>
  <c r="O203" i="1"/>
  <c r="AW202" i="1"/>
  <c r="K202" i="1"/>
  <c r="BN126" i="1"/>
  <c r="BN265" i="1"/>
  <c r="BN259" i="1"/>
  <c r="BN244" i="1"/>
  <c r="BC242" i="1"/>
  <c r="BD242" i="1" s="1"/>
  <c r="BG242" i="1" s="1"/>
  <c r="L242" i="1" s="1"/>
  <c r="BN241" i="1"/>
  <c r="K240" i="1"/>
  <c r="AW240" i="1"/>
  <c r="BA240" i="1" s="1"/>
  <c r="P240" i="1" s="1"/>
  <c r="BB240" i="1" s="1"/>
  <c r="BI234" i="1"/>
  <c r="BA232" i="1"/>
  <c r="P232" i="1" s="1"/>
  <c r="BB232" i="1" s="1"/>
  <c r="BA224" i="1"/>
  <c r="P224" i="1" s="1"/>
  <c r="BB224" i="1" s="1"/>
  <c r="BN218" i="1"/>
  <c r="BC183" i="1"/>
  <c r="BD183" i="1" s="1"/>
  <c r="BG183" i="1" s="1"/>
  <c r="L183" i="1" s="1"/>
  <c r="BJ183" i="1" s="1"/>
  <c r="M183" i="1" s="1"/>
  <c r="O183" i="1"/>
  <c r="BN157" i="1"/>
  <c r="BK131" i="1"/>
  <c r="BL131" i="1"/>
  <c r="BK43" i="1"/>
  <c r="BL43" i="1"/>
  <c r="BC263" i="1"/>
  <c r="BD263" i="1" s="1"/>
  <c r="BG263" i="1" s="1"/>
  <c r="L263" i="1" s="1"/>
  <c r="O257" i="1"/>
  <c r="BM257" i="1"/>
  <c r="BO257" i="1" s="1"/>
  <c r="BC227" i="1"/>
  <c r="BD227" i="1" s="1"/>
  <c r="BG227" i="1" s="1"/>
  <c r="L227" i="1" s="1"/>
  <c r="BM203" i="1"/>
  <c r="BO203" i="1" s="1"/>
  <c r="BN171" i="1"/>
  <c r="BK113" i="1"/>
  <c r="BL113" i="1"/>
  <c r="BA266" i="1"/>
  <c r="P266" i="1" s="1"/>
  <c r="BB266" i="1" s="1"/>
  <c r="N247" i="1"/>
  <c r="BN221" i="1"/>
  <c r="N197" i="1"/>
  <c r="N194" i="1"/>
  <c r="AW186" i="1"/>
  <c r="K186" i="1"/>
  <c r="O179" i="1"/>
  <c r="AW174" i="1"/>
  <c r="K174" i="1"/>
  <c r="O172" i="1"/>
  <c r="BI167" i="1"/>
  <c r="BN128" i="1"/>
  <c r="AW267" i="1"/>
  <c r="BA267" i="1" s="1"/>
  <c r="P267" i="1" s="1"/>
  <c r="BB267" i="1" s="1"/>
  <c r="K264" i="1"/>
  <c r="AW264" i="1"/>
  <c r="AW261" i="1"/>
  <c r="BA260" i="1"/>
  <c r="P260" i="1" s="1"/>
  <c r="BB260" i="1" s="1"/>
  <c r="BM250" i="1"/>
  <c r="BO250" i="1" s="1"/>
  <c r="N250" i="1"/>
  <c r="BA245" i="1"/>
  <c r="P245" i="1" s="1"/>
  <c r="BB245" i="1" s="1"/>
  <c r="BN243" i="1"/>
  <c r="BI222" i="1"/>
  <c r="K220" i="1"/>
  <c r="AW220" i="1"/>
  <c r="BA220" i="1" s="1"/>
  <c r="P220" i="1" s="1"/>
  <c r="BB220" i="1" s="1"/>
  <c r="BN216" i="1"/>
  <c r="BM206" i="1"/>
  <c r="N206" i="1"/>
  <c r="BI203" i="1"/>
  <c r="N200" i="1"/>
  <c r="AW198" i="1"/>
  <c r="K198" i="1"/>
  <c r="N191" i="1"/>
  <c r="BN169" i="1"/>
  <c r="BA165" i="1"/>
  <c r="P165" i="1" s="1"/>
  <c r="BB165" i="1" s="1"/>
  <c r="BC262" i="1"/>
  <c r="BD262" i="1" s="1"/>
  <c r="BG262" i="1" s="1"/>
  <c r="L262" i="1" s="1"/>
  <c r="BJ262" i="1" s="1"/>
  <c r="M262" i="1" s="1"/>
  <c r="O262" i="1"/>
  <c r="BN254" i="1"/>
  <c r="BC235" i="1"/>
  <c r="BD235" i="1" s="1"/>
  <c r="BG235" i="1" s="1"/>
  <c r="L235" i="1" s="1"/>
  <c r="BJ235" i="1" s="1"/>
  <c r="M235" i="1" s="1"/>
  <c r="O235" i="1"/>
  <c r="BN179" i="1"/>
  <c r="N74" i="1"/>
  <c r="O250" i="1"/>
  <c r="AW204" i="1"/>
  <c r="K204" i="1"/>
  <c r="BC107" i="1"/>
  <c r="BD107" i="1" s="1"/>
  <c r="BG107" i="1" s="1"/>
  <c r="L107" i="1" s="1"/>
  <c r="BJ107" i="1" s="1"/>
  <c r="M107" i="1" s="1"/>
  <c r="BM190" i="1"/>
  <c r="BO190" i="1" s="1"/>
  <c r="O190" i="1"/>
  <c r="BA272" i="1"/>
  <c r="P272" i="1" s="1"/>
  <c r="BB272" i="1" s="1"/>
  <c r="BN233" i="1"/>
  <c r="BN229" i="1"/>
  <c r="K228" i="1"/>
  <c r="AW228" i="1"/>
  <c r="AW196" i="1"/>
  <c r="BA196" i="1" s="1"/>
  <c r="P196" i="1" s="1"/>
  <c r="BB196" i="1" s="1"/>
  <c r="K196" i="1"/>
  <c r="BC167" i="1"/>
  <c r="BD167" i="1" s="1"/>
  <c r="BG167" i="1" s="1"/>
  <c r="L167" i="1" s="1"/>
  <c r="BJ167" i="1" s="1"/>
  <c r="M167" i="1" s="1"/>
  <c r="BM167" i="1"/>
  <c r="BO167" i="1" s="1"/>
  <c r="O167" i="1"/>
  <c r="O118" i="1"/>
  <c r="BC118" i="1"/>
  <c r="BD118" i="1" s="1"/>
  <c r="BG118" i="1" s="1"/>
  <c r="L118" i="1" s="1"/>
  <c r="BJ118" i="1" s="1"/>
  <c r="M118" i="1" s="1"/>
  <c r="BN70" i="1"/>
  <c r="N229" i="1"/>
  <c r="BN203" i="1"/>
  <c r="N271" i="1"/>
  <c r="BA270" i="1"/>
  <c r="P270" i="1" s="1"/>
  <c r="BB270" i="1" s="1"/>
  <c r="O191" i="1"/>
  <c r="N179" i="1"/>
  <c r="N178" i="1"/>
  <c r="O163" i="1"/>
  <c r="BC163" i="1"/>
  <c r="BD163" i="1" s="1"/>
  <c r="BG163" i="1" s="1"/>
  <c r="L163" i="1" s="1"/>
  <c r="BJ163" i="1" s="1"/>
  <c r="M163" i="1" s="1"/>
  <c r="O161" i="1"/>
  <c r="BC161" i="1"/>
  <c r="BD161" i="1" s="1"/>
  <c r="BG161" i="1" s="1"/>
  <c r="L161" i="1" s="1"/>
  <c r="BJ161" i="1" s="1"/>
  <c r="M161" i="1" s="1"/>
  <c r="BC119" i="1"/>
  <c r="BD119" i="1" s="1"/>
  <c r="BG119" i="1" s="1"/>
  <c r="L119" i="1" s="1"/>
  <c r="BJ119" i="1" s="1"/>
  <c r="M119" i="1" s="1"/>
  <c r="O119" i="1"/>
  <c r="BA268" i="1"/>
  <c r="P268" i="1" s="1"/>
  <c r="BB268" i="1" s="1"/>
  <c r="BA249" i="1"/>
  <c r="P249" i="1" s="1"/>
  <c r="BB249" i="1" s="1"/>
  <c r="AW234" i="1"/>
  <c r="BA234" i="1" s="1"/>
  <c r="P234" i="1" s="1"/>
  <c r="BB234" i="1" s="1"/>
  <c r="BM214" i="1"/>
  <c r="BO214" i="1" s="1"/>
  <c r="BA209" i="1"/>
  <c r="P209" i="1" s="1"/>
  <c r="BB209" i="1" s="1"/>
  <c r="BI185" i="1"/>
  <c r="BA181" i="1"/>
  <c r="P181" i="1" s="1"/>
  <c r="BB181" i="1" s="1"/>
  <c r="BI173" i="1"/>
  <c r="BC170" i="1"/>
  <c r="BD170" i="1" s="1"/>
  <c r="BG170" i="1" s="1"/>
  <c r="L170" i="1" s="1"/>
  <c r="BJ170" i="1" s="1"/>
  <c r="M170" i="1" s="1"/>
  <c r="BM170" i="1"/>
  <c r="BO170" i="1" s="1"/>
  <c r="O170" i="1"/>
  <c r="BN137" i="1"/>
  <c r="N132" i="1"/>
  <c r="N97" i="1"/>
  <c r="BA241" i="1"/>
  <c r="P241" i="1" s="1"/>
  <c r="BB241" i="1" s="1"/>
  <c r="N235" i="1"/>
  <c r="BA208" i="1"/>
  <c r="P208" i="1" s="1"/>
  <c r="BB208" i="1" s="1"/>
  <c r="N207" i="1"/>
  <c r="AW192" i="1"/>
  <c r="K192" i="1"/>
  <c r="BA140" i="1"/>
  <c r="P140" i="1" s="1"/>
  <c r="BB140" i="1" s="1"/>
  <c r="AW129" i="1"/>
  <c r="BA129" i="1" s="1"/>
  <c r="P129" i="1" s="1"/>
  <c r="BB129" i="1" s="1"/>
  <c r="K129" i="1"/>
  <c r="BL109" i="1"/>
  <c r="BK109" i="1"/>
  <c r="BA247" i="1"/>
  <c r="P247" i="1" s="1"/>
  <c r="BB247" i="1" s="1"/>
  <c r="N241" i="1"/>
  <c r="AW195" i="1"/>
  <c r="K195" i="1"/>
  <c r="BN182" i="1"/>
  <c r="O143" i="1"/>
  <c r="BM143" i="1"/>
  <c r="BO143" i="1" s="1"/>
  <c r="BC143" i="1"/>
  <c r="BD143" i="1" s="1"/>
  <c r="BG143" i="1" s="1"/>
  <c r="L143" i="1" s="1"/>
  <c r="BJ143" i="1" s="1"/>
  <c r="M143" i="1" s="1"/>
  <c r="BN69" i="1"/>
  <c r="O14" i="1"/>
  <c r="BC14" i="1"/>
  <c r="BD14" i="1" s="1"/>
  <c r="BG14" i="1" s="1"/>
  <c r="L14" i="1" s="1"/>
  <c r="BJ14" i="1" s="1"/>
  <c r="N20" i="1"/>
  <c r="AW273" i="1"/>
  <c r="BA238" i="1"/>
  <c r="P238" i="1" s="1"/>
  <c r="BB238" i="1" s="1"/>
  <c r="AW237" i="1"/>
  <c r="N232" i="1"/>
  <c r="N210" i="1"/>
  <c r="BM210" i="1"/>
  <c r="BN197" i="1"/>
  <c r="BA193" i="1"/>
  <c r="P193" i="1" s="1"/>
  <c r="BB193" i="1" s="1"/>
  <c r="BN183" i="1"/>
  <c r="AW177" i="1"/>
  <c r="K177" i="1"/>
  <c r="N149" i="1"/>
  <c r="K115" i="1"/>
  <c r="AW115" i="1"/>
  <c r="AW276" i="1"/>
  <c r="BA259" i="1"/>
  <c r="P259" i="1" s="1"/>
  <c r="BB259" i="1" s="1"/>
  <c r="AW258" i="1"/>
  <c r="BA258" i="1" s="1"/>
  <c r="P258" i="1" s="1"/>
  <c r="BB258" i="1" s="1"/>
  <c r="N253" i="1"/>
  <c r="BA223" i="1"/>
  <c r="P223" i="1" s="1"/>
  <c r="BB223" i="1" s="1"/>
  <c r="AW222" i="1"/>
  <c r="BA222" i="1" s="1"/>
  <c r="P222" i="1" s="1"/>
  <c r="BB222" i="1" s="1"/>
  <c r="BN199" i="1"/>
  <c r="BI192" i="1"/>
  <c r="BA187" i="1"/>
  <c r="P187" i="1" s="1"/>
  <c r="BB187" i="1" s="1"/>
  <c r="BA184" i="1"/>
  <c r="P184" i="1" s="1"/>
  <c r="BB184" i="1" s="1"/>
  <c r="BI183" i="1"/>
  <c r="BA158" i="1"/>
  <c r="P158" i="1" s="1"/>
  <c r="BB158" i="1" s="1"/>
  <c r="AW153" i="1"/>
  <c r="K153" i="1"/>
  <c r="AW151" i="1"/>
  <c r="K151" i="1"/>
  <c r="N90" i="1"/>
  <c r="BC71" i="1"/>
  <c r="BD71" i="1" s="1"/>
  <c r="BG71" i="1" s="1"/>
  <c r="O71" i="1"/>
  <c r="O34" i="1"/>
  <c r="BC34" i="1"/>
  <c r="BD34" i="1" s="1"/>
  <c r="BG34" i="1" s="1"/>
  <c r="L34" i="1" s="1"/>
  <c r="BJ34" i="1" s="1"/>
  <c r="M34" i="1" s="1"/>
  <c r="BA244" i="1"/>
  <c r="P244" i="1" s="1"/>
  <c r="BB244" i="1" s="1"/>
  <c r="AW243" i="1"/>
  <c r="N238" i="1"/>
  <c r="BM212" i="1"/>
  <c r="BO212" i="1" s="1"/>
  <c r="BA205" i="1"/>
  <c r="P205" i="1" s="1"/>
  <c r="BB205" i="1" s="1"/>
  <c r="AW201" i="1"/>
  <c r="BA201" i="1" s="1"/>
  <c r="P201" i="1" s="1"/>
  <c r="BB201" i="1" s="1"/>
  <c r="AW188" i="1"/>
  <c r="K188" i="1"/>
  <c r="N137" i="1"/>
  <c r="M128" i="1"/>
  <c r="BC126" i="1"/>
  <c r="BD126" i="1" s="1"/>
  <c r="BG126" i="1" s="1"/>
  <c r="L126" i="1" s="1"/>
  <c r="BJ126" i="1" s="1"/>
  <c r="M126" i="1" s="1"/>
  <c r="O126" i="1"/>
  <c r="BA125" i="1"/>
  <c r="P125" i="1" s="1"/>
  <c r="BB125" i="1" s="1"/>
  <c r="N103" i="1"/>
  <c r="BA265" i="1"/>
  <c r="P265" i="1" s="1"/>
  <c r="BB265" i="1" s="1"/>
  <c r="N259" i="1"/>
  <c r="BA229" i="1"/>
  <c r="P229" i="1" s="1"/>
  <c r="BB229" i="1" s="1"/>
  <c r="N223" i="1"/>
  <c r="BA211" i="1"/>
  <c r="P211" i="1" s="1"/>
  <c r="BB211" i="1" s="1"/>
  <c r="BA207" i="1"/>
  <c r="P207" i="1" s="1"/>
  <c r="BB207" i="1" s="1"/>
  <c r="N205" i="1"/>
  <c r="BN201" i="1"/>
  <c r="BN194" i="1"/>
  <c r="AW189" i="1"/>
  <c r="K189" i="1"/>
  <c r="N185" i="1"/>
  <c r="AW173" i="1"/>
  <c r="K173" i="1"/>
  <c r="K123" i="1"/>
  <c r="AW123" i="1"/>
  <c r="BN168" i="1"/>
  <c r="BA147" i="1"/>
  <c r="P147" i="1" s="1"/>
  <c r="BB147" i="1" s="1"/>
  <c r="BA141" i="1"/>
  <c r="P141" i="1" s="1"/>
  <c r="BB141" i="1" s="1"/>
  <c r="O109" i="1"/>
  <c r="BM109" i="1"/>
  <c r="BM104" i="1"/>
  <c r="BO104" i="1" s="1"/>
  <c r="BA89" i="1"/>
  <c r="P89" i="1" s="1"/>
  <c r="BB89" i="1" s="1"/>
  <c r="N62" i="1"/>
  <c r="O19" i="1"/>
  <c r="BC19" i="1"/>
  <c r="BD19" i="1" s="1"/>
  <c r="BG19" i="1" s="1"/>
  <c r="L19" i="1" s="1"/>
  <c r="BJ19" i="1" s="1"/>
  <c r="M19" i="1" s="1"/>
  <c r="BI165" i="1"/>
  <c r="BI157" i="1"/>
  <c r="BA149" i="1"/>
  <c r="P149" i="1" s="1"/>
  <c r="BB149" i="1" s="1"/>
  <c r="BN144" i="1"/>
  <c r="BA138" i="1"/>
  <c r="P138" i="1" s="1"/>
  <c r="BB138" i="1" s="1"/>
  <c r="BM126" i="1"/>
  <c r="BO126" i="1" s="1"/>
  <c r="N126" i="1"/>
  <c r="M70" i="1"/>
  <c r="BN191" i="1"/>
  <c r="AW180" i="1"/>
  <c r="BA180" i="1" s="1"/>
  <c r="P180" i="1" s="1"/>
  <c r="BB180" i="1" s="1"/>
  <c r="K180" i="1"/>
  <c r="N176" i="1"/>
  <c r="BA168" i="1"/>
  <c r="P168" i="1" s="1"/>
  <c r="BB168" i="1" s="1"/>
  <c r="BI154" i="1"/>
  <c r="AW135" i="1"/>
  <c r="K135" i="1"/>
  <c r="BM131" i="1"/>
  <c r="BO131" i="1" s="1"/>
  <c r="O131" i="1"/>
  <c r="O114" i="1"/>
  <c r="BC114" i="1"/>
  <c r="BD114" i="1" s="1"/>
  <c r="BG114" i="1" s="1"/>
  <c r="L114" i="1" s="1"/>
  <c r="BJ114" i="1" s="1"/>
  <c r="M114" i="1" s="1"/>
  <c r="O113" i="1"/>
  <c r="BM113" i="1"/>
  <c r="N92" i="1"/>
  <c r="BA92" i="1"/>
  <c r="P92" i="1" s="1"/>
  <c r="BB92" i="1" s="1"/>
  <c r="T22" i="1"/>
  <c r="BN22" i="1" s="1"/>
  <c r="BA22" i="1"/>
  <c r="P22" i="1" s="1"/>
  <c r="BB22" i="1" s="1"/>
  <c r="BA132" i="1"/>
  <c r="P132" i="1" s="1"/>
  <c r="BB132" i="1" s="1"/>
  <c r="BN120" i="1"/>
  <c r="K106" i="1"/>
  <c r="AW106" i="1"/>
  <c r="BA106" i="1" s="1"/>
  <c r="P106" i="1" s="1"/>
  <c r="BB106" i="1" s="1"/>
  <c r="BI207" i="1"/>
  <c r="BA200" i="1"/>
  <c r="P200" i="1" s="1"/>
  <c r="BB200" i="1" s="1"/>
  <c r="BA194" i="1"/>
  <c r="P194" i="1" s="1"/>
  <c r="BB194" i="1" s="1"/>
  <c r="BI189" i="1"/>
  <c r="BN184" i="1"/>
  <c r="BM172" i="1"/>
  <c r="BN149" i="1"/>
  <c r="BN147" i="1"/>
  <c r="N146" i="1"/>
  <c r="O128" i="1"/>
  <c r="BM128" i="1"/>
  <c r="BO128" i="1" s="1"/>
  <c r="O111" i="1"/>
  <c r="BC111" i="1"/>
  <c r="BD111" i="1" s="1"/>
  <c r="BG111" i="1" s="1"/>
  <c r="L111" i="1" s="1"/>
  <c r="BJ111" i="1" s="1"/>
  <c r="M111" i="1" s="1"/>
  <c r="BA103" i="1"/>
  <c r="P103" i="1" s="1"/>
  <c r="BB103" i="1" s="1"/>
  <c r="BA86" i="1"/>
  <c r="P86" i="1" s="1"/>
  <c r="BB86" i="1" s="1"/>
  <c r="BN206" i="1"/>
  <c r="BA178" i="1"/>
  <c r="P178" i="1" s="1"/>
  <c r="BB178" i="1" s="1"/>
  <c r="K176" i="1"/>
  <c r="BN172" i="1"/>
  <c r="BO172" i="1" s="1"/>
  <c r="BA171" i="1"/>
  <c r="P171" i="1" s="1"/>
  <c r="BB171" i="1" s="1"/>
  <c r="BN162" i="1"/>
  <c r="AW101" i="1"/>
  <c r="K101" i="1"/>
  <c r="BC88" i="1"/>
  <c r="BD88" i="1" s="1"/>
  <c r="BG88" i="1" s="1"/>
  <c r="L88" i="1" s="1"/>
  <c r="BJ88" i="1" s="1"/>
  <c r="M88" i="1" s="1"/>
  <c r="O88" i="1"/>
  <c r="BM88" i="1"/>
  <c r="BO88" i="1" s="1"/>
  <c r="BI164" i="1"/>
  <c r="K159" i="1"/>
  <c r="AW156" i="1"/>
  <c r="BA156" i="1" s="1"/>
  <c r="P156" i="1" s="1"/>
  <c r="BB156" i="1" s="1"/>
  <c r="K156" i="1"/>
  <c r="BA151" i="1"/>
  <c r="P151" i="1" s="1"/>
  <c r="BB151" i="1" s="1"/>
  <c r="BA150" i="1"/>
  <c r="P150" i="1" s="1"/>
  <c r="BB150" i="1" s="1"/>
  <c r="BI147" i="1"/>
  <c r="BN141" i="1"/>
  <c r="AW124" i="1"/>
  <c r="K124" i="1"/>
  <c r="BN113" i="1"/>
  <c r="BC91" i="1"/>
  <c r="BD91" i="1" s="1"/>
  <c r="BG91" i="1" s="1"/>
  <c r="L91" i="1" s="1"/>
  <c r="BJ91" i="1" s="1"/>
  <c r="M91" i="1" s="1"/>
  <c r="N85" i="1"/>
  <c r="BA188" i="1"/>
  <c r="P188" i="1" s="1"/>
  <c r="BB188" i="1" s="1"/>
  <c r="BA176" i="1"/>
  <c r="P176" i="1" s="1"/>
  <c r="BB176" i="1" s="1"/>
  <c r="BI170" i="1"/>
  <c r="AW155" i="1"/>
  <c r="BA155" i="1" s="1"/>
  <c r="P155" i="1" s="1"/>
  <c r="BB155" i="1" s="1"/>
  <c r="K154" i="1"/>
  <c r="BA134" i="1"/>
  <c r="P134" i="1" s="1"/>
  <c r="BB134" i="1" s="1"/>
  <c r="BA120" i="1"/>
  <c r="P120" i="1" s="1"/>
  <c r="BB120" i="1" s="1"/>
  <c r="BA82" i="1"/>
  <c r="P82" i="1" s="1"/>
  <c r="BB82" i="1" s="1"/>
  <c r="BA162" i="1"/>
  <c r="P162" i="1" s="1"/>
  <c r="BB162" i="1" s="1"/>
  <c r="BI156" i="1"/>
  <c r="BN155" i="1"/>
  <c r="BN150" i="1"/>
  <c r="AW142" i="1"/>
  <c r="K142" i="1"/>
  <c r="K138" i="1"/>
  <c r="AW138" i="1"/>
  <c r="BN116" i="1"/>
  <c r="BA112" i="1"/>
  <c r="P112" i="1" s="1"/>
  <c r="BB112" i="1" s="1"/>
  <c r="O91" i="1"/>
  <c r="BC84" i="1"/>
  <c r="BD84" i="1" s="1"/>
  <c r="BG84" i="1" s="1"/>
  <c r="L84" i="1" s="1"/>
  <c r="BJ84" i="1" s="1"/>
  <c r="M84" i="1" s="1"/>
  <c r="O84" i="1"/>
  <c r="BL59" i="1"/>
  <c r="BK59" i="1"/>
  <c r="O43" i="1"/>
  <c r="BM43" i="1"/>
  <c r="N159" i="1"/>
  <c r="BA154" i="1"/>
  <c r="P154" i="1" s="1"/>
  <c r="BB154" i="1" s="1"/>
  <c r="BA185" i="1"/>
  <c r="P185" i="1" s="1"/>
  <c r="BB185" i="1" s="1"/>
  <c r="BA173" i="1"/>
  <c r="P173" i="1" s="1"/>
  <c r="BB173" i="1" s="1"/>
  <c r="BI161" i="1"/>
  <c r="N112" i="1"/>
  <c r="BN54" i="1"/>
  <c r="BO54" i="1"/>
  <c r="K160" i="1"/>
  <c r="BI127" i="1"/>
  <c r="BI105" i="1"/>
  <c r="BN105" i="1"/>
  <c r="BA99" i="1"/>
  <c r="P99" i="1" s="1"/>
  <c r="BB99" i="1" s="1"/>
  <c r="BI93" i="1"/>
  <c r="BA85" i="1"/>
  <c r="P85" i="1" s="1"/>
  <c r="BB85" i="1" s="1"/>
  <c r="O59" i="1"/>
  <c r="BM59" i="1"/>
  <c r="BO59" i="1" s="1"/>
  <c r="N168" i="1"/>
  <c r="N165" i="1"/>
  <c r="N162" i="1"/>
  <c r="N150" i="1"/>
  <c r="N147" i="1"/>
  <c r="N141" i="1"/>
  <c r="AW133" i="1"/>
  <c r="K133" i="1"/>
  <c r="BN104" i="1"/>
  <c r="BN103" i="1"/>
  <c r="K86" i="1"/>
  <c r="AW86" i="1"/>
  <c r="N60" i="1"/>
  <c r="BM144" i="1"/>
  <c r="BO144" i="1" s="1"/>
  <c r="N144" i="1"/>
  <c r="BI135" i="1"/>
  <c r="BI121" i="1"/>
  <c r="BN114" i="1"/>
  <c r="BI95" i="1"/>
  <c r="K93" i="1"/>
  <c r="AW93" i="1"/>
  <c r="BA93" i="1" s="1"/>
  <c r="P93" i="1" s="1"/>
  <c r="BB93" i="1" s="1"/>
  <c r="BA74" i="1"/>
  <c r="P74" i="1" s="1"/>
  <c r="BB74" i="1" s="1"/>
  <c r="BN60" i="1"/>
  <c r="M54" i="1"/>
  <c r="BK25" i="1"/>
  <c r="BL25" i="1"/>
  <c r="BC16" i="1"/>
  <c r="BD16" i="1" s="1"/>
  <c r="BG16" i="1" s="1"/>
  <c r="L16" i="1" s="1"/>
  <c r="BJ16" i="1" s="1"/>
  <c r="M16" i="1" s="1"/>
  <c r="O16" i="1"/>
  <c r="BA137" i="1"/>
  <c r="P137" i="1" s="1"/>
  <c r="BB137" i="1" s="1"/>
  <c r="BN117" i="1"/>
  <c r="BN111" i="1"/>
  <c r="BN71" i="1"/>
  <c r="AW148" i="1"/>
  <c r="BA148" i="1" s="1"/>
  <c r="P148" i="1" s="1"/>
  <c r="BB148" i="1" s="1"/>
  <c r="K148" i="1"/>
  <c r="AW139" i="1"/>
  <c r="BA139" i="1" s="1"/>
  <c r="P139" i="1" s="1"/>
  <c r="BB139" i="1" s="1"/>
  <c r="K139" i="1"/>
  <c r="AW130" i="1"/>
  <c r="BA130" i="1" s="1"/>
  <c r="P130" i="1" s="1"/>
  <c r="BB130" i="1" s="1"/>
  <c r="K130" i="1"/>
  <c r="AW121" i="1"/>
  <c r="K121" i="1"/>
  <c r="BN112" i="1"/>
  <c r="BI67" i="1"/>
  <c r="BA55" i="1"/>
  <c r="P55" i="1" s="1"/>
  <c r="BB55" i="1" s="1"/>
  <c r="BI99" i="1"/>
  <c r="AW98" i="1"/>
  <c r="BA98" i="1" s="1"/>
  <c r="P98" i="1" s="1"/>
  <c r="BB98" i="1" s="1"/>
  <c r="K98" i="1"/>
  <c r="AW72" i="1"/>
  <c r="K72" i="1"/>
  <c r="N63" i="1"/>
  <c r="AW35" i="1"/>
  <c r="K35" i="1"/>
  <c r="BA95" i="1"/>
  <c r="P95" i="1" s="1"/>
  <c r="BB95" i="1" s="1"/>
  <c r="BN85" i="1"/>
  <c r="N83" i="1"/>
  <c r="BA83" i="1"/>
  <c r="P83" i="1" s="1"/>
  <c r="BB83" i="1" s="1"/>
  <c r="K77" i="1"/>
  <c r="AW77" i="1"/>
  <c r="AW26" i="1"/>
  <c r="BA97" i="1"/>
  <c r="P97" i="1" s="1"/>
  <c r="BB97" i="1" s="1"/>
  <c r="AW73" i="1"/>
  <c r="K73" i="1"/>
  <c r="N71" i="1"/>
  <c r="N66" i="1"/>
  <c r="BC48" i="1"/>
  <c r="BD48" i="1" s="1"/>
  <c r="BG48" i="1" s="1"/>
  <c r="L48" i="1" s="1"/>
  <c r="BJ48" i="1" s="1"/>
  <c r="M48" i="1" s="1"/>
  <c r="O48" i="1"/>
  <c r="BA46" i="1"/>
  <c r="P46" i="1" s="1"/>
  <c r="BB46" i="1" s="1"/>
  <c r="BN26" i="1"/>
  <c r="AW145" i="1"/>
  <c r="K145" i="1"/>
  <c r="AW136" i="1"/>
  <c r="K136" i="1"/>
  <c r="AW127" i="1"/>
  <c r="K127" i="1"/>
  <c r="BA101" i="1"/>
  <c r="P101" i="1" s="1"/>
  <c r="BB101" i="1" s="1"/>
  <c r="N82" i="1"/>
  <c r="AW81" i="1"/>
  <c r="K81" i="1"/>
  <c r="N69" i="1"/>
  <c r="BN66" i="1"/>
  <c r="N65" i="1"/>
  <c r="O54" i="1"/>
  <c r="BN53" i="1"/>
  <c r="BC47" i="1"/>
  <c r="BD47" i="1" s="1"/>
  <c r="BG47" i="1" s="1"/>
  <c r="L47" i="1" s="1"/>
  <c r="BJ47" i="1" s="1"/>
  <c r="M47" i="1" s="1"/>
  <c r="O47" i="1"/>
  <c r="BM47" i="1"/>
  <c r="BO47" i="1" s="1"/>
  <c r="K30" i="1"/>
  <c r="AW30" i="1"/>
  <c r="K80" i="1"/>
  <c r="AW80" i="1"/>
  <c r="BC40" i="1"/>
  <c r="BD40" i="1" s="1"/>
  <c r="BG40" i="1" s="1"/>
  <c r="L40" i="1" s="1"/>
  <c r="BJ40" i="1" s="1"/>
  <c r="M40" i="1" s="1"/>
  <c r="BM40" i="1"/>
  <c r="K36" i="1"/>
  <c r="AW36" i="1"/>
  <c r="BA36" i="1" s="1"/>
  <c r="P36" i="1" s="1"/>
  <c r="BB36" i="1" s="1"/>
  <c r="BA90" i="1"/>
  <c r="P90" i="1" s="1"/>
  <c r="BB90" i="1" s="1"/>
  <c r="BN79" i="1"/>
  <c r="BA69" i="1"/>
  <c r="P69" i="1" s="1"/>
  <c r="BB69" i="1" s="1"/>
  <c r="N56" i="1"/>
  <c r="BN109" i="1"/>
  <c r="BN99" i="1"/>
  <c r="BN94" i="1"/>
  <c r="K78" i="1"/>
  <c r="AW78" i="1"/>
  <c r="BA78" i="1" s="1"/>
  <c r="P78" i="1" s="1"/>
  <c r="BB78" i="1" s="1"/>
  <c r="O41" i="1"/>
  <c r="BC41" i="1"/>
  <c r="BD41" i="1" s="1"/>
  <c r="BG41" i="1" s="1"/>
  <c r="L41" i="1" s="1"/>
  <c r="BJ41" i="1" s="1"/>
  <c r="T37" i="1"/>
  <c r="BN37" i="1" s="1"/>
  <c r="BA37" i="1"/>
  <c r="P37" i="1" s="1"/>
  <c r="BB37" i="1" s="1"/>
  <c r="BN32" i="1"/>
  <c r="N18" i="1"/>
  <c r="K96" i="1"/>
  <c r="AW96" i="1"/>
  <c r="BA65" i="1"/>
  <c r="P65" i="1" s="1"/>
  <c r="BB65" i="1" s="1"/>
  <c r="O61" i="1"/>
  <c r="BC61" i="1"/>
  <c r="BD61" i="1" s="1"/>
  <c r="BG61" i="1" s="1"/>
  <c r="L61" i="1" s="1"/>
  <c r="N39" i="1"/>
  <c r="AW76" i="1"/>
  <c r="BN74" i="1"/>
  <c r="BA73" i="1"/>
  <c r="P73" i="1" s="1"/>
  <c r="BB73" i="1" s="1"/>
  <c r="BI61" i="1"/>
  <c r="BM41" i="1"/>
  <c r="BA29" i="1"/>
  <c r="P29" i="1" s="1"/>
  <c r="BB29" i="1" s="1"/>
  <c r="BN18" i="1"/>
  <c r="BN76" i="1"/>
  <c r="AW68" i="1"/>
  <c r="BA68" i="1" s="1"/>
  <c r="P68" i="1" s="1"/>
  <c r="BB68" i="1" s="1"/>
  <c r="K68" i="1"/>
  <c r="K42" i="1"/>
  <c r="AW42" i="1"/>
  <c r="BA42" i="1" s="1"/>
  <c r="P42" i="1" s="1"/>
  <c r="BB42" i="1" s="1"/>
  <c r="BA31" i="1"/>
  <c r="P31" i="1" s="1"/>
  <c r="BB31" i="1" s="1"/>
  <c r="BM19" i="1"/>
  <c r="AW87" i="1"/>
  <c r="BA87" i="1" s="1"/>
  <c r="P87" i="1" s="1"/>
  <c r="BB87" i="1" s="1"/>
  <c r="K87" i="1"/>
  <c r="BN84" i="1"/>
  <c r="BA79" i="1"/>
  <c r="P79" i="1" s="1"/>
  <c r="BB79" i="1" s="1"/>
  <c r="BM54" i="1"/>
  <c r="N54" i="1"/>
  <c r="K41" i="1"/>
  <c r="BA28" i="1"/>
  <c r="P28" i="1" s="1"/>
  <c r="BB28" i="1" s="1"/>
  <c r="BA81" i="1"/>
  <c r="P81" i="1" s="1"/>
  <c r="BB81" i="1" s="1"/>
  <c r="N75" i="1"/>
  <c r="BA66" i="1"/>
  <c r="P66" i="1" s="1"/>
  <c r="BB66" i="1" s="1"/>
  <c r="BI83" i="1"/>
  <c r="BA60" i="1"/>
  <c r="P60" i="1" s="1"/>
  <c r="BB60" i="1" s="1"/>
  <c r="AW58" i="1"/>
  <c r="K58" i="1"/>
  <c r="BA50" i="1"/>
  <c r="P50" i="1" s="1"/>
  <c r="BB50" i="1" s="1"/>
  <c r="BA21" i="1"/>
  <c r="P21" i="1" s="1"/>
  <c r="BB21" i="1" s="1"/>
  <c r="BA62" i="1"/>
  <c r="P62" i="1" s="1"/>
  <c r="BB62" i="1" s="1"/>
  <c r="AW49" i="1"/>
  <c r="K49" i="1"/>
  <c r="N44" i="1"/>
  <c r="BN31" i="1"/>
  <c r="AW23" i="1"/>
  <c r="BA23" i="1" s="1"/>
  <c r="P23" i="1" s="1"/>
  <c r="BB23" i="1" s="1"/>
  <c r="K23" i="1"/>
  <c r="BA13" i="1"/>
  <c r="P13" i="1" s="1"/>
  <c r="BB13" i="1" s="1"/>
  <c r="AW64" i="1"/>
  <c r="BA64" i="1" s="1"/>
  <c r="P64" i="1" s="1"/>
  <c r="BB64" i="1" s="1"/>
  <c r="K64" i="1"/>
  <c r="BN62" i="1"/>
  <c r="BA57" i="1"/>
  <c r="P57" i="1" s="1"/>
  <c r="BB57" i="1" s="1"/>
  <c r="AW46" i="1"/>
  <c r="K46" i="1"/>
  <c r="K44" i="1"/>
  <c r="BN19" i="1"/>
  <c r="N45" i="1"/>
  <c r="AW38" i="1"/>
  <c r="K38" i="1"/>
  <c r="N33" i="1"/>
  <c r="BA32" i="1"/>
  <c r="P32" i="1" s="1"/>
  <c r="BB32" i="1" s="1"/>
  <c r="AW67" i="1"/>
  <c r="K67" i="1"/>
  <c r="BN59" i="1"/>
  <c r="BA53" i="1"/>
  <c r="P53" i="1" s="1"/>
  <c r="BB53" i="1" s="1"/>
  <c r="BI29" i="1"/>
  <c r="BI49" i="1"/>
  <c r="BA44" i="1"/>
  <c r="P44" i="1" s="1"/>
  <c r="BB44" i="1" s="1"/>
  <c r="BA20" i="1"/>
  <c r="P20" i="1" s="1"/>
  <c r="BB20" i="1" s="1"/>
  <c r="BN17" i="1"/>
  <c r="BN25" i="1"/>
  <c r="K24" i="1"/>
  <c r="AW24" i="1"/>
  <c r="BA24" i="1" s="1"/>
  <c r="P24" i="1" s="1"/>
  <c r="BB24" i="1" s="1"/>
  <c r="BN13" i="1"/>
  <c r="AW51" i="1"/>
  <c r="BA45" i="1"/>
  <c r="P45" i="1" s="1"/>
  <c r="BB45" i="1" s="1"/>
  <c r="AW27" i="1"/>
  <c r="BA17" i="1"/>
  <c r="P17" i="1" s="1"/>
  <c r="BB17" i="1" s="1"/>
  <c r="AW11" i="1"/>
  <c r="BA38" i="1"/>
  <c r="P38" i="1" s="1"/>
  <c r="BB38" i="1" s="1"/>
  <c r="BA30" i="1"/>
  <c r="P30" i="1" s="1"/>
  <c r="BB30" i="1" s="1"/>
  <c r="AW52" i="1"/>
  <c r="K52" i="1"/>
  <c r="BN43" i="1"/>
  <c r="BM25" i="1"/>
  <c r="K15" i="1"/>
  <c r="AW15" i="1"/>
  <c r="BA15" i="1" s="1"/>
  <c r="P15" i="1" s="1"/>
  <c r="BB15" i="1" s="1"/>
  <c r="BN40" i="1"/>
  <c r="BA39" i="1"/>
  <c r="P39" i="1" s="1"/>
  <c r="BB39" i="1" s="1"/>
  <c r="BN28" i="1"/>
  <c r="BN16" i="1"/>
  <c r="BC63" i="1" l="1"/>
  <c r="BD63" i="1" s="1"/>
  <c r="BG63" i="1" s="1"/>
  <c r="L63" i="1" s="1"/>
  <c r="BJ63" i="1" s="1"/>
  <c r="M63" i="1" s="1"/>
  <c r="O63" i="1"/>
  <c r="BJ277" i="1"/>
  <c r="M277" i="1" s="1"/>
  <c r="BM277" i="1"/>
  <c r="BO277" i="1" s="1"/>
  <c r="BJ256" i="1"/>
  <c r="M256" i="1" s="1"/>
  <c r="BM256" i="1"/>
  <c r="BO256" i="1" s="1"/>
  <c r="BC75" i="1"/>
  <c r="BD75" i="1" s="1"/>
  <c r="BG75" i="1" s="1"/>
  <c r="L75" i="1" s="1"/>
  <c r="BJ75" i="1" s="1"/>
  <c r="M75" i="1" s="1"/>
  <c r="O75" i="1"/>
  <c r="BM75" i="1"/>
  <c r="BO75" i="1" s="1"/>
  <c r="BC33" i="1"/>
  <c r="BD33" i="1" s="1"/>
  <c r="BG33" i="1" s="1"/>
  <c r="L33" i="1" s="1"/>
  <c r="BJ33" i="1" s="1"/>
  <c r="M33" i="1" s="1"/>
  <c r="BL33" i="1" s="1"/>
  <c r="O33" i="1"/>
  <c r="O18" i="1"/>
  <c r="BM18" i="1"/>
  <c r="BO18" i="1" s="1"/>
  <c r="BC18" i="1"/>
  <c r="BD18" i="1" s="1"/>
  <c r="BG18" i="1" s="1"/>
  <c r="L18" i="1" s="1"/>
  <c r="BJ18" i="1" s="1"/>
  <c r="M18" i="1" s="1"/>
  <c r="BC56" i="1"/>
  <c r="BD56" i="1" s="1"/>
  <c r="BG56" i="1" s="1"/>
  <c r="L56" i="1" s="1"/>
  <c r="BJ56" i="1" s="1"/>
  <c r="M56" i="1" s="1"/>
  <c r="O56" i="1"/>
  <c r="BM91" i="1"/>
  <c r="BO91" i="1" s="1"/>
  <c r="BM253" i="1"/>
  <c r="BO253" i="1" s="1"/>
  <c r="M169" i="1"/>
  <c r="BM251" i="1"/>
  <c r="BO251" i="1" s="1"/>
  <c r="BM199" i="1"/>
  <c r="BO199" i="1" s="1"/>
  <c r="BM248" i="1"/>
  <c r="BO248" i="1" s="1"/>
  <c r="M214" i="1"/>
  <c r="BO152" i="1"/>
  <c r="BA182" i="1"/>
  <c r="P182" i="1" s="1"/>
  <c r="BB182" i="1" s="1"/>
  <c r="BC179" i="1"/>
  <c r="BD179" i="1" s="1"/>
  <c r="BG179" i="1" s="1"/>
  <c r="L179" i="1" s="1"/>
  <c r="BJ179" i="1" s="1"/>
  <c r="M179" i="1" s="1"/>
  <c r="BM183" i="1"/>
  <c r="BA230" i="1"/>
  <c r="P230" i="1" s="1"/>
  <c r="BB230" i="1" s="1"/>
  <c r="BC236" i="1"/>
  <c r="BD236" i="1" s="1"/>
  <c r="BG236" i="1" s="1"/>
  <c r="L236" i="1" s="1"/>
  <c r="BJ236" i="1" s="1"/>
  <c r="M236" i="1" s="1"/>
  <c r="N122" i="1"/>
  <c r="BA122" i="1"/>
  <c r="P122" i="1" s="1"/>
  <c r="BB122" i="1" s="1"/>
  <c r="N100" i="1"/>
  <c r="BA100" i="1"/>
  <c r="P100" i="1" s="1"/>
  <c r="BB100" i="1" s="1"/>
  <c r="O175" i="1"/>
  <c r="BM225" i="1"/>
  <c r="BO225" i="1" s="1"/>
  <c r="BM216" i="1"/>
  <c r="BO216" i="1" s="1"/>
  <c r="O236" i="1"/>
  <c r="M159" i="1"/>
  <c r="O256" i="1"/>
  <c r="N110" i="1"/>
  <c r="BA110" i="1"/>
  <c r="P110" i="1" s="1"/>
  <c r="BB110" i="1" s="1"/>
  <c r="BO25" i="1"/>
  <c r="BM111" i="1"/>
  <c r="BO111" i="1" s="1"/>
  <c r="BO113" i="1"/>
  <c r="BM175" i="1"/>
  <c r="BO175" i="1" s="1"/>
  <c r="BC160" i="1"/>
  <c r="BD160" i="1" s="1"/>
  <c r="BG160" i="1" s="1"/>
  <c r="L160" i="1" s="1"/>
  <c r="BJ160" i="1" s="1"/>
  <c r="M160" i="1" s="1"/>
  <c r="O160" i="1"/>
  <c r="BM160" i="1"/>
  <c r="O269" i="1"/>
  <c r="BC269" i="1"/>
  <c r="BD269" i="1" s="1"/>
  <c r="BG269" i="1" s="1"/>
  <c r="L269" i="1" s="1"/>
  <c r="BM191" i="1"/>
  <c r="BO191" i="1" s="1"/>
  <c r="BC146" i="1"/>
  <c r="BD146" i="1" s="1"/>
  <c r="BG146" i="1" s="1"/>
  <c r="L146" i="1" s="1"/>
  <c r="BJ146" i="1" s="1"/>
  <c r="M146" i="1" s="1"/>
  <c r="BL146" i="1" s="1"/>
  <c r="O274" i="1"/>
  <c r="BA94" i="1"/>
  <c r="P94" i="1" s="1"/>
  <c r="BB94" i="1" s="1"/>
  <c r="BM114" i="1"/>
  <c r="BM274" i="1"/>
  <c r="BO274" i="1" s="1"/>
  <c r="O253" i="1"/>
  <c r="O146" i="1"/>
  <c r="BK191" i="1"/>
  <c r="BM108" i="1"/>
  <c r="BO108" i="1" s="1"/>
  <c r="BL175" i="1"/>
  <c r="BM117" i="1"/>
  <c r="BO117" i="1" s="1"/>
  <c r="BC116" i="1"/>
  <c r="BD116" i="1" s="1"/>
  <c r="BG116" i="1" s="1"/>
  <c r="L116" i="1" s="1"/>
  <c r="O116" i="1"/>
  <c r="BM70" i="1"/>
  <c r="BO70" i="1" s="1"/>
  <c r="M152" i="1"/>
  <c r="BK104" i="1"/>
  <c r="L71" i="1"/>
  <c r="M14" i="1"/>
  <c r="O197" i="1"/>
  <c r="BM275" i="1"/>
  <c r="BO275" i="1" s="1"/>
  <c r="N221" i="1"/>
  <c r="BA221" i="1"/>
  <c r="P221" i="1" s="1"/>
  <c r="BB221" i="1" s="1"/>
  <c r="BO183" i="1"/>
  <c r="BM252" i="1"/>
  <c r="BO252" i="1" s="1"/>
  <c r="M166" i="1"/>
  <c r="BK166" i="1" s="1"/>
  <c r="O36" i="1"/>
  <c r="BC36" i="1"/>
  <c r="BD36" i="1" s="1"/>
  <c r="BG36" i="1" s="1"/>
  <c r="L36" i="1" s="1"/>
  <c r="BJ36" i="1" s="1"/>
  <c r="M36" i="1" s="1"/>
  <c r="O155" i="1"/>
  <c r="BC155" i="1"/>
  <c r="BD155" i="1" s="1"/>
  <c r="BG155" i="1" s="1"/>
  <c r="L155" i="1" s="1"/>
  <c r="BJ155" i="1" s="1"/>
  <c r="M155" i="1" s="1"/>
  <c r="BC201" i="1"/>
  <c r="BD201" i="1" s="1"/>
  <c r="BG201" i="1" s="1"/>
  <c r="L201" i="1" s="1"/>
  <c r="BJ201" i="1" s="1"/>
  <c r="M201" i="1" s="1"/>
  <c r="O201" i="1"/>
  <c r="O222" i="1"/>
  <c r="BC222" i="1"/>
  <c r="BD222" i="1" s="1"/>
  <c r="BG222" i="1" s="1"/>
  <c r="L222" i="1" s="1"/>
  <c r="BJ222" i="1" s="1"/>
  <c r="M222" i="1" s="1"/>
  <c r="O240" i="1"/>
  <c r="BC240" i="1"/>
  <c r="BD240" i="1" s="1"/>
  <c r="BG240" i="1" s="1"/>
  <c r="L240" i="1" s="1"/>
  <c r="BJ240" i="1" s="1"/>
  <c r="M240" i="1" s="1"/>
  <c r="O23" i="1"/>
  <c r="BC23" i="1"/>
  <c r="BD23" i="1" s="1"/>
  <c r="BG23" i="1" s="1"/>
  <c r="L23" i="1" s="1"/>
  <c r="BJ23" i="1" s="1"/>
  <c r="M23" i="1" s="1"/>
  <c r="BC213" i="1"/>
  <c r="BD213" i="1" s="1"/>
  <c r="BG213" i="1" s="1"/>
  <c r="L213" i="1" s="1"/>
  <c r="BJ213" i="1" s="1"/>
  <c r="M213" i="1" s="1"/>
  <c r="O213" i="1"/>
  <c r="O139" i="1"/>
  <c r="BC139" i="1"/>
  <c r="BD139" i="1" s="1"/>
  <c r="BG139" i="1" s="1"/>
  <c r="L139" i="1" s="1"/>
  <c r="BJ139" i="1" s="1"/>
  <c r="M139" i="1" s="1"/>
  <c r="BC148" i="1"/>
  <c r="BD148" i="1" s="1"/>
  <c r="BG148" i="1" s="1"/>
  <c r="L148" i="1" s="1"/>
  <c r="BJ148" i="1" s="1"/>
  <c r="M148" i="1" s="1"/>
  <c r="O148" i="1"/>
  <c r="BM182" i="1"/>
  <c r="BO182" i="1" s="1"/>
  <c r="O267" i="1"/>
  <c r="BC267" i="1"/>
  <c r="BD267" i="1" s="1"/>
  <c r="BG267" i="1" s="1"/>
  <c r="L267" i="1" s="1"/>
  <c r="BJ267" i="1" s="1"/>
  <c r="M267" i="1" s="1"/>
  <c r="BC78" i="1"/>
  <c r="BD78" i="1" s="1"/>
  <c r="BG78" i="1" s="1"/>
  <c r="L78" i="1" s="1"/>
  <c r="BJ78" i="1" s="1"/>
  <c r="M78" i="1" s="1"/>
  <c r="O78" i="1"/>
  <c r="N67" i="1"/>
  <c r="O55" i="1"/>
  <c r="BC55" i="1"/>
  <c r="BD55" i="1" s="1"/>
  <c r="BG55" i="1" s="1"/>
  <c r="L55" i="1" s="1"/>
  <c r="BJ55" i="1" s="1"/>
  <c r="M55" i="1" s="1"/>
  <c r="BN135" i="1"/>
  <c r="BN153" i="1"/>
  <c r="O42" i="1"/>
  <c r="BC42" i="1"/>
  <c r="BD42" i="1" s="1"/>
  <c r="BG42" i="1" s="1"/>
  <c r="L42" i="1" s="1"/>
  <c r="BJ42" i="1" s="1"/>
  <c r="M42" i="1" s="1"/>
  <c r="O17" i="1"/>
  <c r="BC17" i="1"/>
  <c r="BD17" i="1" s="1"/>
  <c r="BG17" i="1" s="1"/>
  <c r="L17" i="1" s="1"/>
  <c r="BJ17" i="1" s="1"/>
  <c r="M17" i="1" s="1"/>
  <c r="BN44" i="1"/>
  <c r="BC50" i="1"/>
  <c r="BD50" i="1" s="1"/>
  <c r="BG50" i="1" s="1"/>
  <c r="L50" i="1" s="1"/>
  <c r="BJ50" i="1" s="1"/>
  <c r="M50" i="1" s="1"/>
  <c r="O50" i="1"/>
  <c r="BM50" i="1"/>
  <c r="BO50" i="1" s="1"/>
  <c r="BC81" i="1"/>
  <c r="BD81" i="1" s="1"/>
  <c r="BG81" i="1" s="1"/>
  <c r="L81" i="1" s="1"/>
  <c r="BJ81" i="1" s="1"/>
  <c r="M81" i="1" s="1"/>
  <c r="O81" i="1"/>
  <c r="O31" i="1"/>
  <c r="BC31" i="1"/>
  <c r="BD31" i="1" s="1"/>
  <c r="BG31" i="1" s="1"/>
  <c r="L31" i="1" s="1"/>
  <c r="BJ31" i="1" s="1"/>
  <c r="M31" i="1" s="1"/>
  <c r="BN81" i="1"/>
  <c r="BO81" i="1" s="1"/>
  <c r="N26" i="1"/>
  <c r="BL84" i="1"/>
  <c r="BK84" i="1"/>
  <c r="N124" i="1"/>
  <c r="BL111" i="1"/>
  <c r="BK111" i="1"/>
  <c r="N135" i="1"/>
  <c r="BK34" i="1"/>
  <c r="BL34" i="1"/>
  <c r="N153" i="1"/>
  <c r="N273" i="1"/>
  <c r="O208" i="1"/>
  <c r="BC208" i="1"/>
  <c r="BD208" i="1" s="1"/>
  <c r="BG208" i="1" s="1"/>
  <c r="L208" i="1" s="1"/>
  <c r="BJ208" i="1" s="1"/>
  <c r="M208" i="1" s="1"/>
  <c r="O268" i="1"/>
  <c r="BC268" i="1"/>
  <c r="BD268" i="1" s="1"/>
  <c r="BG268" i="1" s="1"/>
  <c r="L268" i="1" s="1"/>
  <c r="BJ268" i="1" s="1"/>
  <c r="M268" i="1" s="1"/>
  <c r="N196" i="1"/>
  <c r="BK107" i="1"/>
  <c r="BL107" i="1"/>
  <c r="BN198" i="1"/>
  <c r="BK197" i="1"/>
  <c r="BL197" i="1"/>
  <c r="BN217" i="1"/>
  <c r="BK251" i="1"/>
  <c r="BL251" i="1"/>
  <c r="BL231" i="1"/>
  <c r="BK231" i="1"/>
  <c r="N27" i="1"/>
  <c r="BN46" i="1"/>
  <c r="BN58" i="1"/>
  <c r="BC28" i="1"/>
  <c r="BD28" i="1" s="1"/>
  <c r="BG28" i="1" s="1"/>
  <c r="L28" i="1" s="1"/>
  <c r="BJ28" i="1" s="1"/>
  <c r="M28" i="1" s="1"/>
  <c r="O28" i="1"/>
  <c r="N42" i="1"/>
  <c r="BC73" i="1"/>
  <c r="BD73" i="1" s="1"/>
  <c r="BG73" i="1" s="1"/>
  <c r="L73" i="1" s="1"/>
  <c r="BJ73" i="1" s="1"/>
  <c r="M73" i="1" s="1"/>
  <c r="O73" i="1"/>
  <c r="BC90" i="1"/>
  <c r="BD90" i="1" s="1"/>
  <c r="BG90" i="1" s="1"/>
  <c r="L90" i="1" s="1"/>
  <c r="BJ90" i="1" s="1"/>
  <c r="M90" i="1" s="1"/>
  <c r="O90" i="1"/>
  <c r="N81" i="1"/>
  <c r="BM81" i="1"/>
  <c r="O46" i="1"/>
  <c r="BC46" i="1"/>
  <c r="BD46" i="1" s="1"/>
  <c r="BG46" i="1" s="1"/>
  <c r="L46" i="1" s="1"/>
  <c r="BJ46" i="1" s="1"/>
  <c r="M46" i="1" s="1"/>
  <c r="N77" i="1"/>
  <c r="BM63" i="1"/>
  <c r="BO63" i="1" s="1"/>
  <c r="BK56" i="1"/>
  <c r="BL56" i="1"/>
  <c r="BL54" i="1"/>
  <c r="BK54" i="1"/>
  <c r="BN133" i="1"/>
  <c r="O130" i="1"/>
  <c r="BC130" i="1"/>
  <c r="BD130" i="1" s="1"/>
  <c r="BG130" i="1" s="1"/>
  <c r="L130" i="1" s="1"/>
  <c r="BJ130" i="1" s="1"/>
  <c r="M130" i="1" s="1"/>
  <c r="BC176" i="1"/>
  <c r="BD176" i="1" s="1"/>
  <c r="BG176" i="1" s="1"/>
  <c r="L176" i="1" s="1"/>
  <c r="O176" i="1"/>
  <c r="BC129" i="1"/>
  <c r="BD129" i="1" s="1"/>
  <c r="BG129" i="1" s="1"/>
  <c r="L129" i="1" s="1"/>
  <c r="BJ129" i="1" s="1"/>
  <c r="M129" i="1" s="1"/>
  <c r="O129" i="1"/>
  <c r="BC171" i="1"/>
  <c r="BD171" i="1" s="1"/>
  <c r="BG171" i="1" s="1"/>
  <c r="L171" i="1" s="1"/>
  <c r="BJ171" i="1" s="1"/>
  <c r="M171" i="1" s="1"/>
  <c r="O171" i="1"/>
  <c r="O92" i="1"/>
  <c r="BC92" i="1"/>
  <c r="BD92" i="1" s="1"/>
  <c r="BG92" i="1" s="1"/>
  <c r="L92" i="1" s="1"/>
  <c r="O89" i="1"/>
  <c r="BC89" i="1"/>
  <c r="BD89" i="1" s="1"/>
  <c r="BG89" i="1" s="1"/>
  <c r="L89" i="1" s="1"/>
  <c r="BJ89" i="1" s="1"/>
  <c r="M89" i="1" s="1"/>
  <c r="BC265" i="1"/>
  <c r="BD265" i="1" s="1"/>
  <c r="BG265" i="1" s="1"/>
  <c r="L265" i="1" s="1"/>
  <c r="BJ265" i="1" s="1"/>
  <c r="M265" i="1" s="1"/>
  <c r="O265" i="1"/>
  <c r="BN188" i="1"/>
  <c r="BM34" i="1"/>
  <c r="BO34" i="1" s="1"/>
  <c r="O158" i="1"/>
  <c r="BC158" i="1"/>
  <c r="BD158" i="1" s="1"/>
  <c r="BG158" i="1" s="1"/>
  <c r="L158" i="1" s="1"/>
  <c r="BJ158" i="1" s="1"/>
  <c r="M158" i="1" s="1"/>
  <c r="N258" i="1"/>
  <c r="BC180" i="1"/>
  <c r="BD180" i="1" s="1"/>
  <c r="BG180" i="1" s="1"/>
  <c r="L180" i="1" s="1"/>
  <c r="BJ180" i="1" s="1"/>
  <c r="M180" i="1" s="1"/>
  <c r="O180" i="1"/>
  <c r="N228" i="1"/>
  <c r="BA228" i="1"/>
  <c r="P228" i="1" s="1"/>
  <c r="BB228" i="1" s="1"/>
  <c r="BN204" i="1"/>
  <c r="BL235" i="1"/>
  <c r="BK235" i="1"/>
  <c r="N198" i="1"/>
  <c r="O245" i="1"/>
  <c r="BC245" i="1"/>
  <c r="BD245" i="1" s="1"/>
  <c r="BG245" i="1" s="1"/>
  <c r="L245" i="1" s="1"/>
  <c r="BJ245" i="1" s="1"/>
  <c r="M245" i="1" s="1"/>
  <c r="BK146" i="1"/>
  <c r="BC232" i="1"/>
  <c r="BD232" i="1" s="1"/>
  <c r="BG232" i="1" s="1"/>
  <c r="L232" i="1" s="1"/>
  <c r="BJ232" i="1" s="1"/>
  <c r="M232" i="1" s="1"/>
  <c r="O232" i="1"/>
  <c r="BN202" i="1"/>
  <c r="BK108" i="1"/>
  <c r="BL108" i="1"/>
  <c r="BK199" i="1"/>
  <c r="BL199" i="1"/>
  <c r="O98" i="1"/>
  <c r="BC98" i="1"/>
  <c r="BD98" i="1" s="1"/>
  <c r="BG98" i="1" s="1"/>
  <c r="L98" i="1" s="1"/>
  <c r="BJ98" i="1" s="1"/>
  <c r="M98" i="1" s="1"/>
  <c r="BA27" i="1"/>
  <c r="P27" i="1" s="1"/>
  <c r="BB27" i="1" s="1"/>
  <c r="N46" i="1"/>
  <c r="BM46" i="1"/>
  <c r="BO46" i="1" s="1"/>
  <c r="BN49" i="1"/>
  <c r="N58" i="1"/>
  <c r="BA58" i="1"/>
  <c r="P58" i="1" s="1"/>
  <c r="BB58" i="1" s="1"/>
  <c r="BN41" i="1"/>
  <c r="BO41" i="1" s="1"/>
  <c r="BN42" i="1"/>
  <c r="O93" i="1"/>
  <c r="BC93" i="1"/>
  <c r="BD93" i="1" s="1"/>
  <c r="BG93" i="1" s="1"/>
  <c r="L93" i="1" s="1"/>
  <c r="BJ93" i="1" s="1"/>
  <c r="M93" i="1" s="1"/>
  <c r="BK47" i="1"/>
  <c r="BL47" i="1"/>
  <c r="BN77" i="1"/>
  <c r="BC68" i="1"/>
  <c r="BD68" i="1" s="1"/>
  <c r="BG68" i="1" s="1"/>
  <c r="L68" i="1" s="1"/>
  <c r="BJ68" i="1" s="1"/>
  <c r="M68" i="1" s="1"/>
  <c r="O68" i="1"/>
  <c r="N133" i="1"/>
  <c r="BA153" i="1"/>
  <c r="P153" i="1" s="1"/>
  <c r="BB153" i="1" s="1"/>
  <c r="BC188" i="1"/>
  <c r="BD188" i="1" s="1"/>
  <c r="BG188" i="1" s="1"/>
  <c r="L188" i="1" s="1"/>
  <c r="BJ188" i="1" s="1"/>
  <c r="M188" i="1" s="1"/>
  <c r="O188" i="1"/>
  <c r="BK88" i="1"/>
  <c r="BL88" i="1"/>
  <c r="BC194" i="1"/>
  <c r="BD194" i="1" s="1"/>
  <c r="BG194" i="1" s="1"/>
  <c r="L194" i="1" s="1"/>
  <c r="O194" i="1"/>
  <c r="BC168" i="1"/>
  <c r="BD168" i="1" s="1"/>
  <c r="BG168" i="1" s="1"/>
  <c r="L168" i="1" s="1"/>
  <c r="O168" i="1"/>
  <c r="BC138" i="1"/>
  <c r="BD138" i="1" s="1"/>
  <c r="BG138" i="1" s="1"/>
  <c r="L138" i="1" s="1"/>
  <c r="BJ138" i="1" s="1"/>
  <c r="M138" i="1" s="1"/>
  <c r="O138" i="1"/>
  <c r="N123" i="1"/>
  <c r="O64" i="1"/>
  <c r="BC64" i="1"/>
  <c r="BD64" i="1" s="1"/>
  <c r="BG64" i="1" s="1"/>
  <c r="L64" i="1" s="1"/>
  <c r="BJ64" i="1" s="1"/>
  <c r="M64" i="1" s="1"/>
  <c r="BM188" i="1"/>
  <c r="BO188" i="1" s="1"/>
  <c r="N188" i="1"/>
  <c r="BC259" i="1"/>
  <c r="BD259" i="1" s="1"/>
  <c r="BG259" i="1" s="1"/>
  <c r="L259" i="1" s="1"/>
  <c r="O259" i="1"/>
  <c r="O193" i="1"/>
  <c r="BC193" i="1"/>
  <c r="BD193" i="1" s="1"/>
  <c r="BG193" i="1" s="1"/>
  <c r="L193" i="1" s="1"/>
  <c r="BJ193" i="1" s="1"/>
  <c r="M193" i="1" s="1"/>
  <c r="BM235" i="1"/>
  <c r="BO235" i="1" s="1"/>
  <c r="BK170" i="1"/>
  <c r="BL170" i="1"/>
  <c r="BK119" i="1"/>
  <c r="BL119" i="1"/>
  <c r="BN228" i="1"/>
  <c r="N204" i="1"/>
  <c r="BA204" i="1"/>
  <c r="P204" i="1" s="1"/>
  <c r="BB204" i="1" s="1"/>
  <c r="N202" i="1"/>
  <c r="BL144" i="1"/>
  <c r="BK144" i="1"/>
  <c r="BM226" i="1"/>
  <c r="BO226" i="1" s="1"/>
  <c r="BM166" i="1"/>
  <c r="BO166" i="1" s="1"/>
  <c r="BK157" i="1"/>
  <c r="BL157" i="1"/>
  <c r="BK117" i="1"/>
  <c r="BL117" i="1"/>
  <c r="BL252" i="1"/>
  <c r="BK252" i="1"/>
  <c r="BO19" i="1"/>
  <c r="N35" i="1"/>
  <c r="BC185" i="1"/>
  <c r="BD185" i="1" s="1"/>
  <c r="BG185" i="1" s="1"/>
  <c r="L185" i="1" s="1"/>
  <c r="BJ185" i="1" s="1"/>
  <c r="M185" i="1" s="1"/>
  <c r="O185" i="1"/>
  <c r="BN124" i="1"/>
  <c r="BC147" i="1"/>
  <c r="BD147" i="1" s="1"/>
  <c r="BG147" i="1" s="1"/>
  <c r="L147" i="1" s="1"/>
  <c r="BJ147" i="1" s="1"/>
  <c r="M147" i="1" s="1"/>
  <c r="O147" i="1"/>
  <c r="BN196" i="1"/>
  <c r="N186" i="1"/>
  <c r="O57" i="1"/>
  <c r="BC57" i="1"/>
  <c r="BD57" i="1" s="1"/>
  <c r="BG57" i="1" s="1"/>
  <c r="L57" i="1" s="1"/>
  <c r="BJ57" i="1" s="1"/>
  <c r="M57" i="1" s="1"/>
  <c r="N76" i="1"/>
  <c r="O83" i="1"/>
  <c r="BC83" i="1"/>
  <c r="BD83" i="1" s="1"/>
  <c r="BG83" i="1" s="1"/>
  <c r="L83" i="1" s="1"/>
  <c r="BJ83" i="1" s="1"/>
  <c r="M83" i="1" s="1"/>
  <c r="BC112" i="1"/>
  <c r="BD112" i="1" s="1"/>
  <c r="BG112" i="1" s="1"/>
  <c r="L112" i="1" s="1"/>
  <c r="BJ112" i="1" s="1"/>
  <c r="M112" i="1" s="1"/>
  <c r="O112" i="1"/>
  <c r="BC106" i="1"/>
  <c r="BD106" i="1" s="1"/>
  <c r="BG106" i="1" s="1"/>
  <c r="L106" i="1" s="1"/>
  <c r="BJ106" i="1" s="1"/>
  <c r="M106" i="1" s="1"/>
  <c r="O106" i="1"/>
  <c r="BC241" i="1"/>
  <c r="BD241" i="1" s="1"/>
  <c r="BG241" i="1" s="1"/>
  <c r="L241" i="1" s="1"/>
  <c r="BJ241" i="1" s="1"/>
  <c r="M241" i="1" s="1"/>
  <c r="O241" i="1"/>
  <c r="O39" i="1"/>
  <c r="BC39" i="1"/>
  <c r="BD39" i="1" s="1"/>
  <c r="BG39" i="1" s="1"/>
  <c r="L39" i="1" s="1"/>
  <c r="BJ39" i="1" s="1"/>
  <c r="M39" i="1" s="1"/>
  <c r="N52" i="1"/>
  <c r="BC45" i="1"/>
  <c r="BD45" i="1" s="1"/>
  <c r="BG45" i="1" s="1"/>
  <c r="L45" i="1" s="1"/>
  <c r="BJ45" i="1" s="1"/>
  <c r="M45" i="1" s="1"/>
  <c r="O45" i="1"/>
  <c r="O44" i="1"/>
  <c r="BC44" i="1"/>
  <c r="BD44" i="1" s="1"/>
  <c r="BG44" i="1" s="1"/>
  <c r="L44" i="1" s="1"/>
  <c r="O32" i="1"/>
  <c r="BC32" i="1"/>
  <c r="BD32" i="1" s="1"/>
  <c r="BG32" i="1" s="1"/>
  <c r="L32" i="1" s="1"/>
  <c r="BJ32" i="1" s="1"/>
  <c r="M32" i="1" s="1"/>
  <c r="BN68" i="1"/>
  <c r="O37" i="1"/>
  <c r="BC37" i="1"/>
  <c r="BD37" i="1" s="1"/>
  <c r="BG37" i="1" s="1"/>
  <c r="L37" i="1" s="1"/>
  <c r="BJ37" i="1" s="1"/>
  <c r="M37" i="1" s="1"/>
  <c r="BN36" i="1"/>
  <c r="O101" i="1"/>
  <c r="BC101" i="1"/>
  <c r="BD101" i="1" s="1"/>
  <c r="BG101" i="1" s="1"/>
  <c r="L101" i="1" s="1"/>
  <c r="BJ101" i="1" s="1"/>
  <c r="M101" i="1" s="1"/>
  <c r="N72" i="1"/>
  <c r="BN121" i="1"/>
  <c r="BC74" i="1"/>
  <c r="BD74" i="1" s="1"/>
  <c r="BG74" i="1" s="1"/>
  <c r="L74" i="1" s="1"/>
  <c r="BJ74" i="1" s="1"/>
  <c r="M74" i="1" s="1"/>
  <c r="O74" i="1"/>
  <c r="BN101" i="1"/>
  <c r="BN176" i="1"/>
  <c r="BC205" i="1"/>
  <c r="BD205" i="1" s="1"/>
  <c r="BG205" i="1" s="1"/>
  <c r="L205" i="1" s="1"/>
  <c r="O205" i="1"/>
  <c r="BK63" i="1"/>
  <c r="BL63" i="1"/>
  <c r="O187" i="1"/>
  <c r="BC187" i="1"/>
  <c r="BD187" i="1" s="1"/>
  <c r="BG187" i="1" s="1"/>
  <c r="L187" i="1" s="1"/>
  <c r="BJ187" i="1" s="1"/>
  <c r="M187" i="1" s="1"/>
  <c r="BL14" i="1"/>
  <c r="BK14" i="1"/>
  <c r="BN195" i="1"/>
  <c r="BN129" i="1"/>
  <c r="BM161" i="1"/>
  <c r="BO161" i="1" s="1"/>
  <c r="O260" i="1"/>
  <c r="BC260" i="1"/>
  <c r="BD260" i="1" s="1"/>
  <c r="BG260" i="1" s="1"/>
  <c r="L260" i="1" s="1"/>
  <c r="BJ260" i="1" s="1"/>
  <c r="M260" i="1" s="1"/>
  <c r="BN240" i="1"/>
  <c r="BL256" i="1"/>
  <c r="BK256" i="1"/>
  <c r="BL226" i="1"/>
  <c r="BK226" i="1"/>
  <c r="BK239" i="1"/>
  <c r="BL239" i="1"/>
  <c r="BC182" i="1"/>
  <c r="BD182" i="1" s="1"/>
  <c r="BG182" i="1" s="1"/>
  <c r="L182" i="1" s="1"/>
  <c r="BJ182" i="1" s="1"/>
  <c r="M182" i="1" s="1"/>
  <c r="O182" i="1"/>
  <c r="BK105" i="1"/>
  <c r="BL105" i="1"/>
  <c r="N49" i="1"/>
  <c r="BA67" i="1"/>
  <c r="P67" i="1" s="1"/>
  <c r="BB67" i="1" s="1"/>
  <c r="BN123" i="1"/>
  <c r="BA276" i="1"/>
  <c r="P276" i="1" s="1"/>
  <c r="BB276" i="1" s="1"/>
  <c r="N276" i="1"/>
  <c r="BK159" i="1"/>
  <c r="BL159" i="1"/>
  <c r="O30" i="1"/>
  <c r="BC30" i="1"/>
  <c r="BD30" i="1" s="1"/>
  <c r="BG30" i="1" s="1"/>
  <c r="L30" i="1" s="1"/>
  <c r="BJ30" i="1" s="1"/>
  <c r="M30" i="1" s="1"/>
  <c r="N51" i="1"/>
  <c r="BN64" i="1"/>
  <c r="BC62" i="1"/>
  <c r="BD62" i="1" s="1"/>
  <c r="BG62" i="1" s="1"/>
  <c r="L62" i="1" s="1"/>
  <c r="O62" i="1"/>
  <c r="N68" i="1"/>
  <c r="BM68" i="1"/>
  <c r="BO40" i="1"/>
  <c r="BN127" i="1"/>
  <c r="N121" i="1"/>
  <c r="BA124" i="1"/>
  <c r="P124" i="1" s="1"/>
  <c r="BB124" i="1" s="1"/>
  <c r="BM159" i="1"/>
  <c r="BA121" i="1"/>
  <c r="P121" i="1" s="1"/>
  <c r="BB121" i="1" s="1"/>
  <c r="BC150" i="1"/>
  <c r="BD150" i="1" s="1"/>
  <c r="BG150" i="1" s="1"/>
  <c r="L150" i="1" s="1"/>
  <c r="BJ150" i="1" s="1"/>
  <c r="M150" i="1" s="1"/>
  <c r="O150" i="1"/>
  <c r="N101" i="1"/>
  <c r="O178" i="1"/>
  <c r="BC178" i="1"/>
  <c r="BD178" i="1" s="1"/>
  <c r="BG178" i="1" s="1"/>
  <c r="L178" i="1" s="1"/>
  <c r="BN180" i="1"/>
  <c r="O149" i="1"/>
  <c r="BC149" i="1"/>
  <c r="BD149" i="1" s="1"/>
  <c r="BG149" i="1" s="1"/>
  <c r="L149" i="1" s="1"/>
  <c r="BJ149" i="1" s="1"/>
  <c r="M149" i="1" s="1"/>
  <c r="BN173" i="1"/>
  <c r="BC207" i="1"/>
  <c r="BD207" i="1" s="1"/>
  <c r="BG207" i="1" s="1"/>
  <c r="L207" i="1" s="1"/>
  <c r="BJ207" i="1" s="1"/>
  <c r="M207" i="1" s="1"/>
  <c r="O207" i="1"/>
  <c r="N115" i="1"/>
  <c r="N195" i="1"/>
  <c r="BA195" i="1"/>
  <c r="P195" i="1" s="1"/>
  <c r="BB195" i="1" s="1"/>
  <c r="N129" i="1"/>
  <c r="O270" i="1"/>
  <c r="BC270" i="1"/>
  <c r="BD270" i="1" s="1"/>
  <c r="BG270" i="1" s="1"/>
  <c r="L270" i="1" s="1"/>
  <c r="BL118" i="1"/>
  <c r="BK118" i="1"/>
  <c r="O234" i="1"/>
  <c r="BC234" i="1"/>
  <c r="BD234" i="1" s="1"/>
  <c r="BG234" i="1" s="1"/>
  <c r="L234" i="1" s="1"/>
  <c r="BJ234" i="1" s="1"/>
  <c r="M234" i="1" s="1"/>
  <c r="BL262" i="1"/>
  <c r="BK262" i="1"/>
  <c r="BO206" i="1"/>
  <c r="N261" i="1"/>
  <c r="BJ227" i="1"/>
  <c r="M227" i="1" s="1"/>
  <c r="BM227" i="1"/>
  <c r="BO227" i="1" s="1"/>
  <c r="BK206" i="1"/>
  <c r="BL206" i="1"/>
  <c r="BM262" i="1"/>
  <c r="BO262" i="1" s="1"/>
  <c r="BN209" i="1"/>
  <c r="BK169" i="1"/>
  <c r="BL169" i="1"/>
  <c r="BN211" i="1"/>
  <c r="BM231" i="1"/>
  <c r="BO231" i="1" s="1"/>
  <c r="BL210" i="1"/>
  <c r="BK210" i="1"/>
  <c r="BL215" i="1"/>
  <c r="BK215" i="1"/>
  <c r="BA273" i="1"/>
  <c r="P273" i="1" s="1"/>
  <c r="BB273" i="1" s="1"/>
  <c r="BM239" i="1"/>
  <c r="BO239" i="1" s="1"/>
  <c r="O249" i="1"/>
  <c r="BC249" i="1"/>
  <c r="BD249" i="1" s="1"/>
  <c r="BG249" i="1" s="1"/>
  <c r="L249" i="1" s="1"/>
  <c r="BJ249" i="1" s="1"/>
  <c r="M249" i="1" s="1"/>
  <c r="O224" i="1"/>
  <c r="BC224" i="1"/>
  <c r="BD224" i="1" s="1"/>
  <c r="BG224" i="1" s="1"/>
  <c r="L224" i="1" s="1"/>
  <c r="BJ224" i="1" s="1"/>
  <c r="M224" i="1" s="1"/>
  <c r="N217" i="1"/>
  <c r="BC24" i="1"/>
  <c r="BD24" i="1" s="1"/>
  <c r="BG24" i="1" s="1"/>
  <c r="L24" i="1" s="1"/>
  <c r="BJ24" i="1" s="1"/>
  <c r="M24" i="1" s="1"/>
  <c r="O24" i="1"/>
  <c r="N36" i="1"/>
  <c r="BC162" i="1"/>
  <c r="BD162" i="1" s="1"/>
  <c r="BG162" i="1" s="1"/>
  <c r="L162" i="1" s="1"/>
  <c r="BJ162" i="1" s="1"/>
  <c r="M162" i="1" s="1"/>
  <c r="O162" i="1"/>
  <c r="BC184" i="1"/>
  <c r="BD184" i="1" s="1"/>
  <c r="BG184" i="1" s="1"/>
  <c r="L184" i="1" s="1"/>
  <c r="BJ184" i="1" s="1"/>
  <c r="M184" i="1" s="1"/>
  <c r="O184" i="1"/>
  <c r="BA51" i="1"/>
  <c r="P51" i="1" s="1"/>
  <c r="BB51" i="1" s="1"/>
  <c r="BM37" i="1"/>
  <c r="BO37" i="1" s="1"/>
  <c r="N64" i="1"/>
  <c r="BA26" i="1"/>
  <c r="P26" i="1" s="1"/>
  <c r="BB26" i="1" s="1"/>
  <c r="BA77" i="1"/>
  <c r="P77" i="1" s="1"/>
  <c r="BB77" i="1" s="1"/>
  <c r="M41" i="1"/>
  <c r="BK40" i="1"/>
  <c r="BL40" i="1"/>
  <c r="BA127" i="1"/>
  <c r="P127" i="1" s="1"/>
  <c r="BB127" i="1" s="1"/>
  <c r="N127" i="1"/>
  <c r="O95" i="1"/>
  <c r="BC95" i="1"/>
  <c r="BD95" i="1" s="1"/>
  <c r="BG95" i="1" s="1"/>
  <c r="L95" i="1" s="1"/>
  <c r="BN98" i="1"/>
  <c r="BN130" i="1"/>
  <c r="BO130" i="1" s="1"/>
  <c r="O137" i="1"/>
  <c r="BC137" i="1"/>
  <c r="BD137" i="1" s="1"/>
  <c r="BG137" i="1" s="1"/>
  <c r="L137" i="1" s="1"/>
  <c r="N93" i="1"/>
  <c r="N86" i="1"/>
  <c r="O85" i="1"/>
  <c r="BC85" i="1"/>
  <c r="BD85" i="1" s="1"/>
  <c r="BG85" i="1" s="1"/>
  <c r="L85" i="1" s="1"/>
  <c r="BO43" i="1"/>
  <c r="BM138" i="1"/>
  <c r="N138" i="1"/>
  <c r="BC82" i="1"/>
  <c r="BD82" i="1" s="1"/>
  <c r="BG82" i="1" s="1"/>
  <c r="L82" i="1" s="1"/>
  <c r="O82" i="1"/>
  <c r="BC151" i="1"/>
  <c r="BD151" i="1" s="1"/>
  <c r="BG151" i="1" s="1"/>
  <c r="L151" i="1" s="1"/>
  <c r="BJ151" i="1" s="1"/>
  <c r="M151" i="1" s="1"/>
  <c r="O151" i="1"/>
  <c r="BA115" i="1"/>
  <c r="P115" i="1" s="1"/>
  <c r="BB115" i="1" s="1"/>
  <c r="N106" i="1"/>
  <c r="BO114" i="1"/>
  <c r="N180" i="1"/>
  <c r="BM180" i="1"/>
  <c r="BO180" i="1" s="1"/>
  <c r="BO109" i="1"/>
  <c r="N173" i="1"/>
  <c r="BC211" i="1"/>
  <c r="BD211" i="1" s="1"/>
  <c r="BG211" i="1" s="1"/>
  <c r="L211" i="1" s="1"/>
  <c r="BJ211" i="1" s="1"/>
  <c r="M211" i="1" s="1"/>
  <c r="O211" i="1"/>
  <c r="BN115" i="1"/>
  <c r="BA202" i="1"/>
  <c r="P202" i="1" s="1"/>
  <c r="BB202" i="1" s="1"/>
  <c r="BC140" i="1"/>
  <c r="BD140" i="1" s="1"/>
  <c r="BG140" i="1" s="1"/>
  <c r="L140" i="1" s="1"/>
  <c r="BJ140" i="1" s="1"/>
  <c r="M140" i="1" s="1"/>
  <c r="O140" i="1"/>
  <c r="BC181" i="1"/>
  <c r="BD181" i="1" s="1"/>
  <c r="BG181" i="1" s="1"/>
  <c r="L181" i="1" s="1"/>
  <c r="O181" i="1"/>
  <c r="BK163" i="1"/>
  <c r="BL163" i="1"/>
  <c r="BM118" i="1"/>
  <c r="BO118" i="1" s="1"/>
  <c r="BM157" i="1"/>
  <c r="BO157" i="1" s="1"/>
  <c r="N264" i="1"/>
  <c r="BA264" i="1"/>
  <c r="P264" i="1" s="1"/>
  <c r="BB264" i="1" s="1"/>
  <c r="BN174" i="1"/>
  <c r="BK183" i="1"/>
  <c r="BL183" i="1"/>
  <c r="BJ242" i="1"/>
  <c r="M242" i="1" s="1"/>
  <c r="BM242" i="1"/>
  <c r="BO242" i="1" s="1"/>
  <c r="BM265" i="1"/>
  <c r="BO265" i="1" s="1"/>
  <c r="N209" i="1"/>
  <c r="BM211" i="1"/>
  <c r="N211" i="1"/>
  <c r="BK233" i="1"/>
  <c r="BL233" i="1"/>
  <c r="BM215" i="1"/>
  <c r="BO215" i="1" s="1"/>
  <c r="O15" i="1"/>
  <c r="BC15" i="1"/>
  <c r="BD15" i="1" s="1"/>
  <c r="BG15" i="1" s="1"/>
  <c r="L15" i="1" s="1"/>
  <c r="BJ15" i="1" s="1"/>
  <c r="M15" i="1" s="1"/>
  <c r="O38" i="1"/>
  <c r="BC38" i="1"/>
  <c r="BD38" i="1" s="1"/>
  <c r="BG38" i="1" s="1"/>
  <c r="L38" i="1" s="1"/>
  <c r="BJ38" i="1" s="1"/>
  <c r="M38" i="1" s="1"/>
  <c r="BM14" i="1"/>
  <c r="BO14" i="1" s="1"/>
  <c r="BN38" i="1"/>
  <c r="BC13" i="1"/>
  <c r="BD13" i="1" s="1"/>
  <c r="BG13" i="1" s="1"/>
  <c r="L13" i="1" s="1"/>
  <c r="BJ13" i="1" s="1"/>
  <c r="M13" i="1" s="1"/>
  <c r="O13" i="1"/>
  <c r="BM13" i="1"/>
  <c r="BO13" i="1" s="1"/>
  <c r="O21" i="1"/>
  <c r="BC21" i="1"/>
  <c r="BD21" i="1" s="1"/>
  <c r="BG21" i="1" s="1"/>
  <c r="L21" i="1" s="1"/>
  <c r="BA49" i="1"/>
  <c r="P49" i="1" s="1"/>
  <c r="BB49" i="1" s="1"/>
  <c r="BC79" i="1"/>
  <c r="BD79" i="1" s="1"/>
  <c r="BG79" i="1" s="1"/>
  <c r="L79" i="1" s="1"/>
  <c r="BJ79" i="1" s="1"/>
  <c r="M79" i="1" s="1"/>
  <c r="O79" i="1"/>
  <c r="BM79" i="1"/>
  <c r="BO79" i="1" s="1"/>
  <c r="BJ61" i="1"/>
  <c r="M61" i="1" s="1"/>
  <c r="BM61" i="1"/>
  <c r="BO61" i="1" s="1"/>
  <c r="BM56" i="1"/>
  <c r="BO56" i="1" s="1"/>
  <c r="N80" i="1"/>
  <c r="BN136" i="1"/>
  <c r="BM105" i="1"/>
  <c r="BO105" i="1" s="1"/>
  <c r="N98" i="1"/>
  <c r="N130" i="1"/>
  <c r="BM130" i="1"/>
  <c r="BN93" i="1"/>
  <c r="BN86" i="1"/>
  <c r="BO138" i="1"/>
  <c r="BN138" i="1"/>
  <c r="O120" i="1"/>
  <c r="BC120" i="1"/>
  <c r="BD120" i="1" s="1"/>
  <c r="BG120" i="1" s="1"/>
  <c r="L120" i="1" s="1"/>
  <c r="BL91" i="1"/>
  <c r="BK91" i="1"/>
  <c r="BN156" i="1"/>
  <c r="BN106" i="1"/>
  <c r="BL114" i="1"/>
  <c r="BK114" i="1"/>
  <c r="O125" i="1"/>
  <c r="BC125" i="1"/>
  <c r="BD125" i="1" s="1"/>
  <c r="BG125" i="1" s="1"/>
  <c r="L125" i="1" s="1"/>
  <c r="BJ125" i="1" s="1"/>
  <c r="M125" i="1" s="1"/>
  <c r="BM125" i="1"/>
  <c r="BO125" i="1" s="1"/>
  <c r="BA133" i="1"/>
  <c r="P133" i="1" s="1"/>
  <c r="BB133" i="1" s="1"/>
  <c r="BN192" i="1"/>
  <c r="BM163" i="1"/>
  <c r="BO163" i="1" s="1"/>
  <c r="O272" i="1"/>
  <c r="BC272" i="1"/>
  <c r="BD272" i="1" s="1"/>
  <c r="BG272" i="1" s="1"/>
  <c r="L272" i="1" s="1"/>
  <c r="BJ272" i="1" s="1"/>
  <c r="M272" i="1" s="1"/>
  <c r="BC165" i="1"/>
  <c r="BD165" i="1" s="1"/>
  <c r="BG165" i="1" s="1"/>
  <c r="L165" i="1" s="1"/>
  <c r="O165" i="1"/>
  <c r="BN264" i="1"/>
  <c r="N174" i="1"/>
  <c r="BA198" i="1"/>
  <c r="P198" i="1" s="1"/>
  <c r="BB198" i="1" s="1"/>
  <c r="BA174" i="1"/>
  <c r="P174" i="1" s="1"/>
  <c r="BB174" i="1" s="1"/>
  <c r="O271" i="1"/>
  <c r="BC271" i="1"/>
  <c r="BD271" i="1" s="1"/>
  <c r="BG271" i="1" s="1"/>
  <c r="L271" i="1" s="1"/>
  <c r="BL225" i="1"/>
  <c r="BK225" i="1"/>
  <c r="BA217" i="1"/>
  <c r="P217" i="1" s="1"/>
  <c r="BB217" i="1" s="1"/>
  <c r="BM233" i="1"/>
  <c r="BO233" i="1" s="1"/>
  <c r="BK212" i="1"/>
  <c r="BL212" i="1"/>
  <c r="O97" i="1"/>
  <c r="BC97" i="1"/>
  <c r="BD97" i="1" s="1"/>
  <c r="BG97" i="1" s="1"/>
  <c r="L97" i="1" s="1"/>
  <c r="BJ97" i="1" s="1"/>
  <c r="M97" i="1" s="1"/>
  <c r="O22" i="1"/>
  <c r="BC22" i="1"/>
  <c r="BD22" i="1" s="1"/>
  <c r="BG22" i="1" s="1"/>
  <c r="L22" i="1" s="1"/>
  <c r="BJ22" i="1" s="1"/>
  <c r="M22" i="1" s="1"/>
  <c r="BM22" i="1"/>
  <c r="BO22" i="1" s="1"/>
  <c r="O258" i="1"/>
  <c r="BC258" i="1"/>
  <c r="BD258" i="1" s="1"/>
  <c r="BG258" i="1" s="1"/>
  <c r="L258" i="1" s="1"/>
  <c r="BJ258" i="1" s="1"/>
  <c r="M258" i="1" s="1"/>
  <c r="O20" i="1"/>
  <c r="BC20" i="1"/>
  <c r="BD20" i="1" s="1"/>
  <c r="BG20" i="1" s="1"/>
  <c r="L20" i="1" s="1"/>
  <c r="BJ20" i="1" s="1"/>
  <c r="M20" i="1" s="1"/>
  <c r="BC154" i="1"/>
  <c r="BD154" i="1" s="1"/>
  <c r="BG154" i="1" s="1"/>
  <c r="L154" i="1" s="1"/>
  <c r="BJ154" i="1" s="1"/>
  <c r="M154" i="1" s="1"/>
  <c r="O154" i="1"/>
  <c r="BM15" i="1"/>
  <c r="N15" i="1"/>
  <c r="BM48" i="1"/>
  <c r="BO48" i="1" s="1"/>
  <c r="N24" i="1"/>
  <c r="BC53" i="1"/>
  <c r="BD53" i="1" s="1"/>
  <c r="BG53" i="1" s="1"/>
  <c r="L53" i="1" s="1"/>
  <c r="BJ53" i="1" s="1"/>
  <c r="M53" i="1" s="1"/>
  <c r="O53" i="1"/>
  <c r="BM53" i="1"/>
  <c r="BO53" i="1" s="1"/>
  <c r="N38" i="1"/>
  <c r="BM38" i="1"/>
  <c r="BN23" i="1"/>
  <c r="BC66" i="1"/>
  <c r="BD66" i="1" s="1"/>
  <c r="BG66" i="1" s="1"/>
  <c r="L66" i="1" s="1"/>
  <c r="O66" i="1"/>
  <c r="BA76" i="1"/>
  <c r="P76" i="1" s="1"/>
  <c r="BB76" i="1" s="1"/>
  <c r="BN80" i="1"/>
  <c r="N136" i="1"/>
  <c r="BA136" i="1"/>
  <c r="P136" i="1" s="1"/>
  <c r="BB136" i="1" s="1"/>
  <c r="BL18" i="1"/>
  <c r="BK18" i="1"/>
  <c r="BN139" i="1"/>
  <c r="BM16" i="1"/>
  <c r="BO16" i="1" s="1"/>
  <c r="BC99" i="1"/>
  <c r="BD99" i="1" s="1"/>
  <c r="BG99" i="1" s="1"/>
  <c r="L99" i="1" s="1"/>
  <c r="BJ99" i="1" s="1"/>
  <c r="M99" i="1" s="1"/>
  <c r="BM99" i="1"/>
  <c r="BO99" i="1" s="1"/>
  <c r="O99" i="1"/>
  <c r="BC156" i="1"/>
  <c r="BD156" i="1" s="1"/>
  <c r="BG156" i="1" s="1"/>
  <c r="L156" i="1" s="1"/>
  <c r="BJ156" i="1" s="1"/>
  <c r="M156" i="1" s="1"/>
  <c r="O156" i="1"/>
  <c r="BN142" i="1"/>
  <c r="O134" i="1"/>
  <c r="BC134" i="1"/>
  <c r="BD134" i="1" s="1"/>
  <c r="BG134" i="1" s="1"/>
  <c r="L134" i="1" s="1"/>
  <c r="BJ134" i="1" s="1"/>
  <c r="M134" i="1" s="1"/>
  <c r="N156" i="1"/>
  <c r="BA80" i="1"/>
  <c r="P80" i="1" s="1"/>
  <c r="BB80" i="1" s="1"/>
  <c r="BM90" i="1"/>
  <c r="BO90" i="1" s="1"/>
  <c r="BM222" i="1"/>
  <c r="BO222" i="1" s="1"/>
  <c r="N222" i="1"/>
  <c r="BM232" i="1"/>
  <c r="BO232" i="1" s="1"/>
  <c r="BL143" i="1"/>
  <c r="BK143" i="1"/>
  <c r="N192" i="1"/>
  <c r="BA192" i="1"/>
  <c r="P192" i="1" s="1"/>
  <c r="BB192" i="1" s="1"/>
  <c r="BC209" i="1"/>
  <c r="BD209" i="1" s="1"/>
  <c r="BG209" i="1" s="1"/>
  <c r="L209" i="1" s="1"/>
  <c r="BJ209" i="1" s="1"/>
  <c r="M209" i="1" s="1"/>
  <c r="O209" i="1"/>
  <c r="N220" i="1"/>
  <c r="N267" i="1"/>
  <c r="BM255" i="1"/>
  <c r="BO255" i="1" s="1"/>
  <c r="BJ263" i="1"/>
  <c r="M263" i="1" s="1"/>
  <c r="BM263" i="1"/>
  <c r="BO263" i="1" s="1"/>
  <c r="BA186" i="1"/>
  <c r="P186" i="1" s="1"/>
  <c r="BB186" i="1" s="1"/>
  <c r="BM102" i="1"/>
  <c r="BO102" i="1" s="1"/>
  <c r="BL216" i="1"/>
  <c r="BK216" i="1"/>
  <c r="N11" i="1"/>
  <c r="BN96" i="1"/>
  <c r="BN30" i="1"/>
  <c r="N148" i="1"/>
  <c r="BM148" i="1"/>
  <c r="N155" i="1"/>
  <c r="N177" i="1"/>
  <c r="BA177" i="1"/>
  <c r="P177" i="1" s="1"/>
  <c r="BB177" i="1" s="1"/>
  <c r="O196" i="1"/>
  <c r="BC196" i="1"/>
  <c r="BD196" i="1" s="1"/>
  <c r="BG196" i="1" s="1"/>
  <c r="L196" i="1" s="1"/>
  <c r="BJ196" i="1" s="1"/>
  <c r="M196" i="1" s="1"/>
  <c r="BN52" i="1"/>
  <c r="BC60" i="1"/>
  <c r="BD60" i="1" s="1"/>
  <c r="BG60" i="1" s="1"/>
  <c r="L60" i="1" s="1"/>
  <c r="BJ60" i="1" s="1"/>
  <c r="M60" i="1" s="1"/>
  <c r="O60" i="1"/>
  <c r="BL48" i="1"/>
  <c r="BK48" i="1"/>
  <c r="BN72" i="1"/>
  <c r="BN160" i="1"/>
  <c r="BO160" i="1" s="1"/>
  <c r="BC200" i="1"/>
  <c r="BD200" i="1" s="1"/>
  <c r="BG200" i="1" s="1"/>
  <c r="L200" i="1" s="1"/>
  <c r="BJ200" i="1" s="1"/>
  <c r="M200" i="1" s="1"/>
  <c r="O200" i="1"/>
  <c r="N201" i="1"/>
  <c r="BK161" i="1"/>
  <c r="BL161" i="1"/>
  <c r="BM197" i="1"/>
  <c r="BO197" i="1" s="1"/>
  <c r="N240" i="1"/>
  <c r="BN15" i="1"/>
  <c r="BN24" i="1"/>
  <c r="BM23" i="1"/>
  <c r="BO23" i="1" s="1"/>
  <c r="N23" i="1"/>
  <c r="BA72" i="1"/>
  <c r="P72" i="1" s="1"/>
  <c r="BB72" i="1" s="1"/>
  <c r="BN87" i="1"/>
  <c r="O29" i="1"/>
  <c r="BC29" i="1"/>
  <c r="BD29" i="1" s="1"/>
  <c r="BG29" i="1" s="1"/>
  <c r="L29" i="1" s="1"/>
  <c r="BJ29" i="1" s="1"/>
  <c r="M29" i="1" s="1"/>
  <c r="BM29" i="1"/>
  <c r="BO29" i="1" s="1"/>
  <c r="BC65" i="1"/>
  <c r="BD65" i="1" s="1"/>
  <c r="BG65" i="1" s="1"/>
  <c r="L65" i="1" s="1"/>
  <c r="BJ65" i="1" s="1"/>
  <c r="M65" i="1" s="1"/>
  <c r="O65" i="1"/>
  <c r="N78" i="1"/>
  <c r="BM78" i="1"/>
  <c r="BC87" i="1"/>
  <c r="BD87" i="1" s="1"/>
  <c r="BG87" i="1" s="1"/>
  <c r="L87" i="1" s="1"/>
  <c r="BJ87" i="1" s="1"/>
  <c r="M87" i="1" s="1"/>
  <c r="O87" i="1"/>
  <c r="BN145" i="1"/>
  <c r="BN73" i="1"/>
  <c r="N139" i="1"/>
  <c r="BM139" i="1"/>
  <c r="N142" i="1"/>
  <c r="BA142" i="1"/>
  <c r="P142" i="1" s="1"/>
  <c r="BB142" i="1" s="1"/>
  <c r="BN159" i="1"/>
  <c r="BC86" i="1"/>
  <c r="BD86" i="1" s="1"/>
  <c r="BG86" i="1" s="1"/>
  <c r="L86" i="1" s="1"/>
  <c r="BJ86" i="1" s="1"/>
  <c r="M86" i="1" s="1"/>
  <c r="O86" i="1"/>
  <c r="BK19" i="1"/>
  <c r="BL19" i="1"/>
  <c r="BN189" i="1"/>
  <c r="BC229" i="1"/>
  <c r="BD229" i="1" s="1"/>
  <c r="BG229" i="1" s="1"/>
  <c r="L229" i="1" s="1"/>
  <c r="O229" i="1"/>
  <c r="BL126" i="1"/>
  <c r="BK126" i="1"/>
  <c r="N243" i="1"/>
  <c r="BA243" i="1"/>
  <c r="P243" i="1" s="1"/>
  <c r="BB243" i="1" s="1"/>
  <c r="BN151" i="1"/>
  <c r="BC223" i="1"/>
  <c r="BD223" i="1" s="1"/>
  <c r="BG223" i="1" s="1"/>
  <c r="L223" i="1" s="1"/>
  <c r="BJ223" i="1" s="1"/>
  <c r="M223" i="1" s="1"/>
  <c r="O223" i="1"/>
  <c r="N237" i="1"/>
  <c r="BA237" i="1"/>
  <c r="P237" i="1" s="1"/>
  <c r="BB237" i="1" s="1"/>
  <c r="BC247" i="1"/>
  <c r="BD247" i="1" s="1"/>
  <c r="BG247" i="1" s="1"/>
  <c r="L247" i="1" s="1"/>
  <c r="BJ247" i="1" s="1"/>
  <c r="M247" i="1" s="1"/>
  <c r="O247" i="1"/>
  <c r="BA135" i="1"/>
  <c r="P135" i="1" s="1"/>
  <c r="BB135" i="1" s="1"/>
  <c r="BN220" i="1"/>
  <c r="BK179" i="1"/>
  <c r="BL179" i="1"/>
  <c r="O266" i="1"/>
  <c r="BC266" i="1"/>
  <c r="BD266" i="1" s="1"/>
  <c r="BG266" i="1" s="1"/>
  <c r="L266" i="1" s="1"/>
  <c r="BJ266" i="1" s="1"/>
  <c r="M266" i="1" s="1"/>
  <c r="BM266" i="1"/>
  <c r="BO266" i="1" s="1"/>
  <c r="BN219" i="1"/>
  <c r="BK102" i="1"/>
  <c r="BL102" i="1"/>
  <c r="BN213" i="1"/>
  <c r="BL255" i="1"/>
  <c r="BK255" i="1"/>
  <c r="N246" i="1"/>
  <c r="BK254" i="1"/>
  <c r="BL254" i="1"/>
  <c r="BA246" i="1"/>
  <c r="P246" i="1" s="1"/>
  <c r="BB246" i="1" s="1"/>
  <c r="BL274" i="1"/>
  <c r="BK274" i="1"/>
  <c r="BK218" i="1"/>
  <c r="BL218" i="1"/>
  <c r="BA52" i="1"/>
  <c r="P52" i="1" s="1"/>
  <c r="BB52" i="1" s="1"/>
  <c r="BN67" i="1"/>
  <c r="N87" i="1"/>
  <c r="BA35" i="1"/>
  <c r="P35" i="1" s="1"/>
  <c r="BB35" i="1" s="1"/>
  <c r="N96" i="1"/>
  <c r="BA96" i="1"/>
  <c r="P96" i="1" s="1"/>
  <c r="BB96" i="1" s="1"/>
  <c r="BN78" i="1"/>
  <c r="BC69" i="1"/>
  <c r="BD69" i="1" s="1"/>
  <c r="BG69" i="1" s="1"/>
  <c r="L69" i="1" s="1"/>
  <c r="O69" i="1"/>
  <c r="BM30" i="1"/>
  <c r="BO30" i="1" s="1"/>
  <c r="N30" i="1"/>
  <c r="N145" i="1"/>
  <c r="BA145" i="1"/>
  <c r="P145" i="1" s="1"/>
  <c r="BB145" i="1" s="1"/>
  <c r="N73" i="1"/>
  <c r="BN35" i="1"/>
  <c r="BM119" i="1"/>
  <c r="BO119" i="1" s="1"/>
  <c r="BN148" i="1"/>
  <c r="BK16" i="1"/>
  <c r="BL16" i="1"/>
  <c r="BM162" i="1"/>
  <c r="BO162" i="1" s="1"/>
  <c r="BC173" i="1"/>
  <c r="BD173" i="1" s="1"/>
  <c r="BG173" i="1" s="1"/>
  <c r="L173" i="1" s="1"/>
  <c r="BJ173" i="1" s="1"/>
  <c r="M173" i="1" s="1"/>
  <c r="O173" i="1"/>
  <c r="BM84" i="1"/>
  <c r="BO84" i="1" s="1"/>
  <c r="BN154" i="1"/>
  <c r="BA123" i="1"/>
  <c r="P123" i="1" s="1"/>
  <c r="BB123" i="1" s="1"/>
  <c r="BC103" i="1"/>
  <c r="BD103" i="1" s="1"/>
  <c r="BG103" i="1" s="1"/>
  <c r="L103" i="1" s="1"/>
  <c r="O103" i="1"/>
  <c r="BC132" i="1"/>
  <c r="BD132" i="1" s="1"/>
  <c r="BG132" i="1" s="1"/>
  <c r="L132" i="1" s="1"/>
  <c r="BJ132" i="1" s="1"/>
  <c r="M132" i="1" s="1"/>
  <c r="O132" i="1"/>
  <c r="BK70" i="1"/>
  <c r="BL70" i="1"/>
  <c r="BC141" i="1"/>
  <c r="BD141" i="1" s="1"/>
  <c r="BG141" i="1" s="1"/>
  <c r="L141" i="1" s="1"/>
  <c r="O141" i="1"/>
  <c r="N189" i="1"/>
  <c r="BA189" i="1"/>
  <c r="P189" i="1" s="1"/>
  <c r="BB189" i="1" s="1"/>
  <c r="BK128" i="1"/>
  <c r="BL128" i="1"/>
  <c r="BC244" i="1"/>
  <c r="BD244" i="1" s="1"/>
  <c r="BG244" i="1" s="1"/>
  <c r="L244" i="1" s="1"/>
  <c r="O244" i="1"/>
  <c r="N151" i="1"/>
  <c r="BN177" i="1"/>
  <c r="BC238" i="1"/>
  <c r="BD238" i="1" s="1"/>
  <c r="BG238" i="1" s="1"/>
  <c r="L238" i="1" s="1"/>
  <c r="BJ238" i="1" s="1"/>
  <c r="M238" i="1" s="1"/>
  <c r="O238" i="1"/>
  <c r="N234" i="1"/>
  <c r="BK167" i="1"/>
  <c r="BL167" i="1"/>
  <c r="BM107" i="1"/>
  <c r="BO107" i="1" s="1"/>
  <c r="BA11" i="1"/>
  <c r="P11" i="1" s="1"/>
  <c r="BB11" i="1" s="1"/>
  <c r="BN186" i="1"/>
  <c r="BC220" i="1"/>
  <c r="BD220" i="1" s="1"/>
  <c r="BG220" i="1" s="1"/>
  <c r="L220" i="1" s="1"/>
  <c r="BJ220" i="1" s="1"/>
  <c r="M220" i="1" s="1"/>
  <c r="O220" i="1"/>
  <c r="N213" i="1"/>
  <c r="O164" i="1"/>
  <c r="BC164" i="1"/>
  <c r="BD164" i="1" s="1"/>
  <c r="BG164" i="1" s="1"/>
  <c r="L164" i="1" s="1"/>
  <c r="BJ164" i="1" s="1"/>
  <c r="M164" i="1" s="1"/>
  <c r="BK236" i="1"/>
  <c r="BL236" i="1"/>
  <c r="BN246" i="1"/>
  <c r="BM254" i="1"/>
  <c r="BO254" i="1" s="1"/>
  <c r="BC219" i="1"/>
  <c r="BD219" i="1" s="1"/>
  <c r="BG219" i="1" s="1"/>
  <c r="L219" i="1" s="1"/>
  <c r="O219" i="1"/>
  <c r="BK248" i="1"/>
  <c r="BL248" i="1"/>
  <c r="BA261" i="1"/>
  <c r="P261" i="1" s="1"/>
  <c r="BB261" i="1" s="1"/>
  <c r="BK275" i="1"/>
  <c r="BL275" i="1"/>
  <c r="BL277" i="1"/>
  <c r="BK277" i="1"/>
  <c r="BM200" i="1"/>
  <c r="BO200" i="1" s="1"/>
  <c r="BK160" i="1" l="1"/>
  <c r="BL160" i="1"/>
  <c r="BM267" i="1"/>
  <c r="BO267" i="1" s="1"/>
  <c r="BO38" i="1"/>
  <c r="BO211" i="1"/>
  <c r="BK33" i="1"/>
  <c r="BM83" i="1"/>
  <c r="BO83" i="1" s="1"/>
  <c r="BC221" i="1"/>
  <c r="BD221" i="1" s="1"/>
  <c r="BG221" i="1" s="1"/>
  <c r="L221" i="1" s="1"/>
  <c r="BJ221" i="1" s="1"/>
  <c r="M221" i="1" s="1"/>
  <c r="O221" i="1"/>
  <c r="BM221" i="1"/>
  <c r="BO221" i="1" s="1"/>
  <c r="BJ269" i="1"/>
  <c r="M269" i="1" s="1"/>
  <c r="BM269" i="1"/>
  <c r="BO269" i="1" s="1"/>
  <c r="O230" i="1"/>
  <c r="BC230" i="1"/>
  <c r="BD230" i="1" s="1"/>
  <c r="BG230" i="1" s="1"/>
  <c r="L230" i="1" s="1"/>
  <c r="BJ230" i="1" s="1"/>
  <c r="M230" i="1" s="1"/>
  <c r="BC122" i="1"/>
  <c r="BD122" i="1" s="1"/>
  <c r="BG122" i="1" s="1"/>
  <c r="L122" i="1" s="1"/>
  <c r="BJ122" i="1" s="1"/>
  <c r="M122" i="1" s="1"/>
  <c r="O122" i="1"/>
  <c r="BM164" i="1"/>
  <c r="BO164" i="1" s="1"/>
  <c r="BO78" i="1"/>
  <c r="BO15" i="1"/>
  <c r="BK75" i="1"/>
  <c r="BL75" i="1"/>
  <c r="BJ116" i="1"/>
  <c r="M116" i="1" s="1"/>
  <c r="BM116" i="1"/>
  <c r="BO116" i="1" s="1"/>
  <c r="BM184" i="1"/>
  <c r="BO184" i="1" s="1"/>
  <c r="BM236" i="1"/>
  <c r="BO236" i="1" s="1"/>
  <c r="O110" i="1"/>
  <c r="BC110" i="1"/>
  <c r="BD110" i="1" s="1"/>
  <c r="BG110" i="1" s="1"/>
  <c r="L110" i="1" s="1"/>
  <c r="BM185" i="1"/>
  <c r="BO185" i="1" s="1"/>
  <c r="BM151" i="1"/>
  <c r="BO151" i="1" s="1"/>
  <c r="BM55" i="1"/>
  <c r="BO55" i="1" s="1"/>
  <c r="BM179" i="1"/>
  <c r="BO179" i="1" s="1"/>
  <c r="BJ71" i="1"/>
  <c r="M71" i="1" s="1"/>
  <c r="BM71" i="1"/>
  <c r="BO71" i="1" s="1"/>
  <c r="O100" i="1"/>
  <c r="BC100" i="1"/>
  <c r="BD100" i="1" s="1"/>
  <c r="BG100" i="1" s="1"/>
  <c r="L100" i="1" s="1"/>
  <c r="BM33" i="1"/>
  <c r="BO33" i="1" s="1"/>
  <c r="BM234" i="1"/>
  <c r="BO234" i="1" s="1"/>
  <c r="BO148" i="1"/>
  <c r="BM122" i="1"/>
  <c r="BO122" i="1" s="1"/>
  <c r="BO68" i="1"/>
  <c r="BM89" i="1"/>
  <c r="BO89" i="1" s="1"/>
  <c r="BM208" i="1"/>
  <c r="BO208" i="1" s="1"/>
  <c r="BM238" i="1"/>
  <c r="BO238" i="1" s="1"/>
  <c r="BM132" i="1"/>
  <c r="BO132" i="1" s="1"/>
  <c r="BL214" i="1"/>
  <c r="BK214" i="1"/>
  <c r="BO139" i="1"/>
  <c r="BM87" i="1"/>
  <c r="BO87" i="1" s="1"/>
  <c r="BM39" i="1"/>
  <c r="BO39" i="1" s="1"/>
  <c r="BO159" i="1"/>
  <c r="BM32" i="1"/>
  <c r="BO32" i="1" s="1"/>
  <c r="BL166" i="1"/>
  <c r="BK152" i="1"/>
  <c r="BL152" i="1"/>
  <c r="BM230" i="1"/>
  <c r="BO230" i="1" s="1"/>
  <c r="BM146" i="1"/>
  <c r="BO146" i="1" s="1"/>
  <c r="BM149" i="1"/>
  <c r="BO149" i="1" s="1"/>
  <c r="BC94" i="1"/>
  <c r="BD94" i="1" s="1"/>
  <c r="BG94" i="1" s="1"/>
  <c r="L94" i="1" s="1"/>
  <c r="O94" i="1"/>
  <c r="BM264" i="1"/>
  <c r="BO264" i="1" s="1"/>
  <c r="BJ219" i="1"/>
  <c r="M219" i="1" s="1"/>
  <c r="BM219" i="1"/>
  <c r="BO219" i="1" s="1"/>
  <c r="BL220" i="1"/>
  <c r="BK220" i="1"/>
  <c r="BJ141" i="1"/>
  <c r="M141" i="1" s="1"/>
  <c r="BM141" i="1"/>
  <c r="BO141" i="1" s="1"/>
  <c r="BK173" i="1"/>
  <c r="BL173" i="1"/>
  <c r="O145" i="1"/>
  <c r="BC145" i="1"/>
  <c r="BD145" i="1" s="1"/>
  <c r="BG145" i="1" s="1"/>
  <c r="L145" i="1" s="1"/>
  <c r="BJ145" i="1" s="1"/>
  <c r="M145" i="1" s="1"/>
  <c r="O35" i="1"/>
  <c r="BC35" i="1"/>
  <c r="BD35" i="1" s="1"/>
  <c r="BG35" i="1" s="1"/>
  <c r="L35" i="1" s="1"/>
  <c r="BJ35" i="1" s="1"/>
  <c r="M35" i="1" s="1"/>
  <c r="BL247" i="1"/>
  <c r="BK247" i="1"/>
  <c r="BK196" i="1"/>
  <c r="BL196" i="1"/>
  <c r="BK263" i="1"/>
  <c r="BL263" i="1"/>
  <c r="BL134" i="1"/>
  <c r="BK134" i="1"/>
  <c r="BL97" i="1"/>
  <c r="BK97" i="1"/>
  <c r="BC49" i="1"/>
  <c r="BD49" i="1" s="1"/>
  <c r="BG49" i="1" s="1"/>
  <c r="L49" i="1" s="1"/>
  <c r="BJ49" i="1" s="1"/>
  <c r="M49" i="1" s="1"/>
  <c r="O49" i="1"/>
  <c r="BJ181" i="1"/>
  <c r="M181" i="1" s="1"/>
  <c r="BM181" i="1"/>
  <c r="BO181" i="1" s="1"/>
  <c r="BM173" i="1"/>
  <c r="BO173" i="1" s="1"/>
  <c r="BL41" i="1"/>
  <c r="BK41" i="1"/>
  <c r="O273" i="1"/>
  <c r="BC273" i="1"/>
  <c r="BD273" i="1" s="1"/>
  <c r="BG273" i="1" s="1"/>
  <c r="L273" i="1" s="1"/>
  <c r="BJ273" i="1" s="1"/>
  <c r="M273" i="1" s="1"/>
  <c r="BL207" i="1"/>
  <c r="BK207" i="1"/>
  <c r="BK150" i="1"/>
  <c r="BL150" i="1"/>
  <c r="O276" i="1"/>
  <c r="BC276" i="1"/>
  <c r="BD276" i="1" s="1"/>
  <c r="BG276" i="1" s="1"/>
  <c r="L276" i="1" s="1"/>
  <c r="BJ276" i="1" s="1"/>
  <c r="M276" i="1" s="1"/>
  <c r="BJ205" i="1"/>
  <c r="M205" i="1" s="1"/>
  <c r="BM205" i="1"/>
  <c r="BO205" i="1" s="1"/>
  <c r="BL106" i="1"/>
  <c r="BK106" i="1"/>
  <c r="BC204" i="1"/>
  <c r="BD204" i="1" s="1"/>
  <c r="BG204" i="1" s="1"/>
  <c r="L204" i="1" s="1"/>
  <c r="BJ204" i="1" s="1"/>
  <c r="M204" i="1" s="1"/>
  <c r="O204" i="1"/>
  <c r="BJ168" i="1"/>
  <c r="M168" i="1" s="1"/>
  <c r="BM168" i="1"/>
  <c r="BO168" i="1" s="1"/>
  <c r="BK158" i="1"/>
  <c r="BL158" i="1"/>
  <c r="BK139" i="1"/>
  <c r="BL139" i="1"/>
  <c r="O237" i="1"/>
  <c r="BC237" i="1"/>
  <c r="BD237" i="1" s="1"/>
  <c r="BG237" i="1" s="1"/>
  <c r="L237" i="1" s="1"/>
  <c r="BL200" i="1"/>
  <c r="BK200" i="1"/>
  <c r="BM134" i="1"/>
  <c r="BO134" i="1" s="1"/>
  <c r="O133" i="1"/>
  <c r="BC133" i="1"/>
  <c r="BD133" i="1" s="1"/>
  <c r="BG133" i="1" s="1"/>
  <c r="L133" i="1" s="1"/>
  <c r="BJ133" i="1" s="1"/>
  <c r="M133" i="1" s="1"/>
  <c r="BJ120" i="1"/>
  <c r="M120" i="1" s="1"/>
  <c r="BM120" i="1"/>
  <c r="BO120" i="1" s="1"/>
  <c r="BJ21" i="1"/>
  <c r="M21" i="1" s="1"/>
  <c r="BM21" i="1"/>
  <c r="BO21" i="1" s="1"/>
  <c r="BM140" i="1"/>
  <c r="BO140" i="1" s="1"/>
  <c r="BM36" i="1"/>
  <c r="BO36" i="1" s="1"/>
  <c r="O121" i="1"/>
  <c r="BC121" i="1"/>
  <c r="BD121" i="1" s="1"/>
  <c r="BG121" i="1" s="1"/>
  <c r="L121" i="1" s="1"/>
  <c r="BL101" i="1"/>
  <c r="BK101" i="1"/>
  <c r="BJ44" i="1"/>
  <c r="M44" i="1" s="1"/>
  <c r="BM44" i="1"/>
  <c r="BO44" i="1" s="1"/>
  <c r="BJ259" i="1"/>
  <c r="M259" i="1" s="1"/>
  <c r="BM259" i="1"/>
  <c r="BO259" i="1" s="1"/>
  <c r="BM171" i="1"/>
  <c r="BO171" i="1" s="1"/>
  <c r="BK73" i="1"/>
  <c r="BL73" i="1"/>
  <c r="BJ229" i="1"/>
  <c r="M229" i="1" s="1"/>
  <c r="BM229" i="1"/>
  <c r="BO229" i="1" s="1"/>
  <c r="BC77" i="1"/>
  <c r="BD77" i="1" s="1"/>
  <c r="BG77" i="1" s="1"/>
  <c r="L77" i="1" s="1"/>
  <c r="BJ77" i="1" s="1"/>
  <c r="M77" i="1" s="1"/>
  <c r="O77" i="1"/>
  <c r="BJ270" i="1"/>
  <c r="M270" i="1" s="1"/>
  <c r="BM270" i="1"/>
  <c r="BO270" i="1" s="1"/>
  <c r="BJ62" i="1"/>
  <c r="M62" i="1" s="1"/>
  <c r="BM62" i="1"/>
  <c r="BO62" i="1" s="1"/>
  <c r="BL112" i="1"/>
  <c r="BK112" i="1"/>
  <c r="BJ194" i="1"/>
  <c r="M194" i="1" s="1"/>
  <c r="BM194" i="1"/>
  <c r="BO194" i="1" s="1"/>
  <c r="BK171" i="1"/>
  <c r="BL171" i="1"/>
  <c r="BL201" i="1"/>
  <c r="BK201" i="1"/>
  <c r="O11" i="1"/>
  <c r="BC11" i="1"/>
  <c r="BD11" i="1" s="1"/>
  <c r="BG11" i="1" s="1"/>
  <c r="L11" i="1" s="1"/>
  <c r="BM45" i="1"/>
  <c r="BO45" i="1" s="1"/>
  <c r="BK266" i="1"/>
  <c r="BL266" i="1"/>
  <c r="BK65" i="1"/>
  <c r="BL65" i="1"/>
  <c r="BC177" i="1"/>
  <c r="BD177" i="1" s="1"/>
  <c r="BG177" i="1" s="1"/>
  <c r="L177" i="1" s="1"/>
  <c r="O177" i="1"/>
  <c r="BM154" i="1"/>
  <c r="BO154" i="1" s="1"/>
  <c r="BK125" i="1"/>
  <c r="BL125" i="1"/>
  <c r="BK140" i="1"/>
  <c r="BL140" i="1"/>
  <c r="BM112" i="1"/>
  <c r="BO112" i="1" s="1"/>
  <c r="O26" i="1"/>
  <c r="BC26" i="1"/>
  <c r="BD26" i="1" s="1"/>
  <c r="BG26" i="1" s="1"/>
  <c r="L26" i="1" s="1"/>
  <c r="BJ26" i="1" s="1"/>
  <c r="M26" i="1" s="1"/>
  <c r="BL24" i="1"/>
  <c r="BK24" i="1"/>
  <c r="BK149" i="1"/>
  <c r="BL149" i="1"/>
  <c r="O124" i="1"/>
  <c r="BC124" i="1"/>
  <c r="BD124" i="1" s="1"/>
  <c r="BG124" i="1" s="1"/>
  <c r="L124" i="1" s="1"/>
  <c r="BJ124" i="1" s="1"/>
  <c r="M124" i="1" s="1"/>
  <c r="BK83" i="1"/>
  <c r="BL83" i="1"/>
  <c r="BL147" i="1"/>
  <c r="BK147" i="1"/>
  <c r="BM42" i="1"/>
  <c r="BO42" i="1" s="1"/>
  <c r="BM196" i="1"/>
  <c r="BO196" i="1" s="1"/>
  <c r="BK213" i="1"/>
  <c r="BL213" i="1"/>
  <c r="BM247" i="1"/>
  <c r="BO247" i="1" s="1"/>
  <c r="BJ244" i="1"/>
  <c r="M244" i="1" s="1"/>
  <c r="BM244" i="1"/>
  <c r="BO244" i="1" s="1"/>
  <c r="BL223" i="1"/>
  <c r="BK223" i="1"/>
  <c r="BK29" i="1"/>
  <c r="BL29" i="1"/>
  <c r="BM155" i="1"/>
  <c r="BO155" i="1" s="1"/>
  <c r="BK20" i="1"/>
  <c r="BL20" i="1"/>
  <c r="BC217" i="1"/>
  <c r="BD217" i="1" s="1"/>
  <c r="BG217" i="1" s="1"/>
  <c r="L217" i="1" s="1"/>
  <c r="BJ217" i="1" s="1"/>
  <c r="M217" i="1" s="1"/>
  <c r="O217" i="1"/>
  <c r="BJ165" i="1"/>
  <c r="M165" i="1" s="1"/>
  <c r="BM165" i="1"/>
  <c r="BO165" i="1" s="1"/>
  <c r="BL13" i="1"/>
  <c r="BK13" i="1"/>
  <c r="BJ95" i="1"/>
  <c r="M95" i="1" s="1"/>
  <c r="BM95" i="1"/>
  <c r="BO95" i="1" s="1"/>
  <c r="BM64" i="1"/>
  <c r="BO64" i="1" s="1"/>
  <c r="BM129" i="1"/>
  <c r="BO129" i="1" s="1"/>
  <c r="BM17" i="1"/>
  <c r="BO17" i="1" s="1"/>
  <c r="BC27" i="1"/>
  <c r="BD27" i="1" s="1"/>
  <c r="BG27" i="1" s="1"/>
  <c r="L27" i="1" s="1"/>
  <c r="BJ27" i="1" s="1"/>
  <c r="M27" i="1" s="1"/>
  <c r="O27" i="1"/>
  <c r="BK28" i="1"/>
  <c r="BL28" i="1"/>
  <c r="BK31" i="1"/>
  <c r="BL31" i="1"/>
  <c r="BL78" i="1"/>
  <c r="BK78" i="1"/>
  <c r="BK23" i="1"/>
  <c r="BL23" i="1"/>
  <c r="BK155" i="1"/>
  <c r="BL155" i="1"/>
  <c r="BK164" i="1"/>
  <c r="BL164" i="1"/>
  <c r="BJ103" i="1"/>
  <c r="M103" i="1" s="1"/>
  <c r="BM103" i="1"/>
  <c r="BO103" i="1" s="1"/>
  <c r="BJ69" i="1"/>
  <c r="M69" i="1" s="1"/>
  <c r="BM69" i="1"/>
  <c r="BO69" i="1" s="1"/>
  <c r="BC52" i="1"/>
  <c r="BD52" i="1" s="1"/>
  <c r="BG52" i="1" s="1"/>
  <c r="L52" i="1" s="1"/>
  <c r="BJ52" i="1" s="1"/>
  <c r="M52" i="1" s="1"/>
  <c r="O52" i="1"/>
  <c r="BM240" i="1"/>
  <c r="BO240" i="1" s="1"/>
  <c r="BK156" i="1"/>
  <c r="BL156" i="1"/>
  <c r="BK53" i="1"/>
  <c r="BL53" i="1"/>
  <c r="BM268" i="1"/>
  <c r="BO268" i="1" s="1"/>
  <c r="BM106" i="1"/>
  <c r="BO106" i="1" s="1"/>
  <c r="BM147" i="1"/>
  <c r="BO147" i="1" s="1"/>
  <c r="BK224" i="1"/>
  <c r="BL224" i="1"/>
  <c r="BK187" i="1"/>
  <c r="BL187" i="1"/>
  <c r="BK37" i="1"/>
  <c r="BL37" i="1"/>
  <c r="BM52" i="1"/>
  <c r="BO52" i="1" s="1"/>
  <c r="BK188" i="1"/>
  <c r="BL188" i="1"/>
  <c r="BL98" i="1"/>
  <c r="BK98" i="1"/>
  <c r="BL265" i="1"/>
  <c r="BK265" i="1"/>
  <c r="BJ176" i="1"/>
  <c r="M176" i="1" s="1"/>
  <c r="BM176" i="1"/>
  <c r="BO176" i="1" s="1"/>
  <c r="BL46" i="1"/>
  <c r="BK46" i="1"/>
  <c r="BL267" i="1"/>
  <c r="BK267" i="1"/>
  <c r="BM65" i="1"/>
  <c r="BO65" i="1" s="1"/>
  <c r="BL17" i="1"/>
  <c r="BK17" i="1"/>
  <c r="BM220" i="1"/>
  <c r="BO220" i="1" s="1"/>
  <c r="O202" i="1"/>
  <c r="BC202" i="1"/>
  <c r="BD202" i="1" s="1"/>
  <c r="BG202" i="1" s="1"/>
  <c r="L202" i="1" s="1"/>
  <c r="BJ202" i="1" s="1"/>
  <c r="M202" i="1" s="1"/>
  <c r="BC123" i="1"/>
  <c r="BD123" i="1" s="1"/>
  <c r="BG123" i="1" s="1"/>
  <c r="L123" i="1" s="1"/>
  <c r="BJ123" i="1" s="1"/>
  <c r="M123" i="1" s="1"/>
  <c r="O123" i="1"/>
  <c r="BM249" i="1"/>
  <c r="BO249" i="1" s="1"/>
  <c r="BL209" i="1"/>
  <c r="BK209" i="1"/>
  <c r="BL258" i="1"/>
  <c r="BK258" i="1"/>
  <c r="BM272" i="1"/>
  <c r="BO272" i="1" s="1"/>
  <c r="BM209" i="1"/>
  <c r="BO209" i="1" s="1"/>
  <c r="BC115" i="1"/>
  <c r="BD115" i="1" s="1"/>
  <c r="BG115" i="1" s="1"/>
  <c r="L115" i="1" s="1"/>
  <c r="O115" i="1"/>
  <c r="BC51" i="1"/>
  <c r="BD51" i="1" s="1"/>
  <c r="BG51" i="1" s="1"/>
  <c r="L51" i="1" s="1"/>
  <c r="O51" i="1"/>
  <c r="BM224" i="1"/>
  <c r="BO224" i="1" s="1"/>
  <c r="BC195" i="1"/>
  <c r="BD195" i="1" s="1"/>
  <c r="BG195" i="1" s="1"/>
  <c r="L195" i="1" s="1"/>
  <c r="O195" i="1"/>
  <c r="BJ178" i="1"/>
  <c r="M178" i="1" s="1"/>
  <c r="BM178" i="1"/>
  <c r="BO178" i="1" s="1"/>
  <c r="BL30" i="1"/>
  <c r="BK30" i="1"/>
  <c r="BM31" i="1"/>
  <c r="BO31" i="1" s="1"/>
  <c r="BM187" i="1"/>
  <c r="BO187" i="1" s="1"/>
  <c r="BL39" i="1"/>
  <c r="BK39" i="1"/>
  <c r="BL185" i="1"/>
  <c r="BK185" i="1"/>
  <c r="BC153" i="1"/>
  <c r="BD153" i="1" s="1"/>
  <c r="BG153" i="1" s="1"/>
  <c r="L153" i="1" s="1"/>
  <c r="O153" i="1"/>
  <c r="BM245" i="1"/>
  <c r="BO245" i="1" s="1"/>
  <c r="BK89" i="1"/>
  <c r="BL89" i="1"/>
  <c r="BK130" i="1"/>
  <c r="BL130" i="1"/>
  <c r="BK208" i="1"/>
  <c r="BL208" i="1"/>
  <c r="BM97" i="1"/>
  <c r="BO97" i="1" s="1"/>
  <c r="BL268" i="1"/>
  <c r="BK268" i="1"/>
  <c r="O261" i="1"/>
  <c r="BC261" i="1"/>
  <c r="BD261" i="1" s="1"/>
  <c r="BG261" i="1" s="1"/>
  <c r="L261" i="1" s="1"/>
  <c r="BJ261" i="1" s="1"/>
  <c r="M261" i="1" s="1"/>
  <c r="O243" i="1"/>
  <c r="BC243" i="1"/>
  <c r="BD243" i="1" s="1"/>
  <c r="BG243" i="1" s="1"/>
  <c r="L243" i="1" s="1"/>
  <c r="BJ243" i="1" s="1"/>
  <c r="M243" i="1" s="1"/>
  <c r="BL86" i="1"/>
  <c r="BK86" i="1"/>
  <c r="O80" i="1"/>
  <c r="BC80" i="1"/>
  <c r="BD80" i="1" s="1"/>
  <c r="BG80" i="1" s="1"/>
  <c r="L80" i="1" s="1"/>
  <c r="BM24" i="1"/>
  <c r="BO24" i="1" s="1"/>
  <c r="BJ271" i="1"/>
  <c r="M271" i="1" s="1"/>
  <c r="BM271" i="1"/>
  <c r="BO271" i="1" s="1"/>
  <c r="BK272" i="1"/>
  <c r="BL272" i="1"/>
  <c r="BK61" i="1"/>
  <c r="BL61" i="1"/>
  <c r="BM86" i="1"/>
  <c r="BO86" i="1" s="1"/>
  <c r="O127" i="1"/>
  <c r="BC127" i="1"/>
  <c r="BD127" i="1" s="1"/>
  <c r="BG127" i="1" s="1"/>
  <c r="L127" i="1" s="1"/>
  <c r="BJ127" i="1" s="1"/>
  <c r="M127" i="1" s="1"/>
  <c r="BK260" i="1"/>
  <c r="BL260" i="1"/>
  <c r="BL74" i="1"/>
  <c r="BK74" i="1"/>
  <c r="BK57" i="1"/>
  <c r="BL57" i="1"/>
  <c r="BK245" i="1"/>
  <c r="BL245" i="1"/>
  <c r="BK180" i="1"/>
  <c r="BL180" i="1"/>
  <c r="BK81" i="1"/>
  <c r="BL81" i="1"/>
  <c r="BL36" i="1"/>
  <c r="BK36" i="1"/>
  <c r="BM213" i="1"/>
  <c r="BO213" i="1" s="1"/>
  <c r="BM207" i="1"/>
  <c r="BO207" i="1" s="1"/>
  <c r="BC189" i="1"/>
  <c r="BD189" i="1" s="1"/>
  <c r="BG189" i="1" s="1"/>
  <c r="L189" i="1" s="1"/>
  <c r="O189" i="1"/>
  <c r="BC96" i="1"/>
  <c r="BD96" i="1" s="1"/>
  <c r="BG96" i="1" s="1"/>
  <c r="L96" i="1" s="1"/>
  <c r="BJ96" i="1" s="1"/>
  <c r="M96" i="1" s="1"/>
  <c r="O96" i="1"/>
  <c r="BM74" i="1"/>
  <c r="BO74" i="1" s="1"/>
  <c r="BC72" i="1"/>
  <c r="BD72" i="1" s="1"/>
  <c r="BG72" i="1" s="1"/>
  <c r="L72" i="1" s="1"/>
  <c r="O72" i="1"/>
  <c r="BK60" i="1"/>
  <c r="BL60" i="1"/>
  <c r="BC192" i="1"/>
  <c r="BD192" i="1" s="1"/>
  <c r="BG192" i="1" s="1"/>
  <c r="L192" i="1" s="1"/>
  <c r="O192" i="1"/>
  <c r="BM158" i="1"/>
  <c r="BO158" i="1" s="1"/>
  <c r="BL99" i="1"/>
  <c r="BK99" i="1"/>
  <c r="BC76" i="1"/>
  <c r="BD76" i="1" s="1"/>
  <c r="BG76" i="1" s="1"/>
  <c r="L76" i="1" s="1"/>
  <c r="BJ76" i="1" s="1"/>
  <c r="M76" i="1" s="1"/>
  <c r="O76" i="1"/>
  <c r="BL38" i="1"/>
  <c r="BK38" i="1"/>
  <c r="BK151" i="1"/>
  <c r="BL151" i="1"/>
  <c r="BM127" i="1"/>
  <c r="BO127" i="1" s="1"/>
  <c r="BK184" i="1"/>
  <c r="BL184" i="1"/>
  <c r="BL249" i="1"/>
  <c r="BK249" i="1"/>
  <c r="BM260" i="1"/>
  <c r="BO260" i="1" s="1"/>
  <c r="BM35" i="1"/>
  <c r="BO35" i="1" s="1"/>
  <c r="BM202" i="1"/>
  <c r="BO202" i="1" s="1"/>
  <c r="BK193" i="1"/>
  <c r="BL193" i="1"/>
  <c r="BM133" i="1"/>
  <c r="BO133" i="1" s="1"/>
  <c r="BM60" i="1"/>
  <c r="BO60" i="1" s="1"/>
  <c r="BL240" i="1"/>
  <c r="BK240" i="1"/>
  <c r="O136" i="1"/>
  <c r="BC136" i="1"/>
  <c r="BD136" i="1" s="1"/>
  <c r="BG136" i="1" s="1"/>
  <c r="L136" i="1" s="1"/>
  <c r="BJ136" i="1" s="1"/>
  <c r="M136" i="1" s="1"/>
  <c r="O264" i="1"/>
  <c r="BC264" i="1"/>
  <c r="BD264" i="1" s="1"/>
  <c r="BG264" i="1" s="1"/>
  <c r="L264" i="1" s="1"/>
  <c r="BJ264" i="1" s="1"/>
  <c r="M264" i="1" s="1"/>
  <c r="BC67" i="1"/>
  <c r="BD67" i="1" s="1"/>
  <c r="BG67" i="1" s="1"/>
  <c r="L67" i="1" s="1"/>
  <c r="O67" i="1"/>
  <c r="BL45" i="1"/>
  <c r="BK45" i="1"/>
  <c r="BL93" i="1"/>
  <c r="BK93" i="1"/>
  <c r="BL232" i="1"/>
  <c r="BK232" i="1"/>
  <c r="BK129" i="1"/>
  <c r="BL129" i="1"/>
  <c r="BC135" i="1"/>
  <c r="BD135" i="1" s="1"/>
  <c r="BG135" i="1" s="1"/>
  <c r="L135" i="1" s="1"/>
  <c r="O135" i="1"/>
  <c r="BL87" i="1"/>
  <c r="BK87" i="1"/>
  <c r="BM28" i="1"/>
  <c r="BO28" i="1" s="1"/>
  <c r="BM201" i="1"/>
  <c r="BO201" i="1" s="1"/>
  <c r="BC186" i="1"/>
  <c r="BD186" i="1" s="1"/>
  <c r="BG186" i="1" s="1"/>
  <c r="L186" i="1" s="1"/>
  <c r="BJ186" i="1" s="1"/>
  <c r="M186" i="1" s="1"/>
  <c r="O186" i="1"/>
  <c r="BM150" i="1"/>
  <c r="BO150" i="1" s="1"/>
  <c r="BK22" i="1"/>
  <c r="BL22" i="1"/>
  <c r="BC174" i="1"/>
  <c r="BD174" i="1" s="1"/>
  <c r="BG174" i="1" s="1"/>
  <c r="L174" i="1" s="1"/>
  <c r="O174" i="1"/>
  <c r="BK211" i="1"/>
  <c r="BL211" i="1"/>
  <c r="BM93" i="1"/>
  <c r="BO93" i="1" s="1"/>
  <c r="BL234" i="1"/>
  <c r="BK234" i="1"/>
  <c r="BM101" i="1"/>
  <c r="BO101" i="1" s="1"/>
  <c r="BL241" i="1"/>
  <c r="BK241" i="1"/>
  <c r="BM193" i="1"/>
  <c r="BO193" i="1" s="1"/>
  <c r="BK138" i="1"/>
  <c r="BL138" i="1"/>
  <c r="BC58" i="1"/>
  <c r="BD58" i="1" s="1"/>
  <c r="BG58" i="1" s="1"/>
  <c r="L58" i="1" s="1"/>
  <c r="BJ58" i="1" s="1"/>
  <c r="M58" i="1" s="1"/>
  <c r="O58" i="1"/>
  <c r="BJ92" i="1"/>
  <c r="M92" i="1" s="1"/>
  <c r="BM92" i="1"/>
  <c r="BO92" i="1" s="1"/>
  <c r="BK55" i="1"/>
  <c r="BL55" i="1"/>
  <c r="BM223" i="1"/>
  <c r="BO223" i="1" s="1"/>
  <c r="BK132" i="1"/>
  <c r="BL132" i="1"/>
  <c r="BK154" i="1"/>
  <c r="BL154" i="1"/>
  <c r="BJ85" i="1"/>
  <c r="M85" i="1" s="1"/>
  <c r="BM85" i="1"/>
  <c r="BO85" i="1" s="1"/>
  <c r="BK227" i="1"/>
  <c r="BL227" i="1"/>
  <c r="BK64" i="1"/>
  <c r="BL64" i="1"/>
  <c r="O228" i="1"/>
  <c r="BC228" i="1"/>
  <c r="BD228" i="1" s="1"/>
  <c r="BG228" i="1" s="1"/>
  <c r="L228" i="1" s="1"/>
  <c r="BJ228" i="1" s="1"/>
  <c r="M228" i="1" s="1"/>
  <c r="BK42" i="1"/>
  <c r="BL42" i="1"/>
  <c r="BL238" i="1"/>
  <c r="BK238" i="1"/>
  <c r="BM73" i="1"/>
  <c r="BO73" i="1" s="1"/>
  <c r="O246" i="1"/>
  <c r="BC246" i="1"/>
  <c r="BD246" i="1" s="1"/>
  <c r="BG246" i="1" s="1"/>
  <c r="L246" i="1" s="1"/>
  <c r="O142" i="1"/>
  <c r="BC142" i="1"/>
  <c r="BD142" i="1" s="1"/>
  <c r="BG142" i="1" s="1"/>
  <c r="L142" i="1" s="1"/>
  <c r="BM57" i="1"/>
  <c r="BO57" i="1" s="1"/>
  <c r="BM241" i="1"/>
  <c r="BO241" i="1" s="1"/>
  <c r="BM156" i="1"/>
  <c r="BO156" i="1" s="1"/>
  <c r="BJ66" i="1"/>
  <c r="M66" i="1" s="1"/>
  <c r="BM66" i="1"/>
  <c r="BO66" i="1" s="1"/>
  <c r="BC198" i="1"/>
  <c r="BD198" i="1" s="1"/>
  <c r="BG198" i="1" s="1"/>
  <c r="L198" i="1" s="1"/>
  <c r="O198" i="1"/>
  <c r="BM98" i="1"/>
  <c r="BO98" i="1" s="1"/>
  <c r="BK79" i="1"/>
  <c r="BL79" i="1"/>
  <c r="BL15" i="1"/>
  <c r="BK15" i="1"/>
  <c r="BK242" i="1"/>
  <c r="BL242" i="1"/>
  <c r="BJ82" i="1"/>
  <c r="M82" i="1" s="1"/>
  <c r="BM82" i="1"/>
  <c r="BO82" i="1" s="1"/>
  <c r="BJ137" i="1"/>
  <c r="M137" i="1" s="1"/>
  <c r="BM137" i="1"/>
  <c r="BO137" i="1" s="1"/>
  <c r="BK162" i="1"/>
  <c r="BL162" i="1"/>
  <c r="BL182" i="1"/>
  <c r="BK182" i="1"/>
  <c r="BL32" i="1"/>
  <c r="BK32" i="1"/>
  <c r="BM204" i="1"/>
  <c r="BO204" i="1" s="1"/>
  <c r="BK68" i="1"/>
  <c r="BL68" i="1"/>
  <c r="BM258" i="1"/>
  <c r="BO258" i="1" s="1"/>
  <c r="BL90" i="1"/>
  <c r="BK90" i="1"/>
  <c r="BK50" i="1"/>
  <c r="BL50" i="1"/>
  <c r="BK148" i="1"/>
  <c r="BL148" i="1"/>
  <c r="BL222" i="1"/>
  <c r="BK222" i="1"/>
  <c r="BM20" i="1"/>
  <c r="BO20" i="1" s="1"/>
  <c r="BK116" i="1" l="1"/>
  <c r="BL116" i="1"/>
  <c r="BL71" i="1"/>
  <c r="BK71" i="1"/>
  <c r="BK221" i="1"/>
  <c r="BL221" i="1"/>
  <c r="BJ100" i="1"/>
  <c r="M100" i="1" s="1"/>
  <c r="BM100" i="1"/>
  <c r="BO100" i="1" s="1"/>
  <c r="BM49" i="1"/>
  <c r="BO49" i="1" s="1"/>
  <c r="BJ94" i="1"/>
  <c r="M94" i="1" s="1"/>
  <c r="BM94" i="1"/>
  <c r="BO94" i="1" s="1"/>
  <c r="BM145" i="1"/>
  <c r="BO145" i="1" s="1"/>
  <c r="BJ110" i="1"/>
  <c r="M110" i="1" s="1"/>
  <c r="BM110" i="1"/>
  <c r="BO110" i="1" s="1"/>
  <c r="BL122" i="1"/>
  <c r="BK122" i="1"/>
  <c r="BK230" i="1"/>
  <c r="BL230" i="1"/>
  <c r="BL269" i="1"/>
  <c r="BK269" i="1"/>
  <c r="BM243" i="1"/>
  <c r="BO243" i="1" s="1"/>
  <c r="BM26" i="1"/>
  <c r="BO26" i="1" s="1"/>
  <c r="BL271" i="1"/>
  <c r="BK271" i="1"/>
  <c r="BK176" i="1"/>
  <c r="BL176" i="1"/>
  <c r="BL69" i="1"/>
  <c r="BK69" i="1"/>
  <c r="BJ80" i="1"/>
  <c r="M80" i="1" s="1"/>
  <c r="BM80" i="1"/>
  <c r="BO80" i="1" s="1"/>
  <c r="BK124" i="1"/>
  <c r="BL124" i="1"/>
  <c r="BL77" i="1"/>
  <c r="BK77" i="1"/>
  <c r="BM276" i="1"/>
  <c r="BO276" i="1" s="1"/>
  <c r="BK204" i="1"/>
  <c r="BL204" i="1"/>
  <c r="BK82" i="1"/>
  <c r="BL82" i="1"/>
  <c r="BL123" i="1"/>
  <c r="BK123" i="1"/>
  <c r="BK168" i="1"/>
  <c r="BL168" i="1"/>
  <c r="BJ192" i="1"/>
  <c r="M192" i="1" s="1"/>
  <c r="BM192" i="1"/>
  <c r="BO192" i="1" s="1"/>
  <c r="BL273" i="1"/>
  <c r="BK273" i="1"/>
  <c r="BJ142" i="1"/>
  <c r="M142" i="1" s="1"/>
  <c r="BM142" i="1"/>
  <c r="BO142" i="1" s="1"/>
  <c r="BM273" i="1"/>
  <c r="BO273" i="1" s="1"/>
  <c r="BJ115" i="1"/>
  <c r="M115" i="1" s="1"/>
  <c r="BM115" i="1"/>
  <c r="BO115" i="1" s="1"/>
  <c r="BL103" i="1"/>
  <c r="BK103" i="1"/>
  <c r="BJ121" i="1"/>
  <c r="M121" i="1" s="1"/>
  <c r="BM121" i="1"/>
  <c r="BO121" i="1" s="1"/>
  <c r="BK141" i="1"/>
  <c r="BL141" i="1"/>
  <c r="BJ51" i="1"/>
  <c r="M51" i="1" s="1"/>
  <c r="BM51" i="1"/>
  <c r="BO51" i="1" s="1"/>
  <c r="BL95" i="1"/>
  <c r="BK95" i="1"/>
  <c r="BK92" i="1"/>
  <c r="BL92" i="1"/>
  <c r="BK127" i="1"/>
  <c r="BL127" i="1"/>
  <c r="BM77" i="1"/>
  <c r="BO77" i="1" s="1"/>
  <c r="BL244" i="1"/>
  <c r="BK244" i="1"/>
  <c r="BL229" i="1"/>
  <c r="BK229" i="1"/>
  <c r="BJ237" i="1"/>
  <c r="M237" i="1" s="1"/>
  <c r="BM237" i="1"/>
  <c r="BO237" i="1" s="1"/>
  <c r="BL228" i="1"/>
  <c r="BK228" i="1"/>
  <c r="BL270" i="1"/>
  <c r="BK270" i="1"/>
  <c r="BK186" i="1"/>
  <c r="BL186" i="1"/>
  <c r="BK202" i="1"/>
  <c r="BL202" i="1"/>
  <c r="BJ246" i="1"/>
  <c r="M246" i="1" s="1"/>
  <c r="BM246" i="1"/>
  <c r="BO246" i="1" s="1"/>
  <c r="BJ72" i="1"/>
  <c r="M72" i="1" s="1"/>
  <c r="BM72" i="1"/>
  <c r="BO72" i="1" s="1"/>
  <c r="BM124" i="1"/>
  <c r="BO124" i="1" s="1"/>
  <c r="BK165" i="1"/>
  <c r="BL165" i="1"/>
  <c r="BJ177" i="1"/>
  <c r="M177" i="1" s="1"/>
  <c r="BM177" i="1"/>
  <c r="BO177" i="1" s="1"/>
  <c r="BK219" i="1"/>
  <c r="BL219" i="1"/>
  <c r="BJ174" i="1"/>
  <c r="M174" i="1" s="1"/>
  <c r="BM174" i="1"/>
  <c r="BO174" i="1" s="1"/>
  <c r="BJ135" i="1"/>
  <c r="M135" i="1" s="1"/>
  <c r="BM135" i="1"/>
  <c r="BO135" i="1" s="1"/>
  <c r="BL264" i="1"/>
  <c r="BK264" i="1"/>
  <c r="BK76" i="1"/>
  <c r="BL76" i="1"/>
  <c r="BL96" i="1"/>
  <c r="BK96" i="1"/>
  <c r="BL261" i="1"/>
  <c r="BK261" i="1"/>
  <c r="BK178" i="1"/>
  <c r="BL178" i="1"/>
  <c r="BL26" i="1"/>
  <c r="BK26" i="1"/>
  <c r="BL21" i="1"/>
  <c r="BK21" i="1"/>
  <c r="BK35" i="1"/>
  <c r="BL35" i="1"/>
  <c r="BM76" i="1"/>
  <c r="BO76" i="1" s="1"/>
  <c r="BJ198" i="1"/>
  <c r="M198" i="1" s="1"/>
  <c r="BM198" i="1"/>
  <c r="BO198" i="1" s="1"/>
  <c r="BM96" i="1"/>
  <c r="BO96" i="1" s="1"/>
  <c r="BJ153" i="1"/>
  <c r="M153" i="1" s="1"/>
  <c r="BM153" i="1"/>
  <c r="BO153" i="1" s="1"/>
  <c r="BL259" i="1"/>
  <c r="BK259" i="1"/>
  <c r="BK49" i="1"/>
  <c r="BL49" i="1"/>
  <c r="BM228" i="1"/>
  <c r="BO228" i="1" s="1"/>
  <c r="BL243" i="1"/>
  <c r="BK243" i="1"/>
  <c r="BL27" i="1"/>
  <c r="BK27" i="1"/>
  <c r="BK194" i="1"/>
  <c r="BL194" i="1"/>
  <c r="BK205" i="1"/>
  <c r="BL205" i="1"/>
  <c r="BK85" i="1"/>
  <c r="BL85" i="1"/>
  <c r="BK217" i="1"/>
  <c r="BL217" i="1"/>
  <c r="BL276" i="1"/>
  <c r="BK276" i="1"/>
  <c r="BK137" i="1"/>
  <c r="BL137" i="1"/>
  <c r="BM186" i="1"/>
  <c r="BO186" i="1" s="1"/>
  <c r="BK136" i="1"/>
  <c r="BL136" i="1"/>
  <c r="BJ189" i="1"/>
  <c r="M189" i="1" s="1"/>
  <c r="BM189" i="1"/>
  <c r="BO189" i="1" s="1"/>
  <c r="BM123" i="1"/>
  <c r="BO123" i="1" s="1"/>
  <c r="BJ195" i="1"/>
  <c r="M195" i="1" s="1"/>
  <c r="BM195" i="1"/>
  <c r="BO195" i="1" s="1"/>
  <c r="BM217" i="1"/>
  <c r="BO217" i="1" s="1"/>
  <c r="BK62" i="1"/>
  <c r="BL62" i="1"/>
  <c r="BK120" i="1"/>
  <c r="BL120" i="1"/>
  <c r="BK145" i="1"/>
  <c r="BL145" i="1"/>
  <c r="BM136" i="1"/>
  <c r="BO136" i="1" s="1"/>
  <c r="BK58" i="1"/>
  <c r="BL58" i="1"/>
  <c r="BM27" i="1"/>
  <c r="BO27" i="1" s="1"/>
  <c r="BJ67" i="1"/>
  <c r="M67" i="1" s="1"/>
  <c r="BM67" i="1"/>
  <c r="BO67" i="1" s="1"/>
  <c r="BK181" i="1"/>
  <c r="BL181" i="1"/>
  <c r="BM58" i="1"/>
  <c r="BO58" i="1" s="1"/>
  <c r="BK66" i="1"/>
  <c r="BL66" i="1"/>
  <c r="BK52" i="1"/>
  <c r="BL52" i="1"/>
  <c r="BJ11" i="1"/>
  <c r="M11" i="1" s="1"/>
  <c r="BM11" i="1"/>
  <c r="BO11" i="1" s="1"/>
  <c r="BK44" i="1"/>
  <c r="BL44" i="1"/>
  <c r="BK133" i="1"/>
  <c r="BL133" i="1"/>
  <c r="BM261" i="1"/>
  <c r="BO261" i="1" s="1"/>
  <c r="BL100" i="1" l="1"/>
  <c r="BK100" i="1"/>
  <c r="BK94" i="1"/>
  <c r="BL94" i="1"/>
  <c r="BL110" i="1"/>
  <c r="BK110" i="1"/>
  <c r="BK174" i="1"/>
  <c r="BL174" i="1"/>
  <c r="BK192" i="1"/>
  <c r="BL192" i="1"/>
  <c r="BL246" i="1"/>
  <c r="BK246" i="1"/>
  <c r="BK153" i="1"/>
  <c r="BL153" i="1"/>
  <c r="BK121" i="1"/>
  <c r="BL121" i="1"/>
  <c r="BL198" i="1"/>
  <c r="BK198" i="1"/>
  <c r="BK177" i="1"/>
  <c r="BL177" i="1"/>
  <c r="BL80" i="1"/>
  <c r="BK80" i="1"/>
  <c r="BK67" i="1"/>
  <c r="BL67" i="1"/>
  <c r="BL115" i="1"/>
  <c r="BK115" i="1"/>
  <c r="BK195" i="1"/>
  <c r="BL195" i="1"/>
  <c r="BL11" i="1"/>
  <c r="BK11" i="1"/>
  <c r="BL72" i="1"/>
  <c r="BK72" i="1"/>
  <c r="BL237" i="1"/>
  <c r="BK237" i="1"/>
  <c r="BK142" i="1"/>
  <c r="BL142" i="1"/>
  <c r="BK189" i="1"/>
  <c r="BL189" i="1"/>
  <c r="BL135" i="1"/>
  <c r="BK135" i="1"/>
  <c r="BK51" i="1"/>
  <c r="BL51" i="1"/>
</calcChain>
</file>

<file path=xl/sharedStrings.xml><?xml version="1.0" encoding="utf-8"?>
<sst xmlns="http://schemas.openxmlformats.org/spreadsheetml/2006/main" count="2275" uniqueCount="354">
  <si>
    <t>OPEN 6.3.4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</si>
  <si>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</si>
  <si>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</si>
  <si>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</si>
  <si>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</si>
  <si>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</si>
  <si>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</si>
  <si>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</si>
  <si>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</si>
  <si>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</si>
  <si>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</si>
  <si>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</si>
  <si>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</si>
  <si>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</si>
  <si>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</si>
  <si>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</si>
  <si>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</si>
  <si>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</si>
  <si>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</si>
  <si>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</si>
  <si>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</si>
  <si>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</si>
  <si>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</si>
  <si>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</si>
  <si>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</si>
  <si>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</si>
  <si>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</si>
  <si>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</si>
  <si>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</si>
  <si>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</si>
  <si>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</si>
  <si>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</si>
  <si>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</si>
  <si>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</si>
  <si>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</si>
  <si>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</si>
  <si>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</si>
  <si>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</si>
  <si>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</si>
  <si>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</si>
  <si>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</si>
  <si>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</si>
  <si>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</si>
  <si>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</si>
  <si>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</si>
  <si>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</si>
  <si>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</si>
  <si>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</si>
  <si>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</si>
  <si>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</si>
  <si>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</si>
  <si>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</si>
  <si>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</si>
  <si>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</si>
  <si>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</si>
  <si>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</si>
  <si>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</si>
  <si>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</si>
  <si>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</si>
  <si>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</si>
  <si>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</si>
  <si>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</si>
  <si>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</si>
  <si>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</si>
  <si>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</si>
  <si>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</si>
  <si>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</si>
  <si>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</si>
  <si>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</si>
  <si>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</si>
  <si>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</si>
  <si>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</si>
  <si>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</si>
  <si>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</si>
  <si>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</si>
  <si>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</si>
  <si>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</si>
  <si>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</si>
  <si>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</si>
  <si>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12:38:51</t>
  </si>
  <si>
    <t>LMF24113</t>
  </si>
  <si>
    <t>317</t>
  </si>
  <si>
    <t>Lecythis.prancei</t>
  </si>
  <si>
    <t>Block4Treatment1</t>
  </si>
  <si>
    <t>20240903</t>
  </si>
  <si>
    <t>rco</t>
  </si>
  <si>
    <t>Agnes</t>
  </si>
  <si>
    <t xml:space="preserve">"12:40:09 Launched AutoProg /User/Configs/AutoProgs/AutoLog2"
</t>
  </si>
  <si>
    <t>12:40:16</t>
  </si>
  <si>
    <t>12:40:21</t>
  </si>
  <si>
    <t>12:40:26</t>
  </si>
  <si>
    <t>12:40:31</t>
  </si>
  <si>
    <t>12:40:36</t>
  </si>
  <si>
    <t>12:40:41</t>
  </si>
  <si>
    <t>12:40:47</t>
  </si>
  <si>
    <t>12:40:52</t>
  </si>
  <si>
    <t>12:40:57</t>
  </si>
  <si>
    <t>12:41:02</t>
  </si>
  <si>
    <t>12:41:07</t>
  </si>
  <si>
    <t>12:41:12</t>
  </si>
  <si>
    <t>12:41:18</t>
  </si>
  <si>
    <t>12:41:23</t>
  </si>
  <si>
    <t>12:41:28</t>
  </si>
  <si>
    <t>12:41:33</t>
  </si>
  <si>
    <t>12:41:38</t>
  </si>
  <si>
    <t>12:41:44</t>
  </si>
  <si>
    <t>12:41:49</t>
  </si>
  <si>
    <t>12:41:54</t>
  </si>
  <si>
    <t>12:41:59</t>
  </si>
  <si>
    <t>12:42:04</t>
  </si>
  <si>
    <t>12:42:09</t>
  </si>
  <si>
    <t>12:42:14</t>
  </si>
  <si>
    <t>12:42:19</t>
  </si>
  <si>
    <t>12:42:24</t>
  </si>
  <si>
    <t>12:42:30</t>
  </si>
  <si>
    <t>12:42:35</t>
  </si>
  <si>
    <t>12:42:40</t>
  </si>
  <si>
    <t>12:42:45</t>
  </si>
  <si>
    <t>12:42:50</t>
  </si>
  <si>
    <t>12:42:55</t>
  </si>
  <si>
    <t>12:43:01</t>
  </si>
  <si>
    <t>12:43:06</t>
  </si>
  <si>
    <t>12:43:11</t>
  </si>
  <si>
    <t>12:43:16</t>
  </si>
  <si>
    <t>12:43:21</t>
  </si>
  <si>
    <t>12:43:26</t>
  </si>
  <si>
    <t>12:43:32</t>
  </si>
  <si>
    <t>12:43:37</t>
  </si>
  <si>
    <t>12:43:42</t>
  </si>
  <si>
    <t>12:43:47</t>
  </si>
  <si>
    <t>12:43:52</t>
  </si>
  <si>
    <t>12:43:57</t>
  </si>
  <si>
    <t>12:44:03</t>
  </si>
  <si>
    <t>12:44:08</t>
  </si>
  <si>
    <t>12:44:13</t>
  </si>
  <si>
    <t>12:44:18</t>
  </si>
  <si>
    <t>12:44:23</t>
  </si>
  <si>
    <t>12:44:28</t>
  </si>
  <si>
    <t>12:44:34</t>
  </si>
  <si>
    <t>12:44:39</t>
  </si>
  <si>
    <t>12:44:44</t>
  </si>
  <si>
    <t>12:44:49</t>
  </si>
  <si>
    <t>12:44:54</t>
  </si>
  <si>
    <t>12:45:00</t>
  </si>
  <si>
    <t>12:45:05</t>
  </si>
  <si>
    <t>12:45:10</t>
  </si>
  <si>
    <t>12:45:15</t>
  </si>
  <si>
    <t>12:45:21</t>
  </si>
  <si>
    <t>12:45:26</t>
  </si>
  <si>
    <t>12:45:31</t>
  </si>
  <si>
    <t>12:45:36</t>
  </si>
  <si>
    <t>12:45:41</t>
  </si>
  <si>
    <t>12:45:46</t>
  </si>
  <si>
    <t>12:45:52</t>
  </si>
  <si>
    <t>12:45:57</t>
  </si>
  <si>
    <t>12:46:02</t>
  </si>
  <si>
    <t>12:46:07</t>
  </si>
  <si>
    <t>12:46:12</t>
  </si>
  <si>
    <t>12:46:17</t>
  </si>
  <si>
    <t>12:46:23</t>
  </si>
  <si>
    <t>12:46:28</t>
  </si>
  <si>
    <t>12:46:33</t>
  </si>
  <si>
    <t>12:46:38</t>
  </si>
  <si>
    <t>12:46:43</t>
  </si>
  <si>
    <t>12:46:48</t>
  </si>
  <si>
    <t>12:46:54</t>
  </si>
  <si>
    <t>12:46:59</t>
  </si>
  <si>
    <t>12:47:04</t>
  </si>
  <si>
    <t>12:47:09</t>
  </si>
  <si>
    <t>12:47:14</t>
  </si>
  <si>
    <t>12:47:19</t>
  </si>
  <si>
    <t>12:47:25</t>
  </si>
  <si>
    <t>12:47:30</t>
  </si>
  <si>
    <t>12:47:35</t>
  </si>
  <si>
    <t>12:47:40</t>
  </si>
  <si>
    <t>12:47:45</t>
  </si>
  <si>
    <t>12:47:50</t>
  </si>
  <si>
    <t>12:47:56</t>
  </si>
  <si>
    <t>12:48:01</t>
  </si>
  <si>
    <t>12:48:06</t>
  </si>
  <si>
    <t>12:48:11</t>
  </si>
  <si>
    <t>12:48:16</t>
  </si>
  <si>
    <t>12:48:21</t>
  </si>
  <si>
    <t>12:48:27</t>
  </si>
  <si>
    <t>12:48:32</t>
  </si>
  <si>
    <t>12:48:37</t>
  </si>
  <si>
    <t>12:48:42</t>
  </si>
  <si>
    <t>12:48:47</t>
  </si>
  <si>
    <t>12:48:52</t>
  </si>
  <si>
    <t>12:48:58</t>
  </si>
  <si>
    <t>12:49:03</t>
  </si>
  <si>
    <t>12:49:08</t>
  </si>
  <si>
    <t>12:49:13</t>
  </si>
  <si>
    <t>12:49:18</t>
  </si>
  <si>
    <t>12:49:23</t>
  </si>
  <si>
    <t>12:49:29</t>
  </si>
  <si>
    <t>12:49:34</t>
  </si>
  <si>
    <t>12:49:39</t>
  </si>
  <si>
    <t>12:49:44</t>
  </si>
  <si>
    <t>12:49:49</t>
  </si>
  <si>
    <t>12:49:55</t>
  </si>
  <si>
    <t>12:50:00</t>
  </si>
  <si>
    <t>12:50:05</t>
  </si>
  <si>
    <t>12:50:25</t>
  </si>
  <si>
    <t>12:50:30</t>
  </si>
  <si>
    <t>12:50:35</t>
  </si>
  <si>
    <t>12:50:40</t>
  </si>
  <si>
    <t>12:50:46</t>
  </si>
  <si>
    <t>12:50:51</t>
  </si>
  <si>
    <t>12:50:56</t>
  </si>
  <si>
    <t>12:51:01</t>
  </si>
  <si>
    <t>12:51:06</t>
  </si>
  <si>
    <t>12:51:11</t>
  </si>
  <si>
    <t>12:51:17</t>
  </si>
  <si>
    <t>12:51:22</t>
  </si>
  <si>
    <t>12:51:27</t>
  </si>
  <si>
    <t>12:51:32</t>
  </si>
  <si>
    <t>12:51:37</t>
  </si>
  <si>
    <t>12:51:42</t>
  </si>
  <si>
    <t>12:51:48</t>
  </si>
  <si>
    <t>12:51:53</t>
  </si>
  <si>
    <t>12:51:58</t>
  </si>
  <si>
    <t>12:52:03</t>
  </si>
  <si>
    <t>12:52:08</t>
  </si>
  <si>
    <t>12:52:13</t>
  </si>
  <si>
    <t>12:52:19</t>
  </si>
  <si>
    <t>12:52:24</t>
  </si>
  <si>
    <t>12:52:29</t>
  </si>
  <si>
    <t>12:52:34</t>
  </si>
  <si>
    <t>12:52:39</t>
  </si>
  <si>
    <t>12:52:44</t>
  </si>
  <si>
    <t>12:52:50</t>
  </si>
  <si>
    <t>12:52:55</t>
  </si>
  <si>
    <t>12:53:00</t>
  </si>
  <si>
    <t>12:53:05</t>
  </si>
  <si>
    <t>12:53:10</t>
  </si>
  <si>
    <t>12:53:15</t>
  </si>
  <si>
    <t>12:53:21</t>
  </si>
  <si>
    <t>12:53:26</t>
  </si>
  <si>
    <t>12:53:31</t>
  </si>
  <si>
    <t>12:53:36</t>
  </si>
  <si>
    <t>12:53:41</t>
  </si>
  <si>
    <t>12:53:46</t>
  </si>
  <si>
    <t>12:53:52</t>
  </si>
  <si>
    <t>12:53:57</t>
  </si>
  <si>
    <t>12:54:02</t>
  </si>
  <si>
    <t>12:54:07</t>
  </si>
  <si>
    <t>12:54:12</t>
  </si>
  <si>
    <t>12:54:17</t>
  </si>
  <si>
    <t>12:54:23</t>
  </si>
  <si>
    <t>12:54:28</t>
  </si>
  <si>
    <t>12:54:33</t>
  </si>
  <si>
    <t>12:54:38</t>
  </si>
  <si>
    <t>12:54:43</t>
  </si>
  <si>
    <t>12:54:48</t>
  </si>
  <si>
    <t>12:54:54</t>
  </si>
  <si>
    <t>12:54:59</t>
  </si>
  <si>
    <t>12:55:04</t>
  </si>
  <si>
    <t>12:55:09</t>
  </si>
  <si>
    <t>12:55:14</t>
  </si>
  <si>
    <t>12:55:19</t>
  </si>
  <si>
    <t>12:55:25</t>
  </si>
  <si>
    <t>12:55:30</t>
  </si>
  <si>
    <t>12:55:36</t>
  </si>
  <si>
    <t>12:55:41</t>
  </si>
  <si>
    <t>12:55:46</t>
  </si>
  <si>
    <t>12:55:51</t>
  </si>
  <si>
    <t>12:55:56</t>
  </si>
  <si>
    <t>12:56:01</t>
  </si>
  <si>
    <t>12:56:07</t>
  </si>
  <si>
    <t>12:56:12</t>
  </si>
  <si>
    <t>12:56:17</t>
  </si>
  <si>
    <t>12:56:22</t>
  </si>
  <si>
    <t>12:56:27</t>
  </si>
  <si>
    <t>12:56:32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</si>
  <si>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</si>
  <si>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</si>
  <si>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</si>
  <si>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</si>
  <si>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</si>
  <si>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</si>
  <si>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</si>
  <si>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</si>
  <si>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</si>
  <si>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</si>
  <si>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</si>
  <si>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</si>
  <si>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12:57:40</t>
  </si>
  <si>
    <t>12:57:45</t>
  </si>
  <si>
    <t>12:57:50</t>
  </si>
  <si>
    <t>12:57:55</t>
  </si>
  <si>
    <t>12:58:00</t>
  </si>
  <si>
    <t>12:58:05</t>
  </si>
  <si>
    <t>12:58:11</t>
  </si>
  <si>
    <t>12:58:16</t>
  </si>
  <si>
    <t>12:58:21</t>
  </si>
  <si>
    <t>12:58:26</t>
  </si>
  <si>
    <t>12:58:31</t>
  </si>
  <si>
    <t>12:58:36</t>
  </si>
  <si>
    <t>12:58:42</t>
  </si>
  <si>
    <t>12:58:47</t>
  </si>
  <si>
    <t>12:58:52</t>
  </si>
  <si>
    <t>12:58:57</t>
  </si>
  <si>
    <t>12:59:02</t>
  </si>
  <si>
    <t>12:59:07</t>
  </si>
  <si>
    <t>12:59:13</t>
  </si>
  <si>
    <t>12:59:18</t>
  </si>
  <si>
    <t>12:59:23</t>
  </si>
  <si>
    <t>12:59:28</t>
  </si>
  <si>
    <t>12:59:33</t>
  </si>
  <si>
    <t>12:59:38</t>
  </si>
  <si>
    <t>12:59:44</t>
  </si>
  <si>
    <t>12:59:49</t>
  </si>
  <si>
    <t>12:59:54</t>
  </si>
  <si>
    <t>12:59:59</t>
  </si>
  <si>
    <t>13:00:04</t>
  </si>
  <si>
    <t>13:00:09</t>
  </si>
  <si>
    <t>13:00:15</t>
  </si>
  <si>
    <t>13:00:20</t>
  </si>
  <si>
    <t>13:00:25</t>
  </si>
  <si>
    <t>13:00:45</t>
  </si>
  <si>
    <t>13:00:50</t>
  </si>
  <si>
    <t>13:00:55</t>
  </si>
  <si>
    <t>13:01:00</t>
  </si>
  <si>
    <t>13:01:05</t>
  </si>
  <si>
    <t>13:01:10</t>
  </si>
  <si>
    <t>13:01:16</t>
  </si>
  <si>
    <t>13:01:21</t>
  </si>
  <si>
    <t>13:01:26</t>
  </si>
  <si>
    <t>13:01:31</t>
  </si>
  <si>
    <t>13:01:36</t>
  </si>
  <si>
    <t>13:01:41</t>
  </si>
  <si>
    <t>13:01:47</t>
  </si>
  <si>
    <t>13:01:52</t>
  </si>
  <si>
    <t>13:01:57</t>
  </si>
  <si>
    <t>13:02:02</t>
  </si>
  <si>
    <t>13:02:07</t>
  </si>
  <si>
    <t>13:02:12</t>
  </si>
  <si>
    <t>13:02:18</t>
  </si>
  <si>
    <t>13:02:23</t>
  </si>
  <si>
    <t>13:02:28</t>
  </si>
  <si>
    <t>13:02:33</t>
  </si>
  <si>
    <t>13:02:38</t>
  </si>
  <si>
    <t>13:02:43</t>
  </si>
  <si>
    <t>13:02:49</t>
  </si>
  <si>
    <t>13:02:54</t>
  </si>
  <si>
    <t>13:02:59</t>
  </si>
  <si>
    <t>13:03:04</t>
  </si>
  <si>
    <t>13:03:09</t>
  </si>
  <si>
    <t>13:03:14</t>
  </si>
  <si>
    <t>13:03:20</t>
  </si>
  <si>
    <t>13:03:25</t>
  </si>
  <si>
    <t>13:03:30</t>
  </si>
  <si>
    <t>Tue Sep  3 2024 17:45:00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</si>
</sst>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CCF7-D7C3-4ECF-BF2C-10AB6AFB8890}">
  <dimension ref="A1:BO277"/>
  <sheetViews>
    <sheetView tabSelected="1" workbookViewId="0">
      <selection activeCell="A2" sqref="A2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353</v>
      </c>
    </row>
    <row r="3" spans="1:67" x14ac:dyDescent="0.25">
      <c r="A3" s="1" t="s">
        <v>1</v>
      </c>
      <c r="B3" s="1" t="s">
        <v>2</v>
      </c>
    </row>
    <row r="4" spans="1:67" x14ac:dyDescent="0.25">
      <c r="A4" s="1" t="s">
        <v>3</v>
      </c>
      <c r="B4" s="1" t="s">
        <v>4</v>
      </c>
      <c r="C4" s="1">
        <v>1</v>
      </c>
      <c r="D4" s="1">
        <v>0.15999999642372131</v>
      </c>
    </row>
    <row r="5" spans="1:67" x14ac:dyDescent="0.25">
      <c r="A5" s="1" t="s">
        <v>5</v>
      </c>
      <c r="B5" s="1">
        <v>4</v>
      </c>
    </row>
    <row r="6" spans="1:67" x14ac:dyDescent="0.25">
      <c r="A6" s="1" t="s">
        <v>6</v>
      </c>
      <c r="B6" s="1" t="s">
        <v>7</v>
      </c>
    </row>
    <row r="7" spans="1:67" x14ac:dyDescent="0.25">
      <c r="A7" s="1" t="s">
        <v>8</v>
      </c>
      <c r="B7" s="1" t="s">
        <v>9</v>
      </c>
    </row>
    <row r="9" spans="1:67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  <c r="X9" s="1" t="s">
        <v>33</v>
      </c>
      <c r="Y9" s="1" t="s">
        <v>34</v>
      </c>
      <c r="Z9" s="1" t="s">
        <v>35</v>
      </c>
      <c r="AA9" s="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" t="s">
        <v>57</v>
      </c>
      <c r="AW9" s="1" t="s">
        <v>58</v>
      </c>
      <c r="AX9" s="1" t="s">
        <v>59</v>
      </c>
      <c r="AY9" s="1" t="s">
        <v>60</v>
      </c>
      <c r="AZ9" s="1" t="s">
        <v>61</v>
      </c>
      <c r="BA9" s="1" t="s">
        <v>62</v>
      </c>
      <c r="BB9" s="1" t="s">
        <v>63</v>
      </c>
      <c r="BC9" s="1" t="s">
        <v>64</v>
      </c>
      <c r="BD9" s="1" t="s">
        <v>65</v>
      </c>
      <c r="BE9" s="1" t="s">
        <v>66</v>
      </c>
      <c r="BF9" s="1" t="s">
        <v>67</v>
      </c>
      <c r="BG9" s="1" t="s">
        <v>68</v>
      </c>
      <c r="BH9" s="1" t="s">
        <v>69</v>
      </c>
      <c r="BI9" s="1" t="s">
        <v>70</v>
      </c>
      <c r="BJ9" s="1" t="s">
        <v>71</v>
      </c>
      <c r="BK9" s="1" t="s">
        <v>72</v>
      </c>
      <c r="BL9" s="1" t="s">
        <v>73</v>
      </c>
      <c r="BM9" s="1" t="s">
        <v>74</v>
      </c>
      <c r="BN9" s="1" t="s">
        <v>75</v>
      </c>
      <c r="BO9" s="1" t="s">
        <v>76</v>
      </c>
    </row>
    <row r="10" spans="1:67" x14ac:dyDescent="0.25">
      <c r="A10" s="1" t="s">
        <v>77</v>
      </c>
      <c r="B10" s="1" t="s">
        <v>77</v>
      </c>
      <c r="C10" s="1" t="s">
        <v>77</v>
      </c>
      <c r="D10" s="1" t="s">
        <v>77</v>
      </c>
      <c r="E10" s="1" t="s">
        <v>77</v>
      </c>
      <c r="F10" s="1" t="s">
        <v>77</v>
      </c>
      <c r="G10" s="1" t="s">
        <v>77</v>
      </c>
      <c r="H10" s="1" t="s">
        <v>77</v>
      </c>
      <c r="I10" s="1" t="s">
        <v>77</v>
      </c>
      <c r="J10" s="1" t="s">
        <v>77</v>
      </c>
      <c r="K10" s="1" t="s">
        <v>78</v>
      </c>
      <c r="L10" s="1" t="s">
        <v>78</v>
      </c>
      <c r="M10" s="1" t="s">
        <v>78</v>
      </c>
      <c r="N10" s="1" t="s">
        <v>78</v>
      </c>
      <c r="O10" s="1" t="s">
        <v>78</v>
      </c>
      <c r="P10" s="1" t="s">
        <v>78</v>
      </c>
      <c r="Q10" s="1" t="s">
        <v>77</v>
      </c>
      <c r="R10" s="1" t="s">
        <v>78</v>
      </c>
      <c r="S10" s="1" t="s">
        <v>77</v>
      </c>
      <c r="T10" s="1" t="s">
        <v>78</v>
      </c>
      <c r="U10" s="1" t="s">
        <v>77</v>
      </c>
      <c r="V10" s="1" t="s">
        <v>77</v>
      </c>
      <c r="W10" s="1" t="s">
        <v>77</v>
      </c>
      <c r="X10" s="1" t="s">
        <v>77</v>
      </c>
      <c r="Y10" s="1" t="s">
        <v>77</v>
      </c>
      <c r="Z10" s="1" t="s">
        <v>77</v>
      </c>
      <c r="AA10" s="1" t="s">
        <v>77</v>
      </c>
      <c r="AB10" s="1" t="s">
        <v>77</v>
      </c>
      <c r="AC10" s="1" t="s">
        <v>77</v>
      </c>
      <c r="AD10" s="1" t="s">
        <v>77</v>
      </c>
      <c r="AE10" s="1" t="s">
        <v>77</v>
      </c>
      <c r="AF10" s="1" t="s">
        <v>77</v>
      </c>
      <c r="AG10" s="1" t="s">
        <v>77</v>
      </c>
      <c r="AH10" s="1" t="s">
        <v>77</v>
      </c>
      <c r="AI10" s="1" t="s">
        <v>77</v>
      </c>
      <c r="AJ10" s="1" t="s">
        <v>77</v>
      </c>
      <c r="AK10" s="1" t="s">
        <v>77</v>
      </c>
      <c r="AL10" s="1" t="s">
        <v>77</v>
      </c>
      <c r="AM10" s="1" t="s">
        <v>77</v>
      </c>
      <c r="AN10" s="1" t="s">
        <v>77</v>
      </c>
      <c r="AO10" s="1" t="s">
        <v>77</v>
      </c>
      <c r="AP10" s="1" t="s">
        <v>77</v>
      </c>
      <c r="AQ10" s="1" t="s">
        <v>77</v>
      </c>
      <c r="AR10" s="1" t="s">
        <v>77</v>
      </c>
      <c r="AS10" s="1" t="s">
        <v>77</v>
      </c>
      <c r="AT10" s="1" t="s">
        <v>77</v>
      </c>
      <c r="AU10" s="1" t="s">
        <v>77</v>
      </c>
      <c r="AV10" s="1" t="s">
        <v>78</v>
      </c>
      <c r="AW10" s="1" t="s">
        <v>78</v>
      </c>
      <c r="AX10" s="1" t="s">
        <v>78</v>
      </c>
      <c r="AY10" s="1" t="s">
        <v>78</v>
      </c>
      <c r="AZ10" s="1" t="s">
        <v>78</v>
      </c>
      <c r="BA10" s="1" t="s">
        <v>78</v>
      </c>
      <c r="BB10" s="1" t="s">
        <v>78</v>
      </c>
      <c r="BC10" s="1" t="s">
        <v>78</v>
      </c>
      <c r="BD10" s="1" t="s">
        <v>78</v>
      </c>
      <c r="BE10" s="1" t="s">
        <v>78</v>
      </c>
      <c r="BF10" s="1" t="s">
        <v>78</v>
      </c>
      <c r="BG10" s="1" t="s">
        <v>78</v>
      </c>
      <c r="BH10" s="1" t="s">
        <v>78</v>
      </c>
      <c r="BI10" s="1" t="s">
        <v>78</v>
      </c>
      <c r="BJ10" s="1" t="s">
        <v>78</v>
      </c>
      <c r="BK10" s="1" t="s">
        <v>78</v>
      </c>
      <c r="BL10" s="1" t="s">
        <v>78</v>
      </c>
      <c r="BM10" s="1" t="s">
        <v>78</v>
      </c>
      <c r="BN10" s="1" t="s">
        <v>78</v>
      </c>
      <c r="BO10" s="1" t="s">
        <v>78</v>
      </c>
    </row>
    <row r="11" spans="1:67" x14ac:dyDescent="0.25">
      <c r="A11" s="1">
        <v>1</v>
      </c>
      <c r="B11" s="1" t="s">
        <v>79</v>
      </c>
      <c r="C11" s="1" t="s">
        <v>80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>
        <v>52.00004106014967</v>
      </c>
      <c r="J11" s="1">
        <v>1</v>
      </c>
      <c r="K11">
        <f>(X11-Y11*(1000-Z11)/(1000-AA11))*AV11</f>
        <v>-0.15387499023931295</v>
      </c>
      <c r="L11">
        <f>IF(BG11&lt;&gt;0,1/(1/BG11-1/T11),0)</f>
        <v>3.1927584976999742E-4</v>
      </c>
      <c r="M11">
        <f>((BJ11-AW11/2)*Y11-K11)/(BJ11+AW11/2)</f>
        <v>1165.9717955986814</v>
      </c>
      <c r="N11">
        <f>AW11*1000</f>
        <v>6.2236642509517544E-3</v>
      </c>
      <c r="O11">
        <f>(BB11-BH11)</f>
        <v>1.8654177096881868</v>
      </c>
      <c r="P11">
        <f>(V11+BA11*J11)</f>
        <v>31.553220344857149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32.758628845214844</v>
      </c>
      <c r="V11" s="1">
        <v>31.326084136962891</v>
      </c>
      <c r="W11" s="1">
        <v>32.576045989990234</v>
      </c>
      <c r="X11" s="1">
        <v>419.32302856445313</v>
      </c>
      <c r="Y11" s="1">
        <v>419.50460815429688</v>
      </c>
      <c r="Z11" s="1">
        <v>28.061056137084961</v>
      </c>
      <c r="AA11" s="1">
        <v>28.068317413330078</v>
      </c>
      <c r="AB11" s="1">
        <v>55.969440460205078</v>
      </c>
      <c r="AC11" s="1">
        <v>55.983924865722656</v>
      </c>
      <c r="AD11" s="1">
        <v>499.82754516601563</v>
      </c>
      <c r="AE11" s="1">
        <v>17.985118865966797</v>
      </c>
      <c r="AF11" s="1">
        <v>4.4322209358215332</v>
      </c>
      <c r="AG11" s="1">
        <v>99.408676147460938</v>
      </c>
      <c r="AH11" s="1">
        <v>-7.3459968566894531</v>
      </c>
      <c r="AI11" s="1">
        <v>-0.41676819324493408</v>
      </c>
      <c r="AJ11" s="1">
        <v>0.13074968755245209</v>
      </c>
      <c r="AK11" s="1">
        <v>1.4048275770619512E-3</v>
      </c>
      <c r="AL11" s="1">
        <v>0.10326763987541199</v>
      </c>
      <c r="AM11" s="1">
        <v>1.002158597111702E-2</v>
      </c>
      <c r="AN11" s="1">
        <v>1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86</v>
      </c>
      <c r="AV11">
        <f>AD11*0.000001/(Q11*0.0001)</f>
        <v>0.83304590861002592</v>
      </c>
      <c r="AW11">
        <f>(AA11-Z11)/(1000-AA11)*AV11</f>
        <v>6.2236642509517541E-6</v>
      </c>
      <c r="AX11">
        <f>(V11+273.15)</f>
        <v>304.47608413696287</v>
      </c>
      <c r="AY11">
        <f>(U11+273.15)</f>
        <v>305.90862884521482</v>
      </c>
      <c r="AZ11">
        <f>(AE11*AQ11+AF11*AR11)*AS11</f>
        <v>2.8776189542348902</v>
      </c>
      <c r="BA11">
        <f>((AZ11+0.00000010773*(AY11^4-AX11^4))-AW11*44100)/(R11*0.92*2*29.3+0.00000043092*AX11^3)</f>
        <v>0.22713620789425792</v>
      </c>
      <c r="BB11">
        <f>0.61365*EXP(17.502*P11/(240.97+P11))</f>
        <v>4.655651985434055</v>
      </c>
      <c r="BC11">
        <f>BB11*1000/AG11</f>
        <v>46.833457258076244</v>
      </c>
      <c r="BD11">
        <f>(BC11-AA11)</f>
        <v>18.765139844746166</v>
      </c>
      <c r="BE11">
        <f>IF(J11,V11,(U11+V11)/2)</f>
        <v>31.326084136962891</v>
      </c>
      <c r="BF11">
        <f>0.61365*EXP(17.502*BE11/(240.97+BE11))</f>
        <v>4.5959384900613234</v>
      </c>
      <c r="BG11">
        <f>IF(BD11&lt;&gt;0,(1000-(BC11+AA11)/2)/BD11*AW11,0)</f>
        <v>3.192399604712432E-4</v>
      </c>
      <c r="BH11">
        <f>AA11*AG11/1000</f>
        <v>2.7902342757458682</v>
      </c>
      <c r="BI11">
        <f>(BF11-BH11)</f>
        <v>1.8057042143154551</v>
      </c>
      <c r="BJ11">
        <f>1/(1.6/L11+1.37/T11)</f>
        <v>1.9952819941335649E-4</v>
      </c>
      <c r="BK11">
        <f>M11*AG11*0.001</f>
        <v>115.90771262574285</v>
      </c>
      <c r="BL11">
        <f>M11/Y11</f>
        <v>2.7794016393017271</v>
      </c>
      <c r="BM11">
        <f>(1-AW11*AG11/BB11/L11)*100</f>
        <v>58.377911578878596</v>
      </c>
      <c r="BN11">
        <f>(Y11-K11/(T11/1.35))</f>
        <v>419.57775295513545</v>
      </c>
      <c r="BO11">
        <f>K11*BM11/100/BN11</f>
        <v>-2.1409382435374119E-4</v>
      </c>
    </row>
    <row r="12" spans="1:67" x14ac:dyDescent="0.25">
      <c r="A12" s="1" t="s">
        <v>8</v>
      </c>
      <c r="B12" s="1" t="s">
        <v>87</v>
      </c>
    </row>
    <row r="13" spans="1:67" x14ac:dyDescent="0.25">
      <c r="A13" s="1">
        <v>2</v>
      </c>
      <c r="B13" s="1" t="s">
        <v>88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85</v>
      </c>
      <c r="I13" s="1">
        <v>118.00004135072231</v>
      </c>
      <c r="J13" s="1">
        <v>1</v>
      </c>
      <c r="K13">
        <f t="shared" ref="K13:K76" si="0">(X13-Y13*(1000-Z13)/(1000-AA13))*AV13</f>
        <v>-11.157571714741477</v>
      </c>
      <c r="L13">
        <f t="shared" ref="L13:L76" si="1">IF(BG13&lt;&gt;0,1/(1/BG13-1/T13),0)</f>
        <v>3.4651068713398895E-3</v>
      </c>
      <c r="M13">
        <f t="shared" ref="M13:M76" si="2">((BJ13-AW13/2)*Y13-K13)/(BJ13+AW13/2)</f>
        <v>5501.6073369221349</v>
      </c>
      <c r="N13">
        <f t="shared" ref="N13:N76" si="3">AW13*1000</f>
        <v>6.4683024397345676E-2</v>
      </c>
      <c r="O13">
        <f t="shared" ref="O13:O76" si="4">(BB13-BH13)</f>
        <v>1.7889545237985089</v>
      </c>
      <c r="P13">
        <f t="shared" ref="P13:P76" si="5">(V13+BA13*J13)</f>
        <v>31.288721838768929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32.181446075439453</v>
      </c>
      <c r="V13" s="1">
        <v>31.145572662353516</v>
      </c>
      <c r="W13" s="1">
        <v>31.575342178344727</v>
      </c>
      <c r="X13" s="1">
        <v>419.61395263671875</v>
      </c>
      <c r="Y13" s="1">
        <v>432.97552490234375</v>
      </c>
      <c r="Z13" s="1">
        <v>28.062734603881836</v>
      </c>
      <c r="AA13" s="1">
        <v>28.138204574584961</v>
      </c>
      <c r="AB13" s="1">
        <v>57.825973510742188</v>
      </c>
      <c r="AC13" s="1">
        <v>57.981487274169922</v>
      </c>
      <c r="AD13" s="1">
        <v>499.77197265625</v>
      </c>
      <c r="AE13" s="1">
        <v>18.172826766967773</v>
      </c>
      <c r="AF13" s="1">
        <v>3.2973215579986572</v>
      </c>
      <c r="AG13" s="1">
        <v>99.410240173339844</v>
      </c>
      <c r="AH13" s="1">
        <v>-7.110867977142334</v>
      </c>
      <c r="AI13" s="1">
        <v>-0.40190404653549194</v>
      </c>
      <c r="AJ13" s="1">
        <v>3.6228816956281662E-2</v>
      </c>
      <c r="AK13" s="1">
        <v>2.99051683396101E-3</v>
      </c>
      <c r="AL13" s="1">
        <v>9.7258865833282471E-2</v>
      </c>
      <c r="AM13" s="1">
        <v>1.3472960330545902E-2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86</v>
      </c>
      <c r="AV13">
        <f t="shared" ref="AV13:AV76" si="8">AD13*0.000001/(Q13*0.0001)</f>
        <v>0.83295328776041666</v>
      </c>
      <c r="AW13">
        <f t="shared" ref="AW13:AW76" si="9">(AA13-Z13)/(1000-AA13)*AV13</f>
        <v>6.4683024397345679E-5</v>
      </c>
      <c r="AX13">
        <f t="shared" ref="AX13:AX76" si="10">(V13+273.15)</f>
        <v>304.29557266235349</v>
      </c>
      <c r="AY13">
        <f t="shared" ref="AY13:AY76" si="11">(U13+273.15)</f>
        <v>305.33144607543943</v>
      </c>
      <c r="AZ13">
        <f t="shared" ref="AZ13:AZ76" si="12">(AE13*AQ13+AF13*AR13)*AS13</f>
        <v>2.9076522177237507</v>
      </c>
      <c r="BA13">
        <f t="shared" ref="BA13:BA76" si="13">((AZ13+0.00000010773*(AY13^4-AX13^4))-AW13*44100)/(R13*0.92*2*29.3+0.00000043092*AX13^3)</f>
        <v>0.14314917641541225</v>
      </c>
      <c r="BB13">
        <f t="shared" ref="BB13:BB76" si="14">0.61365*EXP(17.502*P13/(240.97+P13))</f>
        <v>4.5861801986045698</v>
      </c>
      <c r="BC13">
        <f t="shared" ref="BC13:BC76" si="15">BB13*1000/AG13</f>
        <v>46.133881083153312</v>
      </c>
      <c r="BD13">
        <f t="shared" ref="BD13:BD76" si="16">(BC13-AA13)</f>
        <v>17.995676508568351</v>
      </c>
      <c r="BE13">
        <f t="shared" ref="BE13:BE76" si="17">IF(J13,V13,(U13+V13)/2)</f>
        <v>31.145572662353516</v>
      </c>
      <c r="BF13">
        <f t="shared" ref="BF13:BF76" si="18">0.61365*EXP(17.502*BE13/(240.97+BE13))</f>
        <v>4.5489592791703615</v>
      </c>
      <c r="BG13">
        <f t="shared" ref="BG13:BG76" si="19">IF(BD13&lt;&gt;0,(1000-(BC13+AA13)/2)/BD13*AW13,0)</f>
        <v>3.4608842186828041E-3</v>
      </c>
      <c r="BH13">
        <f t="shared" ref="BH13:BH76" si="20">AA13*AG13/1000</f>
        <v>2.7972256748060609</v>
      </c>
      <c r="BI13">
        <f t="shared" ref="BI13:BI76" si="21">(BF13-BH13)</f>
        <v>1.7517336043643006</v>
      </c>
      <c r="BJ13">
        <f t="shared" ref="BJ13:BJ76" si="22">1/(1.6/L13+1.37/T13)</f>
        <v>2.1634316196962166E-3</v>
      </c>
      <c r="BK13">
        <f t="shared" ref="BK13:BK76" si="23">M13*AG13*0.001</f>
        <v>546.91610670283808</v>
      </c>
      <c r="BL13">
        <f t="shared" ref="BL13:BL76" si="24">M13/Y13</f>
        <v>12.706508845189356</v>
      </c>
      <c r="BM13">
        <f t="shared" ref="BM13:BM76" si="25">(1-AW13*AG13/BB13/L13)*100</f>
        <v>59.537408682468815</v>
      </c>
      <c r="BN13">
        <f t="shared" ref="BN13:BN76" si="26">(Y13-K13/(T13/1.35))</f>
        <v>438.27930012694532</v>
      </c>
      <c r="BO13">
        <f t="shared" ref="BO13:BO76" si="27">K13*BM13/100/BN13</f>
        <v>-1.5156839642942494E-2</v>
      </c>
    </row>
    <row r="14" spans="1:67" x14ac:dyDescent="0.25">
      <c r="A14" s="1">
        <v>3</v>
      </c>
      <c r="B14" s="1" t="s">
        <v>89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123.0000412389636</v>
      </c>
      <c r="J14" s="1">
        <v>1</v>
      </c>
      <c r="K14">
        <f t="shared" si="0"/>
        <v>-246.80622689025475</v>
      </c>
      <c r="L14">
        <f t="shared" si="1"/>
        <v>6.5544164541872743E-2</v>
      </c>
      <c r="M14">
        <f t="shared" si="2"/>
        <v>6765.3185081731172</v>
      </c>
      <c r="N14">
        <f t="shared" si="3"/>
        <v>1.006044687696479</v>
      </c>
      <c r="O14">
        <f t="shared" si="4"/>
        <v>1.503635606387165</v>
      </c>
      <c r="P14">
        <f t="shared" si="5"/>
        <v>30.602096382278184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32.164749145507813</v>
      </c>
      <c r="V14" s="1">
        <v>30.893062591552734</v>
      </c>
      <c r="W14" s="1">
        <v>31.547086715698242</v>
      </c>
      <c r="X14" s="1">
        <v>419.61343383789063</v>
      </c>
      <c r="Y14" s="1">
        <v>715.13836669921875</v>
      </c>
      <c r="Z14" s="1">
        <v>28.063409805297852</v>
      </c>
      <c r="AA14" s="1">
        <v>29.236244201660156</v>
      </c>
      <c r="AB14" s="1">
        <v>57.88226318359375</v>
      </c>
      <c r="AC14" s="1">
        <v>60.301296234130859</v>
      </c>
      <c r="AD14" s="1">
        <v>499.62640380859375</v>
      </c>
      <c r="AE14" s="1">
        <v>19.178098678588867</v>
      </c>
      <c r="AF14" s="1">
        <v>3.4308815002441406</v>
      </c>
      <c r="AG14" s="1">
        <v>99.410736083984375</v>
      </c>
      <c r="AH14" s="1">
        <v>-7.110867977142334</v>
      </c>
      <c r="AI14" s="1">
        <v>-0.40190404653549194</v>
      </c>
      <c r="AJ14" s="1">
        <v>3.6228816956281662E-2</v>
      </c>
      <c r="AK14" s="1">
        <v>2.99051683396101E-3</v>
      </c>
      <c r="AL14" s="1">
        <v>9.7258865833282471E-2</v>
      </c>
      <c r="AM14" s="1">
        <v>1.3472960330545902E-2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si="8"/>
        <v>0.83271067301432278</v>
      </c>
      <c r="AW14">
        <f t="shared" si="9"/>
        <v>1.006044687696479E-3</v>
      </c>
      <c r="AX14">
        <f t="shared" si="10"/>
        <v>304.04306259155271</v>
      </c>
      <c r="AY14">
        <f t="shared" si="11"/>
        <v>305.31474914550779</v>
      </c>
      <c r="AZ14">
        <f t="shared" si="12"/>
        <v>3.0684957199879932</v>
      </c>
      <c r="BA14">
        <f t="shared" si="13"/>
        <v>-0.29096620927455191</v>
      </c>
      <c r="BB14">
        <f t="shared" si="14"/>
        <v>4.4100321628053214</v>
      </c>
      <c r="BC14">
        <f t="shared" si="15"/>
        <v>44.361729291287304</v>
      </c>
      <c r="BD14">
        <f t="shared" si="16"/>
        <v>15.125485089627148</v>
      </c>
      <c r="BE14">
        <f t="shared" si="17"/>
        <v>30.893062591552734</v>
      </c>
      <c r="BF14">
        <f t="shared" si="18"/>
        <v>4.4839439714170242</v>
      </c>
      <c r="BG14">
        <f t="shared" si="19"/>
        <v>6.4065599008928248E-2</v>
      </c>
      <c r="BH14">
        <f t="shared" si="20"/>
        <v>2.9063965564181564</v>
      </c>
      <c r="BI14">
        <f t="shared" si="21"/>
        <v>1.5775474149988677</v>
      </c>
      <c r="BJ14">
        <f t="shared" si="22"/>
        <v>4.0171265029604955E-2</v>
      </c>
      <c r="BK14">
        <f t="shared" si="23"/>
        <v>672.54529274009258</v>
      </c>
      <c r="BL14">
        <f t="shared" si="24"/>
        <v>9.4601532000010202</v>
      </c>
      <c r="BM14">
        <f t="shared" si="25"/>
        <v>65.400105644604039</v>
      </c>
      <c r="BN14">
        <f t="shared" si="26"/>
        <v>832.45822669424376</v>
      </c>
      <c r="BO14">
        <f t="shared" si="27"/>
        <v>-0.19389745689061838</v>
      </c>
    </row>
    <row r="15" spans="1:67" x14ac:dyDescent="0.25">
      <c r="A15" s="1">
        <v>4</v>
      </c>
      <c r="B15" s="1" t="s">
        <v>90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128.0000411272049</v>
      </c>
      <c r="J15" s="1">
        <v>1</v>
      </c>
      <c r="K15">
        <f t="shared" si="0"/>
        <v>-141.52471286539023</v>
      </c>
      <c r="L15">
        <f t="shared" si="1"/>
        <v>4.4458843539603103E-2</v>
      </c>
      <c r="M15">
        <f t="shared" si="2"/>
        <v>5668.6750893307362</v>
      </c>
      <c r="N15">
        <f t="shared" si="3"/>
        <v>0.72062958604851579</v>
      </c>
      <c r="O15">
        <f t="shared" si="4"/>
        <v>1.5762649894739771</v>
      </c>
      <c r="P15">
        <f t="shared" si="5"/>
        <v>30.764666459317958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32.146114349365234</v>
      </c>
      <c r="V15" s="1">
        <v>30.922483444213867</v>
      </c>
      <c r="W15" s="1">
        <v>31.528270721435547</v>
      </c>
      <c r="X15" s="1">
        <v>419.9981689453125</v>
      </c>
      <c r="Y15" s="1">
        <v>589.40185546875</v>
      </c>
      <c r="Z15" s="1">
        <v>28.079498291015625</v>
      </c>
      <c r="AA15" s="1">
        <v>28.919660568237305</v>
      </c>
      <c r="AB15" s="1">
        <v>57.976627349853516</v>
      </c>
      <c r="AC15" s="1">
        <v>59.711338043212891</v>
      </c>
      <c r="AD15" s="1">
        <v>499.75289916992188</v>
      </c>
      <c r="AE15" s="1">
        <v>17.949605941772461</v>
      </c>
      <c r="AF15" s="1">
        <v>3.7262430191040039</v>
      </c>
      <c r="AG15" s="1">
        <v>99.410972595214844</v>
      </c>
      <c r="AH15" s="1">
        <v>-7.110867977142334</v>
      </c>
      <c r="AI15" s="1">
        <v>-0.40190404653549194</v>
      </c>
      <c r="AJ15" s="1">
        <v>3.6228816956281662E-2</v>
      </c>
      <c r="AK15" s="1">
        <v>2.99051683396101E-3</v>
      </c>
      <c r="AL15" s="1">
        <v>9.7258865833282471E-2</v>
      </c>
      <c r="AM15" s="1">
        <v>1.3472960330545902E-2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0.83292149861653642</v>
      </c>
      <c r="AW15">
        <f t="shared" si="9"/>
        <v>7.2062958604851579E-4</v>
      </c>
      <c r="AX15">
        <f t="shared" si="10"/>
        <v>304.07248344421384</v>
      </c>
      <c r="AY15">
        <f t="shared" si="11"/>
        <v>305.29611434936521</v>
      </c>
      <c r="AZ15">
        <f t="shared" si="12"/>
        <v>2.8719368864908006</v>
      </c>
      <c r="BA15">
        <f t="shared" si="13"/>
        <v>-0.1578169848959084</v>
      </c>
      <c r="BB15">
        <f t="shared" si="14"/>
        <v>4.4511965736859311</v>
      </c>
      <c r="BC15">
        <f t="shared" si="15"/>
        <v>44.775706921312121</v>
      </c>
      <c r="BD15">
        <f t="shared" si="16"/>
        <v>15.856046353074817</v>
      </c>
      <c r="BE15">
        <f t="shared" si="17"/>
        <v>30.922483444213867</v>
      </c>
      <c r="BF15">
        <f t="shared" si="18"/>
        <v>4.4914772364481932</v>
      </c>
      <c r="BG15">
        <f t="shared" si="19"/>
        <v>4.3773588920549313E-2</v>
      </c>
      <c r="BH15">
        <f t="shared" si="20"/>
        <v>2.874931584211954</v>
      </c>
      <c r="BI15">
        <f t="shared" si="21"/>
        <v>1.6165456522362391</v>
      </c>
      <c r="BJ15">
        <f t="shared" si="22"/>
        <v>2.7419244595432442E-2</v>
      </c>
      <c r="BK15">
        <f t="shared" si="23"/>
        <v>563.52850395663495</v>
      </c>
      <c r="BL15">
        <f t="shared" si="24"/>
        <v>9.6176743197091756</v>
      </c>
      <c r="BM15">
        <f t="shared" si="25"/>
        <v>63.799757854564433</v>
      </c>
      <c r="BN15">
        <f t="shared" si="26"/>
        <v>656.67592593451138</v>
      </c>
      <c r="BO15">
        <f t="shared" si="27"/>
        <v>-0.13749921467578088</v>
      </c>
    </row>
    <row r="16" spans="1:67" x14ac:dyDescent="0.25">
      <c r="A16" s="1">
        <v>5</v>
      </c>
      <c r="B16" s="1" t="s">
        <v>91</v>
      </c>
      <c r="C16" s="1" t="s">
        <v>80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133.50004100427032</v>
      </c>
      <c r="J16" s="1">
        <v>1</v>
      </c>
      <c r="K16">
        <f t="shared" si="0"/>
        <v>-55.870559499517867</v>
      </c>
      <c r="L16">
        <f t="shared" si="1"/>
        <v>2.4050815712628008E-2</v>
      </c>
      <c r="M16">
        <f t="shared" si="2"/>
        <v>4165.7051618826772</v>
      </c>
      <c r="N16">
        <f t="shared" si="3"/>
        <v>0.41757233725102616</v>
      </c>
      <c r="O16">
        <f t="shared" si="4"/>
        <v>1.6762451937572855</v>
      </c>
      <c r="P16">
        <f t="shared" si="5"/>
        <v>31.010480302803128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32.129398345947266</v>
      </c>
      <c r="V16" s="1">
        <v>31.035192489624023</v>
      </c>
      <c r="W16" s="1">
        <v>31.528114318847656</v>
      </c>
      <c r="X16" s="1">
        <v>420.17697143554688</v>
      </c>
      <c r="Y16" s="1">
        <v>487.01260375976563</v>
      </c>
      <c r="Z16" s="1">
        <v>28.05925178527832</v>
      </c>
      <c r="AA16" s="1">
        <v>28.546289443969727</v>
      </c>
      <c r="AB16" s="1">
        <v>57.989921569824219</v>
      </c>
      <c r="AC16" s="1">
        <v>58.996482849121094</v>
      </c>
      <c r="AD16" s="1">
        <v>499.73818969726563</v>
      </c>
      <c r="AE16" s="1">
        <v>18.00251579284668</v>
      </c>
      <c r="AF16" s="1">
        <v>3.7707700729370117</v>
      </c>
      <c r="AG16" s="1">
        <v>99.411506652832031</v>
      </c>
      <c r="AH16" s="1">
        <v>-7.110867977142334</v>
      </c>
      <c r="AI16" s="1">
        <v>-0.40190404653549194</v>
      </c>
      <c r="AJ16" s="1">
        <v>3.6228816956281662E-2</v>
      </c>
      <c r="AK16" s="1">
        <v>2.99051683396101E-3</v>
      </c>
      <c r="AL16" s="1">
        <v>9.7258865833282471E-2</v>
      </c>
      <c r="AM16" s="1">
        <v>1.3472960330545902E-2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0.83289698282877589</v>
      </c>
      <c r="AW16">
        <f t="shared" si="9"/>
        <v>4.1757233725102616E-4</v>
      </c>
      <c r="AX16">
        <f t="shared" si="10"/>
        <v>304.185192489624</v>
      </c>
      <c r="AY16">
        <f t="shared" si="11"/>
        <v>305.27939834594724</v>
      </c>
      <c r="AZ16">
        <f t="shared" si="12"/>
        <v>2.8804024624734552</v>
      </c>
      <c r="BA16">
        <f t="shared" si="13"/>
        <v>-2.4712186820895203E-2</v>
      </c>
      <c r="BB16">
        <f t="shared" si="14"/>
        <v>4.5140748367301509</v>
      </c>
      <c r="BC16">
        <f t="shared" si="15"/>
        <v>45.40797125723428</v>
      </c>
      <c r="BD16">
        <f t="shared" si="16"/>
        <v>16.861681813264553</v>
      </c>
      <c r="BE16">
        <f t="shared" si="17"/>
        <v>31.035192489624023</v>
      </c>
      <c r="BF16">
        <f t="shared" si="18"/>
        <v>4.5204387112911775</v>
      </c>
      <c r="BG16">
        <f t="shared" si="19"/>
        <v>2.3848849418410034E-2</v>
      </c>
      <c r="BH16">
        <f t="shared" si="20"/>
        <v>2.8378296429728653</v>
      </c>
      <c r="BI16">
        <f t="shared" si="21"/>
        <v>1.6826090683183121</v>
      </c>
      <c r="BJ16">
        <f t="shared" si="22"/>
        <v>1.4923545666329436E-2</v>
      </c>
      <c r="BK16">
        <f t="shared" si="23"/>
        <v>414.11902641423654</v>
      </c>
      <c r="BL16">
        <f t="shared" si="24"/>
        <v>8.5535879969495472</v>
      </c>
      <c r="BM16">
        <f t="shared" si="25"/>
        <v>61.764232603565731</v>
      </c>
      <c r="BN16">
        <f t="shared" si="26"/>
        <v>513.57079194211565</v>
      </c>
      <c r="BO16">
        <f t="shared" si="27"/>
        <v>-6.7192338169584212E-2</v>
      </c>
    </row>
    <row r="17" spans="1:67" x14ac:dyDescent="0.25">
      <c r="A17" s="1">
        <v>6</v>
      </c>
      <c r="B17" s="1" t="s">
        <v>92</v>
      </c>
      <c r="C17" s="1" t="s">
        <v>80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138.50004089251161</v>
      </c>
      <c r="J17" s="1">
        <v>1</v>
      </c>
      <c r="K17">
        <f t="shared" si="0"/>
        <v>-24.274426448360838</v>
      </c>
      <c r="L17">
        <f t="shared" si="1"/>
        <v>1.5995746750016325E-2</v>
      </c>
      <c r="M17">
        <f t="shared" si="2"/>
        <v>2841.6352970386029</v>
      </c>
      <c r="N17">
        <f t="shared" si="3"/>
        <v>0.2852033506444816</v>
      </c>
      <c r="O17">
        <f t="shared" si="4"/>
        <v>1.7164856981274066</v>
      </c>
      <c r="P17">
        <f t="shared" si="5"/>
        <v>31.107275340142774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32.118503570556641</v>
      </c>
      <c r="V17" s="1">
        <v>31.073318481445313</v>
      </c>
      <c r="W17" s="1">
        <v>31.525762557983398</v>
      </c>
      <c r="X17" s="1">
        <v>420.01174926757813</v>
      </c>
      <c r="Y17" s="1">
        <v>449.001220703125</v>
      </c>
      <c r="Z17" s="1">
        <v>28.060031890869141</v>
      </c>
      <c r="AA17" s="1">
        <v>28.392717361450195</v>
      </c>
      <c r="AB17" s="1">
        <v>58.0272216796875</v>
      </c>
      <c r="AC17" s="1">
        <v>58.715202331542969</v>
      </c>
      <c r="AD17" s="1">
        <v>499.76150512695313</v>
      </c>
      <c r="AE17" s="1">
        <v>17.763339996337891</v>
      </c>
      <c r="AF17" s="1">
        <v>3.7958710193634033</v>
      </c>
      <c r="AG17" s="1">
        <v>99.411422729492188</v>
      </c>
      <c r="AH17" s="1">
        <v>-7.110867977142334</v>
      </c>
      <c r="AI17" s="1">
        <v>-0.40190404653549194</v>
      </c>
      <c r="AJ17" s="1">
        <v>3.6228816956281662E-2</v>
      </c>
      <c r="AK17" s="1">
        <v>2.99051683396101E-3</v>
      </c>
      <c r="AL17" s="1">
        <v>9.7258865833282471E-2</v>
      </c>
      <c r="AM17" s="1">
        <v>1.3472960330545902E-2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0.83293584187825509</v>
      </c>
      <c r="AW17">
        <f t="shared" si="9"/>
        <v>2.8520335064448159E-4</v>
      </c>
      <c r="AX17">
        <f t="shared" si="10"/>
        <v>304.22331848144529</v>
      </c>
      <c r="AY17">
        <f t="shared" si="11"/>
        <v>305.26850357055662</v>
      </c>
      <c r="AZ17">
        <f t="shared" si="12"/>
        <v>2.8421343358874083</v>
      </c>
      <c r="BA17">
        <f t="shared" si="13"/>
        <v>3.3956858697463024E-2</v>
      </c>
      <c r="BB17">
        <f t="shared" si="14"/>
        <v>4.5390461261855242</v>
      </c>
      <c r="BC17">
        <f t="shared" si="15"/>
        <v>45.659200940486436</v>
      </c>
      <c r="BD17">
        <f t="shared" si="16"/>
        <v>17.26648357903624</v>
      </c>
      <c r="BE17">
        <f t="shared" si="17"/>
        <v>31.073318481445313</v>
      </c>
      <c r="BF17">
        <f t="shared" si="18"/>
        <v>4.5302722329197609</v>
      </c>
      <c r="BG17">
        <f t="shared" si="19"/>
        <v>1.590615841243162E-2</v>
      </c>
      <c r="BH17">
        <f t="shared" si="20"/>
        <v>2.8225604280581176</v>
      </c>
      <c r="BI17">
        <f t="shared" si="21"/>
        <v>1.7077118048616433</v>
      </c>
      <c r="BJ17">
        <f t="shared" si="22"/>
        <v>9.9493593289091548E-3</v>
      </c>
      <c r="BK17">
        <f t="shared" si="23"/>
        <v>282.49100775695064</v>
      </c>
      <c r="BL17">
        <f t="shared" si="24"/>
        <v>6.3287919186247894</v>
      </c>
      <c r="BM17">
        <f t="shared" si="25"/>
        <v>60.949931777289166</v>
      </c>
      <c r="BN17">
        <f t="shared" si="26"/>
        <v>460.54012046373583</v>
      </c>
      <c r="BO17">
        <f t="shared" si="27"/>
        <v>-3.2125857666225166E-2</v>
      </c>
    </row>
    <row r="18" spans="1:67" x14ac:dyDescent="0.25">
      <c r="A18" s="1">
        <v>7</v>
      </c>
      <c r="B18" s="1" t="s">
        <v>93</v>
      </c>
      <c r="C18" s="1" t="s">
        <v>80</v>
      </c>
      <c r="D18" s="1" t="s">
        <v>81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143.5000407807529</v>
      </c>
      <c r="J18" s="1">
        <v>1</v>
      </c>
      <c r="K18">
        <f t="shared" si="0"/>
        <v>-10.461591320158183</v>
      </c>
      <c r="L18">
        <f t="shared" si="1"/>
        <v>1.231356811337894E-2</v>
      </c>
      <c r="M18">
        <f t="shared" si="2"/>
        <v>1765.1982051249809</v>
      </c>
      <c r="N18">
        <f t="shared" si="3"/>
        <v>0.22208921480104984</v>
      </c>
      <c r="O18">
        <f t="shared" si="4"/>
        <v>1.7340827891062718</v>
      </c>
      <c r="P18">
        <f t="shared" si="5"/>
        <v>31.146091614020914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32.107505798339844</v>
      </c>
      <c r="V18" s="1">
        <v>31.083282470703125</v>
      </c>
      <c r="W18" s="1">
        <v>31.521274566650391</v>
      </c>
      <c r="X18" s="1">
        <v>420.17800903320313</v>
      </c>
      <c r="Y18" s="1">
        <v>432.62359619140625</v>
      </c>
      <c r="Z18" s="1">
        <v>28.057535171508789</v>
      </c>
      <c r="AA18" s="1">
        <v>28.316640853881836</v>
      </c>
      <c r="AB18" s="1">
        <v>58.058433532714844</v>
      </c>
      <c r="AC18" s="1">
        <v>58.594593048095703</v>
      </c>
      <c r="AD18" s="1">
        <v>499.71978759765625</v>
      </c>
      <c r="AE18" s="1">
        <v>17.959028244018555</v>
      </c>
      <c r="AF18" s="1">
        <v>3.7160086631774902</v>
      </c>
      <c r="AG18" s="1">
        <v>99.411895751953125</v>
      </c>
      <c r="AH18" s="1">
        <v>-7.110867977142334</v>
      </c>
      <c r="AI18" s="1">
        <v>-0.40190404653549194</v>
      </c>
      <c r="AJ18" s="1">
        <v>3.6228816956281662E-2</v>
      </c>
      <c r="AK18" s="1">
        <v>2.99051683396101E-3</v>
      </c>
      <c r="AL18" s="1">
        <v>9.7258865833282471E-2</v>
      </c>
      <c r="AM18" s="1">
        <v>1.3472960330545902E-2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0.83286631266276023</v>
      </c>
      <c r="AW18">
        <f t="shared" si="9"/>
        <v>2.2208921480104985E-4</v>
      </c>
      <c r="AX18">
        <f t="shared" si="10"/>
        <v>304.2332824707031</v>
      </c>
      <c r="AY18">
        <f t="shared" si="11"/>
        <v>305.25750579833982</v>
      </c>
      <c r="AZ18">
        <f t="shared" si="12"/>
        <v>2.8734444548164788</v>
      </c>
      <c r="BA18">
        <f t="shared" si="13"/>
        <v>6.2809143317789126E-2</v>
      </c>
      <c r="BB18">
        <f t="shared" si="14"/>
        <v>4.54909373771787</v>
      </c>
      <c r="BC18">
        <f t="shared" si="15"/>
        <v>45.760054199836489</v>
      </c>
      <c r="BD18">
        <f t="shared" si="16"/>
        <v>17.443413345954653</v>
      </c>
      <c r="BE18">
        <f t="shared" si="17"/>
        <v>31.083282470703125</v>
      </c>
      <c r="BF18">
        <f t="shared" si="18"/>
        <v>4.5328452310765481</v>
      </c>
      <c r="BG18">
        <f t="shared" si="19"/>
        <v>1.226040987734083E-2</v>
      </c>
      <c r="BH18">
        <f t="shared" si="20"/>
        <v>2.8150109486115982</v>
      </c>
      <c r="BI18">
        <f t="shared" si="21"/>
        <v>1.71783428246495</v>
      </c>
      <c r="BJ18">
        <f t="shared" si="22"/>
        <v>7.6675144435413801E-3</v>
      </c>
      <c r="BK18">
        <f t="shared" si="23"/>
        <v>175.48169994941935</v>
      </c>
      <c r="BL18">
        <f t="shared" si="24"/>
        <v>4.0802171233027282</v>
      </c>
      <c r="BM18">
        <f t="shared" si="25"/>
        <v>60.585409262520528</v>
      </c>
      <c r="BN18">
        <f t="shared" si="26"/>
        <v>437.59653566894985</v>
      </c>
      <c r="BO18">
        <f t="shared" si="27"/>
        <v>-1.4484113561367697E-2</v>
      </c>
    </row>
    <row r="19" spans="1:67" x14ac:dyDescent="0.25">
      <c r="A19" s="1">
        <v>8</v>
      </c>
      <c r="B19" s="1" t="s">
        <v>94</v>
      </c>
      <c r="C19" s="1" t="s">
        <v>80</v>
      </c>
      <c r="D19" s="1" t="s">
        <v>81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149.00004065781832</v>
      </c>
      <c r="J19" s="1">
        <v>1</v>
      </c>
      <c r="K19">
        <f t="shared" si="0"/>
        <v>-4.2479062203611262</v>
      </c>
      <c r="L19">
        <f t="shared" si="1"/>
        <v>9.6384657464121011E-3</v>
      </c>
      <c r="M19">
        <f t="shared" si="2"/>
        <v>1109.9086408711767</v>
      </c>
      <c r="N19">
        <f t="shared" si="3"/>
        <v>0.17513325844424488</v>
      </c>
      <c r="O19">
        <f t="shared" si="4"/>
        <v>1.7453351658853586</v>
      </c>
      <c r="P19">
        <f t="shared" si="5"/>
        <v>31.172878773456361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32.096729278564453</v>
      </c>
      <c r="V19" s="1">
        <v>31.089056015014648</v>
      </c>
      <c r="W19" s="1">
        <v>31.522991180419922</v>
      </c>
      <c r="X19" s="1">
        <v>420.06732177734375</v>
      </c>
      <c r="Y19" s="1">
        <v>425.07827758789063</v>
      </c>
      <c r="Z19" s="1">
        <v>28.068647384643555</v>
      </c>
      <c r="AA19" s="1">
        <v>28.272979736328125</v>
      </c>
      <c r="AB19" s="1">
        <v>58.117523193359375</v>
      </c>
      <c r="AC19" s="1">
        <v>58.540599822998047</v>
      </c>
      <c r="AD19" s="1">
        <v>499.7203369140625</v>
      </c>
      <c r="AE19" s="1">
        <v>17.9285888671875</v>
      </c>
      <c r="AF19" s="1">
        <v>3.8688352108001709</v>
      </c>
      <c r="AG19" s="1">
        <v>99.413070678710938</v>
      </c>
      <c r="AH19" s="1">
        <v>-7.110867977142334</v>
      </c>
      <c r="AI19" s="1">
        <v>-0.40190404653549194</v>
      </c>
      <c r="AJ19" s="1">
        <v>3.6228816956281662E-2</v>
      </c>
      <c r="AK19" s="1">
        <v>2.99051683396101E-3</v>
      </c>
      <c r="AL19" s="1">
        <v>9.7258865833282471E-2</v>
      </c>
      <c r="AM19" s="1">
        <v>1.3472960330545902E-2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0.83286722819010406</v>
      </c>
      <c r="AW19">
        <f t="shared" si="9"/>
        <v>1.7513325844424488E-4</v>
      </c>
      <c r="AX19">
        <f t="shared" si="10"/>
        <v>304.23905601501463</v>
      </c>
      <c r="AY19">
        <f t="shared" si="11"/>
        <v>305.24672927856443</v>
      </c>
      <c r="AZ19">
        <f t="shared" si="12"/>
        <v>2.8685741546323698</v>
      </c>
      <c r="BA19">
        <f t="shared" si="13"/>
        <v>8.3822758441712358E-2</v>
      </c>
      <c r="BB19">
        <f t="shared" si="14"/>
        <v>4.5560388987107086</v>
      </c>
      <c r="BC19">
        <f t="shared" si="15"/>
        <v>45.829375026903513</v>
      </c>
      <c r="BD19">
        <f t="shared" si="16"/>
        <v>17.556395290575388</v>
      </c>
      <c r="BE19">
        <f t="shared" si="17"/>
        <v>31.089056015014648</v>
      </c>
      <c r="BF19">
        <f t="shared" si="18"/>
        <v>4.5343367141683686</v>
      </c>
      <c r="BG19">
        <f t="shared" si="19"/>
        <v>9.6058651123410478E-3</v>
      </c>
      <c r="BH19">
        <f t="shared" si="20"/>
        <v>2.8107037328253499</v>
      </c>
      <c r="BI19">
        <f t="shared" si="21"/>
        <v>1.7236329813430187</v>
      </c>
      <c r="BJ19">
        <f t="shared" si="22"/>
        <v>6.0065861716327431E-3</v>
      </c>
      <c r="BK19">
        <f t="shared" si="23"/>
        <v>110.33942616183828</v>
      </c>
      <c r="BL19">
        <f t="shared" si="24"/>
        <v>2.6110688298855456</v>
      </c>
      <c r="BM19">
        <f t="shared" si="25"/>
        <v>60.352410797395109</v>
      </c>
      <c r="BN19">
        <f t="shared" si="26"/>
        <v>427.09752876045673</v>
      </c>
      <c r="BO19">
        <f t="shared" si="27"/>
        <v>-6.002642581053986E-3</v>
      </c>
    </row>
    <row r="20" spans="1:67" x14ac:dyDescent="0.25">
      <c r="A20" s="1">
        <v>9</v>
      </c>
      <c r="B20" s="1" t="s">
        <v>95</v>
      </c>
      <c r="C20" s="1" t="s">
        <v>80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154.00004054605961</v>
      </c>
      <c r="J20" s="1">
        <v>1</v>
      </c>
      <c r="K20">
        <f t="shared" si="0"/>
        <v>-2.0318013157436248</v>
      </c>
      <c r="L20">
        <f t="shared" si="1"/>
        <v>8.7792330068149921E-3</v>
      </c>
      <c r="M20">
        <f t="shared" si="2"/>
        <v>776.00288791390972</v>
      </c>
      <c r="N20">
        <f t="shared" si="3"/>
        <v>0.15978510238590365</v>
      </c>
      <c r="O20">
        <f t="shared" si="4"/>
        <v>1.7477203577663585</v>
      </c>
      <c r="P20">
        <f t="shared" si="5"/>
        <v>31.173331111199005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32.088951110839844</v>
      </c>
      <c r="V20" s="1">
        <v>31.082046508789063</v>
      </c>
      <c r="W20" s="1">
        <v>31.532182693481445</v>
      </c>
      <c r="X20" s="1">
        <v>419.8646240234375</v>
      </c>
      <c r="Y20" s="1">
        <v>422.22317504882813</v>
      </c>
      <c r="Z20" s="1">
        <v>28.063722610473633</v>
      </c>
      <c r="AA20" s="1">
        <v>28.250154495239258</v>
      </c>
      <c r="AB20" s="1">
        <v>58.132926940917969</v>
      </c>
      <c r="AC20" s="1">
        <v>58.519111633300781</v>
      </c>
      <c r="AD20" s="1">
        <v>499.71435546875</v>
      </c>
      <c r="AE20" s="1">
        <v>17.898147583007813</v>
      </c>
      <c r="AF20" s="1">
        <v>3.7889444828033447</v>
      </c>
      <c r="AG20" s="1">
        <v>99.413116455078125</v>
      </c>
      <c r="AH20" s="1">
        <v>-7.110867977142334</v>
      </c>
      <c r="AI20" s="1">
        <v>-0.40190404653549194</v>
      </c>
      <c r="AJ20" s="1">
        <v>3.6228816956281662E-2</v>
      </c>
      <c r="AK20" s="1">
        <v>2.99051683396101E-3</v>
      </c>
      <c r="AL20" s="1">
        <v>9.7258865833282471E-2</v>
      </c>
      <c r="AM20" s="1">
        <v>1.3472960330545902E-2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0.83285725911458319</v>
      </c>
      <c r="AW20">
        <f t="shared" si="9"/>
        <v>1.5978510238590365E-4</v>
      </c>
      <c r="AX20">
        <f t="shared" si="10"/>
        <v>304.23204650878904</v>
      </c>
      <c r="AY20">
        <f t="shared" si="11"/>
        <v>305.23895111083982</v>
      </c>
      <c r="AZ20">
        <f t="shared" si="12"/>
        <v>2.8637035492724863</v>
      </c>
      <c r="BA20">
        <f t="shared" si="13"/>
        <v>9.1284602409943377E-2</v>
      </c>
      <c r="BB20">
        <f t="shared" si="14"/>
        <v>4.5561562564755276</v>
      </c>
      <c r="BC20">
        <f t="shared" si="15"/>
        <v>45.830534429873964</v>
      </c>
      <c r="BD20">
        <f t="shared" si="16"/>
        <v>17.580379934634706</v>
      </c>
      <c r="BE20">
        <f t="shared" si="17"/>
        <v>31.082046508789063</v>
      </c>
      <c r="BF20">
        <f t="shared" si="18"/>
        <v>4.5325259998434912</v>
      </c>
      <c r="BG20">
        <f t="shared" si="19"/>
        <v>8.7521775823749849E-3</v>
      </c>
      <c r="BH20">
        <f t="shared" si="20"/>
        <v>2.8084358987091691</v>
      </c>
      <c r="BI20">
        <f t="shared" si="21"/>
        <v>1.7240901011343222</v>
      </c>
      <c r="BJ20">
        <f t="shared" si="22"/>
        <v>5.47253533275943E-3</v>
      </c>
      <c r="BK20">
        <f t="shared" si="23"/>
        <v>77.144865465662448</v>
      </c>
      <c r="BL20">
        <f t="shared" si="24"/>
        <v>1.8378974290650167</v>
      </c>
      <c r="BM20">
        <f t="shared" si="25"/>
        <v>60.287723096585935</v>
      </c>
      <c r="BN20">
        <f t="shared" si="26"/>
        <v>423.18899608545354</v>
      </c>
      <c r="BO20">
        <f t="shared" si="27"/>
        <v>-2.8945146552462808E-3</v>
      </c>
    </row>
    <row r="21" spans="1:67" x14ac:dyDescent="0.25">
      <c r="A21" s="1">
        <v>10</v>
      </c>
      <c r="B21" s="1" t="s">
        <v>96</v>
      </c>
      <c r="C21" s="1" t="s">
        <v>80</v>
      </c>
      <c r="D21" s="1" t="s">
        <v>81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159.0000404343009</v>
      </c>
      <c r="J21" s="1">
        <v>1</v>
      </c>
      <c r="K21">
        <f t="shared" si="0"/>
        <v>-0.92551214721418762</v>
      </c>
      <c r="L21">
        <f t="shared" si="1"/>
        <v>8.1309246125018629E-3</v>
      </c>
      <c r="M21">
        <f t="shared" si="2"/>
        <v>588.72615162373529</v>
      </c>
      <c r="N21">
        <f t="shared" si="3"/>
        <v>0.14818451258618984</v>
      </c>
      <c r="O21">
        <f t="shared" si="4"/>
        <v>1.749676455631934</v>
      </c>
      <c r="P21">
        <f t="shared" si="5"/>
        <v>31.173582271871194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32.082645416259766</v>
      </c>
      <c r="V21" s="1">
        <v>31.076808929443359</v>
      </c>
      <c r="W21" s="1">
        <v>31.540319442749023</v>
      </c>
      <c r="X21" s="1">
        <v>419.8778076171875</v>
      </c>
      <c r="Y21" s="1">
        <v>420.91427612304688</v>
      </c>
      <c r="Z21" s="1">
        <v>28.058382034301758</v>
      </c>
      <c r="AA21" s="1">
        <v>28.231300354003906</v>
      </c>
      <c r="AB21" s="1">
        <v>58.142261505126953</v>
      </c>
      <c r="AC21" s="1">
        <v>58.500579833984375</v>
      </c>
      <c r="AD21" s="1">
        <v>499.66159057617188</v>
      </c>
      <c r="AE21" s="1">
        <v>17.828571319580078</v>
      </c>
      <c r="AF21" s="1">
        <v>3.8572947978973389</v>
      </c>
      <c r="AG21" s="1">
        <v>99.412528991699219</v>
      </c>
      <c r="AH21" s="1">
        <v>-7.110867977142334</v>
      </c>
      <c r="AI21" s="1">
        <v>-0.40190404653549194</v>
      </c>
      <c r="AJ21" s="1">
        <v>3.6228816956281662E-2</v>
      </c>
      <c r="AK21" s="1">
        <v>2.99051683396101E-3</v>
      </c>
      <c r="AL21" s="1">
        <v>9.7258865833282471E-2</v>
      </c>
      <c r="AM21" s="1">
        <v>1.3472960330545902E-2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0.83276931762695294</v>
      </c>
      <c r="AW21">
        <f t="shared" si="9"/>
        <v>1.4818451258618985E-4</v>
      </c>
      <c r="AX21">
        <f t="shared" si="10"/>
        <v>304.22680892944334</v>
      </c>
      <c r="AY21">
        <f t="shared" si="11"/>
        <v>305.23264541625974</v>
      </c>
      <c r="AZ21">
        <f t="shared" si="12"/>
        <v>2.8525713473728729</v>
      </c>
      <c r="BA21">
        <f t="shared" si="13"/>
        <v>9.6773342427833975E-2</v>
      </c>
      <c r="BB21">
        <f t="shared" si="14"/>
        <v>4.5562214205477156</v>
      </c>
      <c r="BC21">
        <f t="shared" si="15"/>
        <v>45.831460750064537</v>
      </c>
      <c r="BD21">
        <f t="shared" si="16"/>
        <v>17.60016039606063</v>
      </c>
      <c r="BE21">
        <f t="shared" si="17"/>
        <v>31.076808929443359</v>
      </c>
      <c r="BF21">
        <f t="shared" si="18"/>
        <v>4.5311734255314544</v>
      </c>
      <c r="BG21">
        <f t="shared" si="19"/>
        <v>8.1077122195222853E-3</v>
      </c>
      <c r="BH21">
        <f t="shared" si="20"/>
        <v>2.8065449649157816</v>
      </c>
      <c r="BI21">
        <f t="shared" si="21"/>
        <v>1.7246284606156728</v>
      </c>
      <c r="BJ21">
        <f t="shared" si="22"/>
        <v>5.069400525675033E-3</v>
      </c>
      <c r="BK21">
        <f t="shared" si="23"/>
        <v>58.526755616466097</v>
      </c>
      <c r="BL21">
        <f t="shared" si="24"/>
        <v>1.3986842096361483</v>
      </c>
      <c r="BM21">
        <f t="shared" si="25"/>
        <v>60.2351652350291</v>
      </c>
      <c r="BN21">
        <f t="shared" si="26"/>
        <v>421.35422027236183</v>
      </c>
      <c r="BO21">
        <f t="shared" si="27"/>
        <v>-1.3230762724635253E-3</v>
      </c>
    </row>
    <row r="22" spans="1:67" x14ac:dyDescent="0.25">
      <c r="A22" s="1">
        <v>11</v>
      </c>
      <c r="B22" s="1" t="s">
        <v>97</v>
      </c>
      <c r="C22" s="1" t="s">
        <v>80</v>
      </c>
      <c r="D22" s="1" t="s">
        <v>81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164.50004031136632</v>
      </c>
      <c r="J22" s="1">
        <v>1</v>
      </c>
      <c r="K22">
        <f t="shared" si="0"/>
        <v>-0.52050298874368639</v>
      </c>
      <c r="L22">
        <f t="shared" si="1"/>
        <v>7.5318155570876693E-3</v>
      </c>
      <c r="M22">
        <f t="shared" si="2"/>
        <v>517.51080216532273</v>
      </c>
      <c r="N22">
        <f t="shared" si="3"/>
        <v>0.1373561597667273</v>
      </c>
      <c r="O22">
        <f t="shared" si="4"/>
        <v>1.7504707878754533</v>
      </c>
      <c r="P22">
        <f t="shared" si="5"/>
        <v>31.171971536036775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32.077388763427734</v>
      </c>
      <c r="V22" s="1">
        <v>31.069559097290039</v>
      </c>
      <c r="W22" s="1">
        <v>31.538967132568359</v>
      </c>
      <c r="X22" s="1">
        <v>419.84716796875</v>
      </c>
      <c r="Y22" s="1">
        <v>420.40283203125</v>
      </c>
      <c r="Z22" s="1">
        <v>28.058877944946289</v>
      </c>
      <c r="AA22" s="1">
        <v>28.219156265258789</v>
      </c>
      <c r="AB22" s="1">
        <v>58.160476684570313</v>
      </c>
      <c r="AC22" s="1">
        <v>58.492698669433594</v>
      </c>
      <c r="AD22" s="1">
        <v>499.68112182617188</v>
      </c>
      <c r="AE22" s="1">
        <v>17.822048187255859</v>
      </c>
      <c r="AF22" s="1">
        <v>3.657804012298584</v>
      </c>
      <c r="AG22" s="1">
        <v>99.412353515625</v>
      </c>
      <c r="AH22" s="1">
        <v>-7.110867977142334</v>
      </c>
      <c r="AI22" s="1">
        <v>-0.40190404653549194</v>
      </c>
      <c r="AJ22" s="1">
        <v>3.6228816956281662E-2</v>
      </c>
      <c r="AK22" s="1">
        <v>2.99051683396101E-3</v>
      </c>
      <c r="AL22" s="1">
        <v>9.7258865833282471E-2</v>
      </c>
      <c r="AM22" s="1">
        <v>1.3472960330545902E-2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0.83280186971028636</v>
      </c>
      <c r="AW22">
        <f t="shared" si="9"/>
        <v>1.3735615976672729E-4</v>
      </c>
      <c r="AX22">
        <f t="shared" si="10"/>
        <v>304.21955909729002</v>
      </c>
      <c r="AY22">
        <f t="shared" si="11"/>
        <v>305.22738876342771</v>
      </c>
      <c r="AZ22">
        <f t="shared" si="12"/>
        <v>2.8515276462243264</v>
      </c>
      <c r="BA22">
        <f t="shared" si="13"/>
        <v>0.10241243874673567</v>
      </c>
      <c r="BB22">
        <f t="shared" si="14"/>
        <v>4.5558035264300241</v>
      </c>
      <c r="BC22">
        <f t="shared" si="15"/>
        <v>45.827338004969093</v>
      </c>
      <c r="BD22">
        <f t="shared" si="16"/>
        <v>17.608181739710304</v>
      </c>
      <c r="BE22">
        <f t="shared" si="17"/>
        <v>31.069559097290039</v>
      </c>
      <c r="BF22">
        <f t="shared" si="18"/>
        <v>4.5293017787786178</v>
      </c>
      <c r="BG22">
        <f t="shared" si="19"/>
        <v>7.5118936567910351E-3</v>
      </c>
      <c r="BH22">
        <f t="shared" si="20"/>
        <v>2.8053327385545708</v>
      </c>
      <c r="BI22">
        <f t="shared" si="21"/>
        <v>1.7239690402240471</v>
      </c>
      <c r="BJ22">
        <f t="shared" si="22"/>
        <v>4.6967193384944263E-3</v>
      </c>
      <c r="BK22">
        <f t="shared" si="23"/>
        <v>51.446966813013738</v>
      </c>
      <c r="BL22">
        <f t="shared" si="24"/>
        <v>1.2309879066819758</v>
      </c>
      <c r="BM22">
        <f t="shared" si="25"/>
        <v>60.205428463017711</v>
      </c>
      <c r="BN22">
        <f t="shared" si="26"/>
        <v>420.65025422369553</v>
      </c>
      <c r="BO22">
        <f t="shared" si="27"/>
        <v>-7.4496818054768882E-4</v>
      </c>
    </row>
    <row r="23" spans="1:67" x14ac:dyDescent="0.25">
      <c r="A23" s="1">
        <v>12</v>
      </c>
      <c r="B23" s="1" t="s">
        <v>98</v>
      </c>
      <c r="C23" s="1" t="s">
        <v>80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169.50004019960761</v>
      </c>
      <c r="J23" s="1">
        <v>1</v>
      </c>
      <c r="K23">
        <f t="shared" si="0"/>
        <v>-0.28650759525697617</v>
      </c>
      <c r="L23">
        <f t="shared" si="1"/>
        <v>7.5717256875862367E-3</v>
      </c>
      <c r="M23">
        <f t="shared" si="2"/>
        <v>467.92047437050167</v>
      </c>
      <c r="N23">
        <f t="shared" si="3"/>
        <v>0.13794481038728659</v>
      </c>
      <c r="O23">
        <f t="shared" si="4"/>
        <v>1.7487687870651771</v>
      </c>
      <c r="P23">
        <f t="shared" si="5"/>
        <v>31.165019502680824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32.070194244384766</v>
      </c>
      <c r="V23" s="1">
        <v>31.062961578369141</v>
      </c>
      <c r="W23" s="1">
        <v>31.531522750854492</v>
      </c>
      <c r="X23" s="1">
        <v>419.9390869140625</v>
      </c>
      <c r="Y23" s="1">
        <v>420.2135009765625</v>
      </c>
      <c r="Z23" s="1">
        <v>28.056859970092773</v>
      </c>
      <c r="AA23" s="1">
        <v>28.217819213867188</v>
      </c>
      <c r="AB23" s="1">
        <v>58.180625915527344</v>
      </c>
      <c r="AC23" s="1">
        <v>58.514400482177734</v>
      </c>
      <c r="AD23" s="1">
        <v>499.7003173828125</v>
      </c>
      <c r="AE23" s="1">
        <v>17.837991714477539</v>
      </c>
      <c r="AF23" s="1">
        <v>3.6418509483337402</v>
      </c>
      <c r="AG23" s="1">
        <v>99.413475036621094</v>
      </c>
      <c r="AH23" s="1">
        <v>-7.110867977142334</v>
      </c>
      <c r="AI23" s="1">
        <v>-0.40190404653549194</v>
      </c>
      <c r="AJ23" s="1">
        <v>3.6228816956281662E-2</v>
      </c>
      <c r="AK23" s="1">
        <v>2.99051683396101E-3</v>
      </c>
      <c r="AL23" s="1">
        <v>9.7258865833282471E-2</v>
      </c>
      <c r="AM23" s="1">
        <v>1.3472960330545902E-2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0.83283386230468737</v>
      </c>
      <c r="AW23">
        <f t="shared" si="9"/>
        <v>1.3794481038728661E-4</v>
      </c>
      <c r="AX23">
        <f t="shared" si="10"/>
        <v>304.21296157836912</v>
      </c>
      <c r="AY23">
        <f t="shared" si="11"/>
        <v>305.22019424438474</v>
      </c>
      <c r="AZ23">
        <f t="shared" si="12"/>
        <v>2.8540786105227767</v>
      </c>
      <c r="BA23">
        <f t="shared" si="13"/>
        <v>0.1020579243116827</v>
      </c>
      <c r="BB23">
        <f t="shared" si="14"/>
        <v>4.5540002530708499</v>
      </c>
      <c r="BC23">
        <f t="shared" si="15"/>
        <v>45.808681885360969</v>
      </c>
      <c r="BD23">
        <f t="shared" si="16"/>
        <v>17.590862671493781</v>
      </c>
      <c r="BE23">
        <f t="shared" si="17"/>
        <v>31.062961578369141</v>
      </c>
      <c r="BF23">
        <f t="shared" si="18"/>
        <v>4.5275991211655624</v>
      </c>
      <c r="BG23">
        <f t="shared" si="19"/>
        <v>7.5515923828835471E-3</v>
      </c>
      <c r="BH23">
        <f t="shared" si="20"/>
        <v>2.8052314660056727</v>
      </c>
      <c r="BI23">
        <f t="shared" si="21"/>
        <v>1.7223676551598897</v>
      </c>
      <c r="BJ23">
        <f t="shared" si="22"/>
        <v>4.7215499709674308E-3</v>
      </c>
      <c r="BK23">
        <f t="shared" si="23"/>
        <v>46.517600397955768</v>
      </c>
      <c r="BL23">
        <f t="shared" si="24"/>
        <v>1.1135303203801632</v>
      </c>
      <c r="BM23">
        <f t="shared" si="25"/>
        <v>60.229349049270176</v>
      </c>
      <c r="BN23">
        <f t="shared" si="26"/>
        <v>420.34969296566499</v>
      </c>
      <c r="BO23">
        <f t="shared" si="27"/>
        <v>-4.1051929497683634E-4</v>
      </c>
    </row>
    <row r="24" spans="1:67" x14ac:dyDescent="0.25">
      <c r="A24" s="1">
        <v>13</v>
      </c>
      <c r="B24" s="1" t="s">
        <v>99</v>
      </c>
      <c r="C24" s="1" t="s">
        <v>80</v>
      </c>
      <c r="D24" s="1" t="s">
        <v>81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174.5000400878489</v>
      </c>
      <c r="J24" s="1">
        <v>1</v>
      </c>
      <c r="K24">
        <f t="shared" si="0"/>
        <v>-0.11237631348534302</v>
      </c>
      <c r="L24">
        <f t="shared" si="1"/>
        <v>6.4805199818274385E-3</v>
      </c>
      <c r="M24">
        <f t="shared" si="2"/>
        <v>435.50092195739614</v>
      </c>
      <c r="N24">
        <f t="shared" si="3"/>
        <v>0.11822150868418001</v>
      </c>
      <c r="O24">
        <f t="shared" si="4"/>
        <v>1.7504410858112145</v>
      </c>
      <c r="P24">
        <f t="shared" si="5"/>
        <v>31.167231700599419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32.063182830810547</v>
      </c>
      <c r="V24" s="1">
        <v>31.055088043212891</v>
      </c>
      <c r="W24" s="1">
        <v>31.525163650512695</v>
      </c>
      <c r="X24" s="1">
        <v>420.13919067382813</v>
      </c>
      <c r="Y24" s="1">
        <v>420.2144775390625</v>
      </c>
      <c r="Z24" s="1">
        <v>28.068550109863281</v>
      </c>
      <c r="AA24" s="1">
        <v>28.206504821777344</v>
      </c>
      <c r="AB24" s="1">
        <v>58.228504180908203</v>
      </c>
      <c r="AC24" s="1">
        <v>58.514690399169922</v>
      </c>
      <c r="AD24" s="1">
        <v>499.67221069335938</v>
      </c>
      <c r="AE24" s="1">
        <v>17.931486129760742</v>
      </c>
      <c r="AF24" s="1">
        <v>3.6133017539978027</v>
      </c>
      <c r="AG24" s="1">
        <v>99.414405822753906</v>
      </c>
      <c r="AH24" s="1">
        <v>-7.110867977142334</v>
      </c>
      <c r="AI24" s="1">
        <v>-0.40190404653549194</v>
      </c>
      <c r="AJ24" s="1">
        <v>3.6228816956281662E-2</v>
      </c>
      <c r="AK24" s="1">
        <v>2.99051683396101E-3</v>
      </c>
      <c r="AL24" s="1">
        <v>9.7258865833282471E-2</v>
      </c>
      <c r="AM24" s="1">
        <v>1.3472960330545902E-2</v>
      </c>
      <c r="AN24" s="1">
        <v>0.66666668653488159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0.83278701782226561</v>
      </c>
      <c r="AW24">
        <f t="shared" si="9"/>
        <v>1.1822150868418E-4</v>
      </c>
      <c r="AX24">
        <f t="shared" si="10"/>
        <v>304.20508804321287</v>
      </c>
      <c r="AY24">
        <f t="shared" si="11"/>
        <v>305.21318283081052</v>
      </c>
      <c r="AZ24">
        <f t="shared" si="12"/>
        <v>2.8690377166337271</v>
      </c>
      <c r="BA24">
        <f t="shared" si="13"/>
        <v>0.11214365738652725</v>
      </c>
      <c r="BB24">
        <f t="shared" si="14"/>
        <v>4.554574003004852</v>
      </c>
      <c r="BC24">
        <f t="shared" si="15"/>
        <v>45.814024288644937</v>
      </c>
      <c r="BD24">
        <f t="shared" si="16"/>
        <v>17.607519466867593</v>
      </c>
      <c r="BE24">
        <f t="shared" si="17"/>
        <v>31.055088043212891</v>
      </c>
      <c r="BF24">
        <f t="shared" si="18"/>
        <v>4.5255678847773764</v>
      </c>
      <c r="BG24">
        <f t="shared" si="19"/>
        <v>6.4657659238082175E-3</v>
      </c>
      <c r="BH24">
        <f t="shared" si="20"/>
        <v>2.8041329171936376</v>
      </c>
      <c r="BI24">
        <f t="shared" si="21"/>
        <v>1.7214349675837388</v>
      </c>
      <c r="BJ24">
        <f t="shared" si="22"/>
        <v>4.0424266773803931E-3</v>
      </c>
      <c r="BK24">
        <f t="shared" si="23"/>
        <v>43.295065391656053</v>
      </c>
      <c r="BL24">
        <f t="shared" si="24"/>
        <v>1.0363777195584905</v>
      </c>
      <c r="BM24">
        <f t="shared" si="25"/>
        <v>60.181196905303835</v>
      </c>
      <c r="BN24">
        <f t="shared" si="26"/>
        <v>420.26789585646469</v>
      </c>
      <c r="BO24">
        <f t="shared" si="27"/>
        <v>-1.6091976370384819E-4</v>
      </c>
    </row>
    <row r="25" spans="1:67" x14ac:dyDescent="0.25">
      <c r="A25" s="1">
        <v>14</v>
      </c>
      <c r="B25" s="1" t="s">
        <v>100</v>
      </c>
      <c r="C25" s="1" t="s">
        <v>80</v>
      </c>
      <c r="D25" s="1" t="s">
        <v>81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180.00003996491432</v>
      </c>
      <c r="J25" s="1">
        <v>1</v>
      </c>
      <c r="K25">
        <f t="shared" si="0"/>
        <v>-0.1773874817075384</v>
      </c>
      <c r="L25">
        <f t="shared" si="1"/>
        <v>7.0131094730941264E-3</v>
      </c>
      <c r="M25">
        <f t="shared" si="2"/>
        <v>448.19097967464188</v>
      </c>
      <c r="N25">
        <f t="shared" si="3"/>
        <v>0.12768907221172107</v>
      </c>
      <c r="O25">
        <f t="shared" si="4"/>
        <v>1.7474080100821059</v>
      </c>
      <c r="P25">
        <f t="shared" si="5"/>
        <v>31.15299596543862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32.055198669433594</v>
      </c>
      <c r="V25" s="1">
        <v>31.045526504516602</v>
      </c>
      <c r="W25" s="1">
        <v>31.524055480957031</v>
      </c>
      <c r="X25" s="1">
        <v>420.16409301757813</v>
      </c>
      <c r="Y25" s="1">
        <v>420.31265258789063</v>
      </c>
      <c r="Z25" s="1">
        <v>28.050930023193359</v>
      </c>
      <c r="AA25" s="1">
        <v>28.199934005737305</v>
      </c>
      <c r="AB25" s="1">
        <v>58.218135833740234</v>
      </c>
      <c r="AC25" s="1">
        <v>58.527385711669922</v>
      </c>
      <c r="AD25" s="1">
        <v>499.67086791992188</v>
      </c>
      <c r="AE25" s="1">
        <v>17.835819244384766</v>
      </c>
      <c r="AF25" s="1">
        <v>3.5859456062316895</v>
      </c>
      <c r="AG25" s="1">
        <v>99.414237976074219</v>
      </c>
      <c r="AH25" s="1">
        <v>-7.110867977142334</v>
      </c>
      <c r="AI25" s="1">
        <v>-0.40190404653549194</v>
      </c>
      <c r="AJ25" s="1">
        <v>3.6228816956281662E-2</v>
      </c>
      <c r="AK25" s="1">
        <v>2.99051683396101E-3</v>
      </c>
      <c r="AL25" s="1">
        <v>9.7258865833282471E-2</v>
      </c>
      <c r="AM25" s="1">
        <v>1.3472960330545902E-2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0.83278477986653632</v>
      </c>
      <c r="AW25">
        <f t="shared" si="9"/>
        <v>1.2768907221172106E-4</v>
      </c>
      <c r="AX25">
        <f t="shared" si="10"/>
        <v>304.19552650451658</v>
      </c>
      <c r="AY25">
        <f t="shared" si="11"/>
        <v>305.20519866943357</v>
      </c>
      <c r="AZ25">
        <f t="shared" si="12"/>
        <v>2.8537310153157023</v>
      </c>
      <c r="BA25">
        <f t="shared" si="13"/>
        <v>0.10746946092201964</v>
      </c>
      <c r="BB25">
        <f t="shared" si="14"/>
        <v>4.550882960238062</v>
      </c>
      <c r="BC25">
        <f t="shared" si="15"/>
        <v>45.776973730194584</v>
      </c>
      <c r="BD25">
        <f t="shared" si="16"/>
        <v>17.577039724457279</v>
      </c>
      <c r="BE25">
        <f t="shared" si="17"/>
        <v>31.045526504516602</v>
      </c>
      <c r="BF25">
        <f t="shared" si="18"/>
        <v>4.5231022398199618</v>
      </c>
      <c r="BG25">
        <f t="shared" si="19"/>
        <v>6.9958339278072728E-3</v>
      </c>
      <c r="BH25">
        <f t="shared" si="20"/>
        <v>2.8034749501559562</v>
      </c>
      <c r="BI25">
        <f t="shared" si="21"/>
        <v>1.7196272896640057</v>
      </c>
      <c r="BJ25">
        <f t="shared" si="22"/>
        <v>4.373945029773018E-3</v>
      </c>
      <c r="BK25">
        <f t="shared" si="23"/>
        <v>44.556564712104695</v>
      </c>
      <c r="BL25">
        <f t="shared" si="24"/>
        <v>1.0663275942684636</v>
      </c>
      <c r="BM25">
        <f t="shared" si="25"/>
        <v>60.226296243656165</v>
      </c>
      <c r="BN25">
        <f t="shared" si="26"/>
        <v>420.39697410109153</v>
      </c>
      <c r="BO25">
        <f t="shared" si="27"/>
        <v>-2.5412625878380718E-4</v>
      </c>
    </row>
    <row r="26" spans="1:67" x14ac:dyDescent="0.25">
      <c r="A26" s="1">
        <v>15</v>
      </c>
      <c r="B26" s="1" t="s">
        <v>101</v>
      </c>
      <c r="C26" s="1" t="s">
        <v>80</v>
      </c>
      <c r="D26" s="1" t="s">
        <v>81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185.00003985315561</v>
      </c>
      <c r="J26" s="1">
        <v>1</v>
      </c>
      <c r="K26">
        <f t="shared" si="0"/>
        <v>-0.25270172459536983</v>
      </c>
      <c r="L26">
        <f t="shared" si="1"/>
        <v>6.5206064296999475E-3</v>
      </c>
      <c r="M26">
        <f t="shared" si="2"/>
        <v>469.38887376247948</v>
      </c>
      <c r="N26">
        <f t="shared" si="3"/>
        <v>0.11872682099515811</v>
      </c>
      <c r="O26">
        <f t="shared" si="4"/>
        <v>1.7471608280743371</v>
      </c>
      <c r="P26">
        <f t="shared" si="5"/>
        <v>31.152659676526184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32.049022674560547</v>
      </c>
      <c r="V26" s="1">
        <v>31.040782928466797</v>
      </c>
      <c r="W26" s="1">
        <v>31.52996826171875</v>
      </c>
      <c r="X26" s="1">
        <v>420.00070190429688</v>
      </c>
      <c r="Y26" s="1">
        <v>420.24423217773438</v>
      </c>
      <c r="Z26" s="1">
        <v>28.063240051269531</v>
      </c>
      <c r="AA26" s="1">
        <v>28.201786041259766</v>
      </c>
      <c r="AB26" s="1">
        <v>58.263538360595703</v>
      </c>
      <c r="AC26" s="1">
        <v>58.551185607910156</v>
      </c>
      <c r="AD26" s="1">
        <v>499.66879272460938</v>
      </c>
      <c r="AE26" s="1">
        <v>17.921340942382813</v>
      </c>
      <c r="AF26" s="1">
        <v>3.6657936573028564</v>
      </c>
      <c r="AG26" s="1">
        <v>99.413383483886719</v>
      </c>
      <c r="AH26" s="1">
        <v>-7.110867977142334</v>
      </c>
      <c r="AI26" s="1">
        <v>-0.40190404653549194</v>
      </c>
      <c r="AJ26" s="1">
        <v>3.6228816956281662E-2</v>
      </c>
      <c r="AK26" s="1">
        <v>2.99051683396101E-3</v>
      </c>
      <c r="AL26" s="1">
        <v>9.7258865833282471E-2</v>
      </c>
      <c r="AM26" s="1">
        <v>1.3472960330545902E-2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0.83278132120768222</v>
      </c>
      <c r="AW26">
        <f t="shared" si="9"/>
        <v>1.187268209951581E-4</v>
      </c>
      <c r="AX26">
        <f t="shared" si="10"/>
        <v>304.19078292846677</v>
      </c>
      <c r="AY26">
        <f t="shared" si="11"/>
        <v>305.19902267456052</v>
      </c>
      <c r="AZ26">
        <f t="shared" si="12"/>
        <v>2.8674144866895404</v>
      </c>
      <c r="BA26">
        <f t="shared" si="13"/>
        <v>0.11187674805938656</v>
      </c>
      <c r="BB26">
        <f t="shared" si="14"/>
        <v>4.5507957987246179</v>
      </c>
      <c r="BC26">
        <f t="shared" si="15"/>
        <v>45.776490440668155</v>
      </c>
      <c r="BD26">
        <f t="shared" si="16"/>
        <v>17.57470439940839</v>
      </c>
      <c r="BE26">
        <f t="shared" si="17"/>
        <v>31.040782928466797</v>
      </c>
      <c r="BF26">
        <f t="shared" si="18"/>
        <v>4.5218794427098619</v>
      </c>
      <c r="BG26">
        <f t="shared" si="19"/>
        <v>6.5056694896277658E-3</v>
      </c>
      <c r="BH26">
        <f t="shared" si="20"/>
        <v>2.8036349706502808</v>
      </c>
      <c r="BI26">
        <f t="shared" si="21"/>
        <v>1.7182444720595811</v>
      </c>
      <c r="BJ26">
        <f t="shared" si="22"/>
        <v>4.0673827886304513E-3</v>
      </c>
      <c r="BK26">
        <f t="shared" si="23"/>
        <v>46.663536110419066</v>
      </c>
      <c r="BL26">
        <f t="shared" si="24"/>
        <v>1.1169430484032445</v>
      </c>
      <c r="BM26">
        <f t="shared" si="25"/>
        <v>60.224251764467184</v>
      </c>
      <c r="BN26">
        <f t="shared" si="26"/>
        <v>420.36435447498587</v>
      </c>
      <c r="BO26">
        <f t="shared" si="27"/>
        <v>-3.6203764951369603E-4</v>
      </c>
    </row>
    <row r="27" spans="1:67" x14ac:dyDescent="0.25">
      <c r="A27" s="1">
        <v>16</v>
      </c>
      <c r="B27" s="1" t="s">
        <v>102</v>
      </c>
      <c r="C27" s="1" t="s">
        <v>80</v>
      </c>
      <c r="D27" s="1" t="s">
        <v>81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190.0000397413969</v>
      </c>
      <c r="J27" s="1">
        <v>1</v>
      </c>
      <c r="K27">
        <f t="shared" si="0"/>
        <v>-0.35914453388658668</v>
      </c>
      <c r="L27">
        <f t="shared" si="1"/>
        <v>6.8312998118877288E-3</v>
      </c>
      <c r="M27">
        <f t="shared" si="2"/>
        <v>491.16245792808655</v>
      </c>
      <c r="N27">
        <f t="shared" si="3"/>
        <v>0.12420528606464898</v>
      </c>
      <c r="O27">
        <f t="shared" si="4"/>
        <v>1.7448831587988862</v>
      </c>
      <c r="P27">
        <f t="shared" si="5"/>
        <v>31.142455867765893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32.047206878662109</v>
      </c>
      <c r="V27" s="1">
        <v>31.032480239868164</v>
      </c>
      <c r="W27" s="1">
        <v>31.535703659057617</v>
      </c>
      <c r="X27" s="1">
        <v>419.78604125976563</v>
      </c>
      <c r="Y27" s="1">
        <v>420.15460205078125</v>
      </c>
      <c r="Z27" s="1">
        <v>28.05296516418457</v>
      </c>
      <c r="AA27" s="1">
        <v>28.197891235351563</v>
      </c>
      <c r="AB27" s="1">
        <v>58.248634338378906</v>
      </c>
      <c r="AC27" s="1">
        <v>58.549552917480469</v>
      </c>
      <c r="AD27" s="1">
        <v>499.71530151367188</v>
      </c>
      <c r="AE27" s="1">
        <v>17.886552810668945</v>
      </c>
      <c r="AF27" s="1">
        <v>0.94668459892272949</v>
      </c>
      <c r="AG27" s="1">
        <v>99.41412353515625</v>
      </c>
      <c r="AH27" s="1">
        <v>-7.110867977142334</v>
      </c>
      <c r="AI27" s="1">
        <v>-0.40190404653549194</v>
      </c>
      <c r="AJ27" s="1">
        <v>3.6228816956281662E-2</v>
      </c>
      <c r="AK27" s="1">
        <v>2.99051683396101E-3</v>
      </c>
      <c r="AL27" s="1">
        <v>9.7258865833282471E-2</v>
      </c>
      <c r="AM27" s="1">
        <v>1.3472960330545902E-2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0.83285883585611964</v>
      </c>
      <c r="AW27">
        <f t="shared" si="9"/>
        <v>1.2420528606464897E-4</v>
      </c>
      <c r="AX27">
        <f t="shared" si="10"/>
        <v>304.18248023986814</v>
      </c>
      <c r="AY27">
        <f t="shared" si="11"/>
        <v>305.19720687866209</v>
      </c>
      <c r="AZ27">
        <f t="shared" si="12"/>
        <v>2.8618483857397337</v>
      </c>
      <c r="BA27">
        <f t="shared" si="13"/>
        <v>0.10997562789772748</v>
      </c>
      <c r="BB27">
        <f t="shared" si="14"/>
        <v>4.5481518015010263</v>
      </c>
      <c r="BC27">
        <f t="shared" si="15"/>
        <v>45.749553883987552</v>
      </c>
      <c r="BD27">
        <f t="shared" si="16"/>
        <v>17.55166264863599</v>
      </c>
      <c r="BE27">
        <f t="shared" si="17"/>
        <v>31.032480239868164</v>
      </c>
      <c r="BF27">
        <f t="shared" si="18"/>
        <v>4.5197398720388469</v>
      </c>
      <c r="BG27">
        <f t="shared" si="19"/>
        <v>6.8149073208483672E-3</v>
      </c>
      <c r="BH27">
        <f t="shared" si="20"/>
        <v>2.80326864270214</v>
      </c>
      <c r="BI27">
        <f t="shared" si="21"/>
        <v>1.7164712293367068</v>
      </c>
      <c r="BJ27">
        <f t="shared" si="22"/>
        <v>4.260786811310399E-3</v>
      </c>
      <c r="BK27">
        <f t="shared" si="23"/>
        <v>48.828485268293782</v>
      </c>
      <c r="BL27">
        <f t="shared" si="24"/>
        <v>1.1690041130829338</v>
      </c>
      <c r="BM27">
        <f t="shared" si="25"/>
        <v>60.257986196922886</v>
      </c>
      <c r="BN27">
        <f t="shared" si="26"/>
        <v>420.32532216171381</v>
      </c>
      <c r="BO27">
        <f t="shared" si="27"/>
        <v>-5.1487086845821936E-4</v>
      </c>
    </row>
    <row r="28" spans="1:67" x14ac:dyDescent="0.25">
      <c r="A28" s="1">
        <v>17</v>
      </c>
      <c r="B28" s="1" t="s">
        <v>103</v>
      </c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195.50003961846232</v>
      </c>
      <c r="J28" s="1">
        <v>1</v>
      </c>
      <c r="K28">
        <f t="shared" si="0"/>
        <v>-0.36550069745675473</v>
      </c>
      <c r="L28">
        <f t="shared" si="1"/>
        <v>5.6286771226653513E-3</v>
      </c>
      <c r="M28">
        <f t="shared" si="2"/>
        <v>510.4522442828823</v>
      </c>
      <c r="N28">
        <f t="shared" si="3"/>
        <v>0.10250881403864118</v>
      </c>
      <c r="O28">
        <f t="shared" si="4"/>
        <v>1.7470197528169811</v>
      </c>
      <c r="P28">
        <f t="shared" si="5"/>
        <v>31.14706880173927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32.040817260742188</v>
      </c>
      <c r="V28" s="1">
        <v>31.026334762573242</v>
      </c>
      <c r="W28" s="1">
        <v>31.535835266113281</v>
      </c>
      <c r="X28" s="1">
        <v>419.57061767578125</v>
      </c>
      <c r="Y28" s="1">
        <v>419.95782470703125</v>
      </c>
      <c r="Z28" s="1">
        <v>28.068958282470703</v>
      </c>
      <c r="AA28" s="1">
        <v>28.188583374023438</v>
      </c>
      <c r="AB28" s="1">
        <v>58.302577972412109</v>
      </c>
      <c r="AC28" s="1">
        <v>58.551052093505859</v>
      </c>
      <c r="AD28" s="1">
        <v>499.6572265625</v>
      </c>
      <c r="AE28" s="1">
        <v>17.892349243164063</v>
      </c>
      <c r="AF28" s="1">
        <v>5.2465427666902542E-2</v>
      </c>
      <c r="AG28" s="1">
        <v>99.413551330566406</v>
      </c>
      <c r="AH28" s="1">
        <v>-7.110867977142334</v>
      </c>
      <c r="AI28" s="1">
        <v>-0.40190404653549194</v>
      </c>
      <c r="AJ28" s="1">
        <v>3.6228816956281662E-2</v>
      </c>
      <c r="AK28" s="1">
        <v>2.99051683396101E-3</v>
      </c>
      <c r="AL28" s="1">
        <v>9.7258865833282471E-2</v>
      </c>
      <c r="AM28" s="1">
        <v>1.3472960330545902E-2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0.83276204427083333</v>
      </c>
      <c r="AW28">
        <f t="shared" si="9"/>
        <v>1.0250881403864118E-4</v>
      </c>
      <c r="AX28">
        <f t="shared" si="10"/>
        <v>304.17633476257322</v>
      </c>
      <c r="AY28">
        <f t="shared" si="11"/>
        <v>305.19081726074216</v>
      </c>
      <c r="AZ28">
        <f t="shared" si="12"/>
        <v>2.8627758149182227</v>
      </c>
      <c r="BA28">
        <f t="shared" si="13"/>
        <v>0.12073403916602644</v>
      </c>
      <c r="BB28">
        <f t="shared" si="14"/>
        <v>4.5493469330064107</v>
      </c>
      <c r="BC28">
        <f t="shared" si="15"/>
        <v>45.76183902614126</v>
      </c>
      <c r="BD28">
        <f t="shared" si="16"/>
        <v>17.573255652117822</v>
      </c>
      <c r="BE28">
        <f t="shared" si="17"/>
        <v>31.026334762573242</v>
      </c>
      <c r="BF28">
        <f t="shared" si="18"/>
        <v>4.5181567742942272</v>
      </c>
      <c r="BG28">
        <f t="shared" si="19"/>
        <v>5.6175435527676693E-3</v>
      </c>
      <c r="BH28">
        <f t="shared" si="20"/>
        <v>2.8023271801894296</v>
      </c>
      <c r="BI28">
        <f t="shared" si="21"/>
        <v>1.7158295941047976</v>
      </c>
      <c r="BJ28">
        <f t="shared" si="22"/>
        <v>3.5119633075218018E-3</v>
      </c>
      <c r="BK28">
        <f t="shared" si="23"/>
        <v>50.745870388819149</v>
      </c>
      <c r="BL28">
        <f t="shared" si="24"/>
        <v>1.2154845421417764</v>
      </c>
      <c r="BM28">
        <f t="shared" si="25"/>
        <v>60.202902141350869</v>
      </c>
      <c r="BN28">
        <f t="shared" si="26"/>
        <v>420.13156623370992</v>
      </c>
      <c r="BO28">
        <f t="shared" si="27"/>
        <v>-5.2374552378537634E-4</v>
      </c>
    </row>
    <row r="29" spans="1:67" x14ac:dyDescent="0.25">
      <c r="A29" s="1">
        <v>18</v>
      </c>
      <c r="B29" s="1" t="s">
        <v>104</v>
      </c>
      <c r="C29" s="1" t="s">
        <v>80</v>
      </c>
      <c r="D29" s="1" t="s">
        <v>81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200.50003950670362</v>
      </c>
      <c r="J29" s="1">
        <v>1</v>
      </c>
      <c r="K29">
        <f t="shared" si="0"/>
        <v>-8.1856810701393515E-2</v>
      </c>
      <c r="L29">
        <f t="shared" si="1"/>
        <v>6.4104111498496123E-3</v>
      </c>
      <c r="M29">
        <f t="shared" si="2"/>
        <v>427.93683275109083</v>
      </c>
      <c r="N29">
        <f t="shared" si="3"/>
        <v>0.11652106662759391</v>
      </c>
      <c r="O29">
        <f t="shared" si="4"/>
        <v>1.7441864274492223</v>
      </c>
      <c r="P29">
        <f t="shared" si="5"/>
        <v>31.136572623282145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32.038860321044922</v>
      </c>
      <c r="V29" s="1">
        <v>31.022560119628906</v>
      </c>
      <c r="W29" s="1">
        <v>31.538644790649414</v>
      </c>
      <c r="X29" s="1">
        <v>419.77825927734375</v>
      </c>
      <c r="Y29" s="1">
        <v>419.81781005859375</v>
      </c>
      <c r="Z29" s="1">
        <v>28.053380966186523</v>
      </c>
      <c r="AA29" s="1">
        <v>28.189346313476563</v>
      </c>
      <c r="AB29" s="1">
        <v>58.277469635009766</v>
      </c>
      <c r="AC29" s="1">
        <v>58.559917449951172</v>
      </c>
      <c r="AD29" s="1">
        <v>499.69973754882813</v>
      </c>
      <c r="AE29" s="1">
        <v>17.892351150512695</v>
      </c>
      <c r="AF29" s="1">
        <v>0.2303977906703949</v>
      </c>
      <c r="AG29" s="1">
        <v>99.4149169921875</v>
      </c>
      <c r="AH29" s="1">
        <v>-7.110867977142334</v>
      </c>
      <c r="AI29" s="1">
        <v>-0.40190404653549194</v>
      </c>
      <c r="AJ29" s="1">
        <v>3.6228816956281662E-2</v>
      </c>
      <c r="AK29" s="1">
        <v>2.99051683396101E-3</v>
      </c>
      <c r="AL29" s="1">
        <v>9.7258865833282471E-2</v>
      </c>
      <c r="AM29" s="1">
        <v>1.3472960330545902E-2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0.83283289591471354</v>
      </c>
      <c r="AW29">
        <f t="shared" si="9"/>
        <v>1.1652106662759391E-4</v>
      </c>
      <c r="AX29">
        <f t="shared" si="10"/>
        <v>304.17256011962888</v>
      </c>
      <c r="AY29">
        <f t="shared" si="11"/>
        <v>305.1888603210449</v>
      </c>
      <c r="AZ29">
        <f t="shared" si="12"/>
        <v>2.8627761200939972</v>
      </c>
      <c r="BA29">
        <f t="shared" si="13"/>
        <v>0.11401250365323767</v>
      </c>
      <c r="BB29">
        <f t="shared" si="14"/>
        <v>4.5466279512675216</v>
      </c>
      <c r="BC29">
        <f t="shared" si="15"/>
        <v>45.733860559626258</v>
      </c>
      <c r="BD29">
        <f t="shared" si="16"/>
        <v>17.544514246149696</v>
      </c>
      <c r="BE29">
        <f t="shared" si="17"/>
        <v>31.022560119628906</v>
      </c>
      <c r="BF29">
        <f t="shared" si="18"/>
        <v>4.5171846517205205</v>
      </c>
      <c r="BG29">
        <f t="shared" si="19"/>
        <v>6.3959742399552185E-3</v>
      </c>
      <c r="BH29">
        <f t="shared" si="20"/>
        <v>2.8024415238182994</v>
      </c>
      <c r="BI29">
        <f t="shared" si="21"/>
        <v>1.7147431279022212</v>
      </c>
      <c r="BJ29">
        <f t="shared" si="22"/>
        <v>3.9987784640701154E-3</v>
      </c>
      <c r="BK29">
        <f t="shared" si="23"/>
        <v>42.543304705849316</v>
      </c>
      <c r="BL29">
        <f t="shared" si="24"/>
        <v>1.0193393955615269</v>
      </c>
      <c r="BM29">
        <f t="shared" si="25"/>
        <v>60.255164567973907</v>
      </c>
      <c r="BN29">
        <f t="shared" si="26"/>
        <v>419.85672086604023</v>
      </c>
      <c r="BO29">
        <f t="shared" si="27"/>
        <v>-1.1747568526825262E-4</v>
      </c>
    </row>
    <row r="30" spans="1:67" x14ac:dyDescent="0.25">
      <c r="A30" s="1">
        <v>19</v>
      </c>
      <c r="B30" s="1" t="s">
        <v>105</v>
      </c>
      <c r="C30" s="1" t="s">
        <v>80</v>
      </c>
      <c r="D30" s="1" t="s">
        <v>81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206.00003938376904</v>
      </c>
      <c r="J30" s="1">
        <v>1</v>
      </c>
      <c r="K30">
        <f t="shared" si="0"/>
        <v>-5.4718001796171818E-2</v>
      </c>
      <c r="L30">
        <f t="shared" si="1"/>
        <v>7.4995119842581753E-3</v>
      </c>
      <c r="M30">
        <f t="shared" si="2"/>
        <v>419.38958108595904</v>
      </c>
      <c r="N30">
        <f t="shared" si="3"/>
        <v>0.13600398667213123</v>
      </c>
      <c r="O30">
        <f t="shared" si="4"/>
        <v>1.7408676913989858</v>
      </c>
      <c r="P30">
        <f t="shared" si="5"/>
        <v>31.124615018794554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32.037033081054688</v>
      </c>
      <c r="V30" s="1">
        <v>31.020267486572266</v>
      </c>
      <c r="W30" s="1">
        <v>31.543132781982422</v>
      </c>
      <c r="X30" s="1">
        <v>419.89599609375</v>
      </c>
      <c r="Y30" s="1">
        <v>419.89312744140625</v>
      </c>
      <c r="Z30" s="1">
        <v>28.032882690429688</v>
      </c>
      <c r="AA30" s="1">
        <v>28.191579818725586</v>
      </c>
      <c r="AB30" s="1">
        <v>58.240924835205078</v>
      </c>
      <c r="AC30" s="1">
        <v>58.570636749267578</v>
      </c>
      <c r="AD30" s="1">
        <v>499.70590209960938</v>
      </c>
      <c r="AE30" s="1">
        <v>17.871332168579102</v>
      </c>
      <c r="AF30" s="1">
        <v>4.448314756155014E-2</v>
      </c>
      <c r="AG30" s="1">
        <v>99.414947509765625</v>
      </c>
      <c r="AH30" s="1">
        <v>-7.110867977142334</v>
      </c>
      <c r="AI30" s="1">
        <v>-0.40190404653549194</v>
      </c>
      <c r="AJ30" s="1">
        <v>3.6228816956281662E-2</v>
      </c>
      <c r="AK30" s="1">
        <v>2.99051683396101E-3</v>
      </c>
      <c r="AL30" s="1">
        <v>9.7258865833282471E-2</v>
      </c>
      <c r="AM30" s="1">
        <v>1.3472960330545902E-2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0.8328431701660155</v>
      </c>
      <c r="AW30">
        <f t="shared" si="9"/>
        <v>1.3600398667213122E-4</v>
      </c>
      <c r="AX30">
        <f t="shared" si="10"/>
        <v>304.17026748657224</v>
      </c>
      <c r="AY30">
        <f t="shared" si="11"/>
        <v>305.18703308105466</v>
      </c>
      <c r="AZ30">
        <f t="shared" si="12"/>
        <v>2.8594130830597919</v>
      </c>
      <c r="BA30">
        <f t="shared" si="13"/>
        <v>0.10434753222228681</v>
      </c>
      <c r="BB30">
        <f t="shared" si="14"/>
        <v>4.5435321192949578</v>
      </c>
      <c r="BC30">
        <f t="shared" si="15"/>
        <v>45.702706012580677</v>
      </c>
      <c r="BD30">
        <f t="shared" si="16"/>
        <v>17.511126193855091</v>
      </c>
      <c r="BE30">
        <f t="shared" si="17"/>
        <v>31.020267486572266</v>
      </c>
      <c r="BF30">
        <f t="shared" si="18"/>
        <v>4.5165942953129665</v>
      </c>
      <c r="BG30">
        <f t="shared" si="19"/>
        <v>7.47976038145507E-3</v>
      </c>
      <c r="BH30">
        <f t="shared" si="20"/>
        <v>2.802664427895972</v>
      </c>
      <c r="BI30">
        <f t="shared" si="21"/>
        <v>1.7139298674169945</v>
      </c>
      <c r="BJ30">
        <f t="shared" si="22"/>
        <v>4.676620793114249E-3</v>
      </c>
      <c r="BK30">
        <f t="shared" si="23"/>
        <v>41.693593189803217</v>
      </c>
      <c r="BL30">
        <f t="shared" si="24"/>
        <v>0.99880077495310404</v>
      </c>
      <c r="BM30">
        <f t="shared" si="25"/>
        <v>60.319537951184564</v>
      </c>
      <c r="BN30">
        <f t="shared" si="26"/>
        <v>419.91913775885575</v>
      </c>
      <c r="BO30">
        <f t="shared" si="27"/>
        <v>-7.8600003885809209E-5</v>
      </c>
    </row>
    <row r="31" spans="1:67" x14ac:dyDescent="0.25">
      <c r="A31" s="1">
        <v>20</v>
      </c>
      <c r="B31" s="1" t="s">
        <v>106</v>
      </c>
      <c r="C31" s="1" t="s">
        <v>80</v>
      </c>
      <c r="D31" s="1" t="s">
        <v>81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211.00003927201033</v>
      </c>
      <c r="J31" s="1">
        <v>1</v>
      </c>
      <c r="K31">
        <f t="shared" si="0"/>
        <v>-5.1462575116745915E-2</v>
      </c>
      <c r="L31">
        <f t="shared" si="1"/>
        <v>6.4431152982460504E-3</v>
      </c>
      <c r="M31">
        <f t="shared" si="2"/>
        <v>420.55301620508499</v>
      </c>
      <c r="N31">
        <f t="shared" si="3"/>
        <v>0.11696809650737879</v>
      </c>
      <c r="O31">
        <f t="shared" si="4"/>
        <v>1.7420372140683353</v>
      </c>
      <c r="P31">
        <f t="shared" si="5"/>
        <v>31.126817305046007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32.033367156982422</v>
      </c>
      <c r="V31" s="1">
        <v>31.012313842773438</v>
      </c>
      <c r="W31" s="1">
        <v>31.535001754760742</v>
      </c>
      <c r="X31" s="1">
        <v>419.97674560546875</v>
      </c>
      <c r="Y31" s="1">
        <v>419.97955322265625</v>
      </c>
      <c r="Z31" s="1">
        <v>28.049076080322266</v>
      </c>
      <c r="AA31" s="1">
        <v>28.185558319091797</v>
      </c>
      <c r="AB31" s="1">
        <v>58.286647796630859</v>
      </c>
      <c r="AC31" s="1">
        <v>58.570259094238281</v>
      </c>
      <c r="AD31" s="1">
        <v>499.71902465820313</v>
      </c>
      <c r="AE31" s="1">
        <v>17.930763244628906</v>
      </c>
      <c r="AF31" s="1">
        <v>1.7108632251620293E-2</v>
      </c>
      <c r="AG31" s="1">
        <v>99.4149169921875</v>
      </c>
      <c r="AH31" s="1">
        <v>-7.110867977142334</v>
      </c>
      <c r="AI31" s="1">
        <v>-0.40190404653549194</v>
      </c>
      <c r="AJ31" s="1">
        <v>3.6228816956281662E-2</v>
      </c>
      <c r="AK31" s="1">
        <v>2.99051683396101E-3</v>
      </c>
      <c r="AL31" s="1">
        <v>9.7258865833282471E-2</v>
      </c>
      <c r="AM31" s="1">
        <v>1.3472960330545902E-2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0.8328650410970051</v>
      </c>
      <c r="AW31">
        <f t="shared" si="9"/>
        <v>1.1696809650737878E-4</v>
      </c>
      <c r="AX31">
        <f t="shared" si="10"/>
        <v>304.16231384277341</v>
      </c>
      <c r="AY31">
        <f t="shared" si="11"/>
        <v>305.1833671569824</v>
      </c>
      <c r="AZ31">
        <f t="shared" si="12"/>
        <v>2.8689220550152186</v>
      </c>
      <c r="BA31">
        <f t="shared" si="13"/>
        <v>0.11450346227256898</v>
      </c>
      <c r="BB31">
        <f t="shared" si="14"/>
        <v>4.5441021547393063</v>
      </c>
      <c r="BC31">
        <f t="shared" si="15"/>
        <v>45.708453944556467</v>
      </c>
      <c r="BD31">
        <f t="shared" si="16"/>
        <v>17.52289562546467</v>
      </c>
      <c r="BE31">
        <f t="shared" si="17"/>
        <v>31.012313842773438</v>
      </c>
      <c r="BF31">
        <f t="shared" si="18"/>
        <v>4.5145467412021452</v>
      </c>
      <c r="BG31">
        <f t="shared" si="19"/>
        <v>6.4285308739037653E-3</v>
      </c>
      <c r="BH31">
        <f t="shared" si="20"/>
        <v>2.802064940670971</v>
      </c>
      <c r="BI31">
        <f t="shared" si="21"/>
        <v>1.7124818005311742</v>
      </c>
      <c r="BJ31">
        <f t="shared" si="22"/>
        <v>4.0191395751037013E-3</v>
      </c>
      <c r="BK31">
        <f t="shared" si="23"/>
        <v>41.809243196842608</v>
      </c>
      <c r="BL31">
        <f t="shared" si="24"/>
        <v>1.0013654545275559</v>
      </c>
      <c r="BM31">
        <f t="shared" si="25"/>
        <v>60.283132543275407</v>
      </c>
      <c r="BN31">
        <f t="shared" si="26"/>
        <v>420.00401606617424</v>
      </c>
      <c r="BO31">
        <f t="shared" si="27"/>
        <v>-7.3864180296130086E-5</v>
      </c>
    </row>
    <row r="32" spans="1:67" x14ac:dyDescent="0.25">
      <c r="A32" s="1">
        <v>21</v>
      </c>
      <c r="B32" s="1" t="s">
        <v>107</v>
      </c>
      <c r="C32" s="1" t="s">
        <v>80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216.00003916025162</v>
      </c>
      <c r="J32" s="1">
        <v>1</v>
      </c>
      <c r="K32">
        <f t="shared" si="0"/>
        <v>1.9000305600196044E-2</v>
      </c>
      <c r="L32">
        <f t="shared" si="1"/>
        <v>7.2098632450054096E-3</v>
      </c>
      <c r="M32">
        <f t="shared" si="2"/>
        <v>403.82508226434817</v>
      </c>
      <c r="N32">
        <f t="shared" si="3"/>
        <v>0.13049463392847821</v>
      </c>
      <c r="O32">
        <f t="shared" si="4"/>
        <v>1.7373319982679178</v>
      </c>
      <c r="P32">
        <f t="shared" si="5"/>
        <v>31.110719642540047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32.028724670410156</v>
      </c>
      <c r="V32" s="1">
        <v>31.002414703369141</v>
      </c>
      <c r="W32" s="1">
        <v>31.52783203125</v>
      </c>
      <c r="X32" s="1">
        <v>420.09402465820313</v>
      </c>
      <c r="Y32" s="1">
        <v>420.00540161132813</v>
      </c>
      <c r="Z32" s="1">
        <v>28.038339614868164</v>
      </c>
      <c r="AA32" s="1">
        <v>28.190608978271484</v>
      </c>
      <c r="AB32" s="1">
        <v>58.280433654785156</v>
      </c>
      <c r="AC32" s="1">
        <v>58.596939086914063</v>
      </c>
      <c r="AD32" s="1">
        <v>499.70358276367188</v>
      </c>
      <c r="AE32" s="1">
        <v>17.827846527099609</v>
      </c>
      <c r="AF32" s="1">
        <v>0.13800977170467377</v>
      </c>
      <c r="AG32" s="1">
        <v>99.416259765625</v>
      </c>
      <c r="AH32" s="1">
        <v>-7.110867977142334</v>
      </c>
      <c r="AI32" s="1">
        <v>-0.40190404653549194</v>
      </c>
      <c r="AJ32" s="1">
        <v>3.6228816956281662E-2</v>
      </c>
      <c r="AK32" s="1">
        <v>2.99051683396101E-3</v>
      </c>
      <c r="AL32" s="1">
        <v>9.7258865833282471E-2</v>
      </c>
      <c r="AM32" s="1">
        <v>1.3472960330545902E-2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0.83283930460611966</v>
      </c>
      <c r="AW32">
        <f t="shared" si="9"/>
        <v>1.3049463392847822E-4</v>
      </c>
      <c r="AX32">
        <f t="shared" si="10"/>
        <v>304.15241470336912</v>
      </c>
      <c r="AY32">
        <f t="shared" si="11"/>
        <v>305.17872467041013</v>
      </c>
      <c r="AZ32">
        <f t="shared" si="12"/>
        <v>2.8524553805785899</v>
      </c>
      <c r="BA32">
        <f t="shared" si="13"/>
        <v>0.10830493917090581</v>
      </c>
      <c r="BB32">
        <f t="shared" si="14"/>
        <v>4.539936903402916</v>
      </c>
      <c r="BC32">
        <f t="shared" si="15"/>
        <v>45.665939496274255</v>
      </c>
      <c r="BD32">
        <f t="shared" si="16"/>
        <v>17.475330518002771</v>
      </c>
      <c r="BE32">
        <f t="shared" si="17"/>
        <v>31.002414703369141</v>
      </c>
      <c r="BF32">
        <f t="shared" si="18"/>
        <v>4.5119994759047755</v>
      </c>
      <c r="BG32">
        <f t="shared" si="19"/>
        <v>7.1916060283269611E-3</v>
      </c>
      <c r="BH32">
        <f t="shared" si="20"/>
        <v>2.8026049051349982</v>
      </c>
      <c r="BI32">
        <f t="shared" si="21"/>
        <v>1.7093945707697773</v>
      </c>
      <c r="BJ32">
        <f t="shared" si="22"/>
        <v>4.4963905066566978E-3</v>
      </c>
      <c r="BK32">
        <f t="shared" si="23"/>
        <v>40.146779278267324</v>
      </c>
      <c r="BL32">
        <f t="shared" si="24"/>
        <v>0.96147592558356387</v>
      </c>
      <c r="BM32">
        <f t="shared" si="25"/>
        <v>60.365514102688287</v>
      </c>
      <c r="BN32">
        <f t="shared" si="26"/>
        <v>419.99636977602574</v>
      </c>
      <c r="BO32">
        <f t="shared" si="27"/>
        <v>2.7308884033347008E-5</v>
      </c>
    </row>
    <row r="33" spans="1:67" x14ac:dyDescent="0.25">
      <c r="A33" s="1">
        <v>22</v>
      </c>
      <c r="B33" s="1" t="s">
        <v>108</v>
      </c>
      <c r="C33" s="1" t="s">
        <v>80</v>
      </c>
      <c r="D33" s="1" t="s">
        <v>81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221.50003903731704</v>
      </c>
      <c r="J33" s="1">
        <v>1</v>
      </c>
      <c r="K33">
        <f t="shared" si="0"/>
        <v>-0.17376181769300866</v>
      </c>
      <c r="L33">
        <f t="shared" si="1"/>
        <v>7.1948122450805193E-3</v>
      </c>
      <c r="M33">
        <f t="shared" si="2"/>
        <v>446.16387573320287</v>
      </c>
      <c r="N33">
        <f t="shared" si="3"/>
        <v>0.13009674014880854</v>
      </c>
      <c r="O33">
        <f t="shared" si="4"/>
        <v>1.7356565601877798</v>
      </c>
      <c r="P33">
        <f t="shared" si="5"/>
        <v>31.100891757809467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32.023670196533203</v>
      </c>
      <c r="V33" s="1">
        <v>30.991542816162109</v>
      </c>
      <c r="W33" s="1">
        <v>31.525924682617188</v>
      </c>
      <c r="X33" s="1">
        <v>419.85214233398438</v>
      </c>
      <c r="Y33" s="1">
        <v>419.99517822265625</v>
      </c>
      <c r="Z33" s="1">
        <v>28.030448913574219</v>
      </c>
      <c r="AA33" s="1">
        <v>28.182260513305664</v>
      </c>
      <c r="AB33" s="1">
        <v>58.279956817626953</v>
      </c>
      <c r="AC33" s="1">
        <v>58.595596313476563</v>
      </c>
      <c r="AD33" s="1">
        <v>499.6864013671875</v>
      </c>
      <c r="AE33" s="1">
        <v>17.859010696411133</v>
      </c>
      <c r="AF33" s="1">
        <v>2.4955642223358154</v>
      </c>
      <c r="AG33" s="1">
        <v>99.414985656738281</v>
      </c>
      <c r="AH33" s="1">
        <v>-7.110867977142334</v>
      </c>
      <c r="AI33" s="1">
        <v>-0.40190404653549194</v>
      </c>
      <c r="AJ33" s="1">
        <v>3.6228816956281662E-2</v>
      </c>
      <c r="AK33" s="1">
        <v>2.99051683396101E-3</v>
      </c>
      <c r="AL33" s="1">
        <v>9.7258865833282471E-2</v>
      </c>
      <c r="AM33" s="1">
        <v>1.3472960330545902E-2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0.83281066894531242</v>
      </c>
      <c r="AW33">
        <f t="shared" si="9"/>
        <v>1.3009674014880854E-4</v>
      </c>
      <c r="AX33">
        <f t="shared" si="10"/>
        <v>304.14154281616209</v>
      </c>
      <c r="AY33">
        <f t="shared" si="11"/>
        <v>305.17367019653318</v>
      </c>
      <c r="AZ33">
        <f t="shared" si="12"/>
        <v>2.8574416475569819</v>
      </c>
      <c r="BA33">
        <f t="shared" si="13"/>
        <v>0.10934894164735758</v>
      </c>
      <c r="BB33">
        <f t="shared" si="14"/>
        <v>4.5373955848925238</v>
      </c>
      <c r="BC33">
        <f t="shared" si="15"/>
        <v>45.640962023163375</v>
      </c>
      <c r="BD33">
        <f t="shared" si="16"/>
        <v>17.458701509857711</v>
      </c>
      <c r="BE33">
        <f t="shared" si="17"/>
        <v>30.991542816162109</v>
      </c>
      <c r="BF33">
        <f t="shared" si="18"/>
        <v>4.5092033438437467</v>
      </c>
      <c r="BG33">
        <f t="shared" si="19"/>
        <v>7.176631078687384E-3</v>
      </c>
      <c r="BH33">
        <f t="shared" si="20"/>
        <v>2.801739024704744</v>
      </c>
      <c r="BI33">
        <f t="shared" si="21"/>
        <v>1.7074643191390027</v>
      </c>
      <c r="BJ33">
        <f t="shared" si="22"/>
        <v>4.487024352689657E-3</v>
      </c>
      <c r="BK33">
        <f t="shared" si="23"/>
        <v>44.355375306571126</v>
      </c>
      <c r="BL33">
        <f t="shared" si="24"/>
        <v>1.0623071379564113</v>
      </c>
      <c r="BM33">
        <f t="shared" si="25"/>
        <v>60.382035412060254</v>
      </c>
      <c r="BN33">
        <f t="shared" si="26"/>
        <v>420.0777762688283</v>
      </c>
      <c r="BO33">
        <f t="shared" si="27"/>
        <v>-2.4976546777587217E-4</v>
      </c>
    </row>
    <row r="34" spans="1:67" x14ac:dyDescent="0.25">
      <c r="A34" s="1">
        <v>23</v>
      </c>
      <c r="B34" s="1" t="s">
        <v>109</v>
      </c>
      <c r="C34" s="1" t="s">
        <v>80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226.50003892555833</v>
      </c>
      <c r="J34" s="1">
        <v>1</v>
      </c>
      <c r="K34">
        <f t="shared" si="0"/>
        <v>-0.24462247991691782</v>
      </c>
      <c r="L34">
        <f t="shared" si="1"/>
        <v>6.5744748205307313E-3</v>
      </c>
      <c r="M34">
        <f t="shared" si="2"/>
        <v>466.75762717146011</v>
      </c>
      <c r="N34">
        <f t="shared" si="3"/>
        <v>0.11895623250943903</v>
      </c>
      <c r="O34">
        <f t="shared" si="4"/>
        <v>1.736392942462488</v>
      </c>
      <c r="P34">
        <f t="shared" si="5"/>
        <v>31.104312608265371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32.02117919921875</v>
      </c>
      <c r="V34" s="1">
        <v>30.989439010620117</v>
      </c>
      <c r="W34" s="1">
        <v>31.533401489257813</v>
      </c>
      <c r="X34" s="1">
        <v>419.73394775390625</v>
      </c>
      <c r="Y34" s="1">
        <v>419.96768188476563</v>
      </c>
      <c r="Z34" s="1">
        <v>28.044818878173828</v>
      </c>
      <c r="AA34" s="1">
        <v>28.183624267578125</v>
      </c>
      <c r="AB34" s="1">
        <v>58.318305969238281</v>
      </c>
      <c r="AC34" s="1">
        <v>58.606948852539063</v>
      </c>
      <c r="AD34" s="1">
        <v>499.70803833007813</v>
      </c>
      <c r="AE34" s="1">
        <v>17.881479263305664</v>
      </c>
      <c r="AF34" s="1">
        <v>1.2546183541417122E-2</v>
      </c>
      <c r="AG34" s="1">
        <v>99.415428161621094</v>
      </c>
      <c r="AH34" s="1">
        <v>-7.110867977142334</v>
      </c>
      <c r="AI34" s="1">
        <v>-0.40190404653549194</v>
      </c>
      <c r="AJ34" s="1">
        <v>3.6228816956281662E-2</v>
      </c>
      <c r="AK34" s="1">
        <v>2.99051683396101E-3</v>
      </c>
      <c r="AL34" s="1">
        <v>9.7258865833282471E-2</v>
      </c>
      <c r="AM34" s="1">
        <v>1.3472960330545902E-2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0.83284673055013014</v>
      </c>
      <c r="AW34">
        <f t="shared" si="9"/>
        <v>1.1895623250943903E-4</v>
      </c>
      <c r="AX34">
        <f t="shared" si="10"/>
        <v>304.13943901062009</v>
      </c>
      <c r="AY34">
        <f t="shared" si="11"/>
        <v>305.17117919921873</v>
      </c>
      <c r="AZ34">
        <f t="shared" si="12"/>
        <v>2.8610366181797531</v>
      </c>
      <c r="BA34">
        <f t="shared" si="13"/>
        <v>0.11487359764525483</v>
      </c>
      <c r="BB34">
        <f t="shared" si="14"/>
        <v>4.5382800161700221</v>
      </c>
      <c r="BC34">
        <f t="shared" si="15"/>
        <v>45.649655190259558</v>
      </c>
      <c r="BD34">
        <f t="shared" si="16"/>
        <v>17.466030922681433</v>
      </c>
      <c r="BE34">
        <f t="shared" si="17"/>
        <v>30.989439010620117</v>
      </c>
      <c r="BF34">
        <f t="shared" si="18"/>
        <v>4.5086624420890846</v>
      </c>
      <c r="BG34">
        <f t="shared" si="19"/>
        <v>6.5592903526584543E-3</v>
      </c>
      <c r="BH34">
        <f t="shared" si="20"/>
        <v>2.8018870737075341</v>
      </c>
      <c r="BI34">
        <f t="shared" si="21"/>
        <v>1.7067753683815505</v>
      </c>
      <c r="BJ34">
        <f t="shared" si="22"/>
        <v>4.1009180011465987E-3</v>
      </c>
      <c r="BK34">
        <f t="shared" si="23"/>
        <v>46.402909352953017</v>
      </c>
      <c r="BL34">
        <f t="shared" si="24"/>
        <v>1.1114132046463832</v>
      </c>
      <c r="BM34">
        <f t="shared" si="25"/>
        <v>60.364108290749364</v>
      </c>
      <c r="BN34">
        <f t="shared" si="26"/>
        <v>420.08396369603554</v>
      </c>
      <c r="BO34">
        <f t="shared" si="27"/>
        <v>-3.515111059735948E-4</v>
      </c>
    </row>
    <row r="35" spans="1:67" x14ac:dyDescent="0.25">
      <c r="A35" s="1">
        <v>24</v>
      </c>
      <c r="B35" s="1" t="s">
        <v>110</v>
      </c>
      <c r="C35" s="1" t="s">
        <v>80</v>
      </c>
      <c r="D35" s="1" t="s">
        <v>81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231.50003881379962</v>
      </c>
      <c r="J35" s="1">
        <v>1</v>
      </c>
      <c r="K35">
        <f t="shared" si="0"/>
        <v>-0.25015961984925578</v>
      </c>
      <c r="L35">
        <f t="shared" si="1"/>
        <v>5.3892811838982336E-3</v>
      </c>
      <c r="M35">
        <f t="shared" si="2"/>
        <v>481.22641507724637</v>
      </c>
      <c r="N35">
        <f t="shared" si="3"/>
        <v>9.7726444215032321E-2</v>
      </c>
      <c r="O35">
        <f t="shared" si="4"/>
        <v>1.7394861886028608</v>
      </c>
      <c r="P35">
        <f t="shared" si="5"/>
        <v>31.114988380769123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32.021446228027344</v>
      </c>
      <c r="V35" s="1">
        <v>30.989572525024414</v>
      </c>
      <c r="W35" s="1">
        <v>31.542539596557617</v>
      </c>
      <c r="X35" s="1">
        <v>419.67999267578125</v>
      </c>
      <c r="Y35" s="1">
        <v>419.93109130859375</v>
      </c>
      <c r="Z35" s="1">
        <v>28.065982818603516</v>
      </c>
      <c r="AA35" s="1">
        <v>28.180019378662109</v>
      </c>
      <c r="AB35" s="1">
        <v>58.361980438232422</v>
      </c>
      <c r="AC35" s="1">
        <v>58.599113464355469</v>
      </c>
      <c r="AD35" s="1">
        <v>499.695068359375</v>
      </c>
      <c r="AE35" s="1">
        <v>17.862634658813477</v>
      </c>
      <c r="AF35" s="1">
        <v>0.10151269286870956</v>
      </c>
      <c r="AG35" s="1">
        <v>99.416358947753906</v>
      </c>
      <c r="AH35" s="1">
        <v>-7.110867977142334</v>
      </c>
      <c r="AI35" s="1">
        <v>-0.40190404653549194</v>
      </c>
      <c r="AJ35" s="1">
        <v>3.6228816956281662E-2</v>
      </c>
      <c r="AK35" s="1">
        <v>2.99051683396101E-3</v>
      </c>
      <c r="AL35" s="1">
        <v>9.7258865833282471E-2</v>
      </c>
      <c r="AM35" s="1">
        <v>1.3472960330545902E-2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0.83282511393229164</v>
      </c>
      <c r="AW35">
        <f t="shared" si="9"/>
        <v>9.7726444215032318E-5</v>
      </c>
      <c r="AX35">
        <f t="shared" si="10"/>
        <v>304.13957252502439</v>
      </c>
      <c r="AY35">
        <f t="shared" si="11"/>
        <v>305.17144622802732</v>
      </c>
      <c r="AZ35">
        <f t="shared" si="12"/>
        <v>2.8580214815283966</v>
      </c>
      <c r="BA35">
        <f t="shared" si="13"/>
        <v>0.12541585574470948</v>
      </c>
      <c r="BB35">
        <f t="shared" si="14"/>
        <v>4.541041110306594</v>
      </c>
      <c r="BC35">
        <f t="shared" si="15"/>
        <v>45.677000831352508</v>
      </c>
      <c r="BD35">
        <f t="shared" si="16"/>
        <v>17.496981452690399</v>
      </c>
      <c r="BE35">
        <f t="shared" si="17"/>
        <v>30.989572525024414</v>
      </c>
      <c r="BF35">
        <f t="shared" si="18"/>
        <v>4.5086967678100427</v>
      </c>
      <c r="BG35">
        <f t="shared" si="19"/>
        <v>5.3790736697522882E-3</v>
      </c>
      <c r="BH35">
        <f t="shared" si="20"/>
        <v>2.8015549217037332</v>
      </c>
      <c r="BI35">
        <f t="shared" si="21"/>
        <v>1.7071418461063095</v>
      </c>
      <c r="BJ35">
        <f t="shared" si="22"/>
        <v>3.3628366372425497E-3</v>
      </c>
      <c r="BK35">
        <f t="shared" si="23"/>
        <v>47.841778016460339</v>
      </c>
      <c r="BL35">
        <f t="shared" si="24"/>
        <v>1.1459651953315566</v>
      </c>
      <c r="BM35">
        <f t="shared" si="25"/>
        <v>60.300624630243128</v>
      </c>
      <c r="BN35">
        <f t="shared" si="26"/>
        <v>420.05000521099771</v>
      </c>
      <c r="BO35">
        <f t="shared" si="27"/>
        <v>-3.5911870365522237E-4</v>
      </c>
    </row>
    <row r="36" spans="1:67" x14ac:dyDescent="0.25">
      <c r="A36" s="1">
        <v>25</v>
      </c>
      <c r="B36" s="1" t="s">
        <v>111</v>
      </c>
      <c r="C36" s="1" t="s">
        <v>80</v>
      </c>
      <c r="D36" s="1" t="s">
        <v>81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237.00003869086504</v>
      </c>
      <c r="J36" s="1">
        <v>1</v>
      </c>
      <c r="K36">
        <f t="shared" si="0"/>
        <v>-0.25858018657282095</v>
      </c>
      <c r="L36">
        <f t="shared" si="1"/>
        <v>5.9839667489088449E-3</v>
      </c>
      <c r="M36">
        <f t="shared" si="2"/>
        <v>476.20184896086516</v>
      </c>
      <c r="N36">
        <f t="shared" si="3"/>
        <v>0.10832450510118305</v>
      </c>
      <c r="O36">
        <f t="shared" si="4"/>
        <v>1.7368696252914861</v>
      </c>
      <c r="P36">
        <f t="shared" si="5"/>
        <v>31.106550508471187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32.018013000488281</v>
      </c>
      <c r="V36" s="1">
        <v>30.986408233642578</v>
      </c>
      <c r="W36" s="1">
        <v>31.543035507202148</v>
      </c>
      <c r="X36" s="1">
        <v>419.68304443359375</v>
      </c>
      <c r="Y36" s="1">
        <v>419.93893432617188</v>
      </c>
      <c r="Z36" s="1">
        <v>28.058269500732422</v>
      </c>
      <c r="AA36" s="1">
        <v>28.184684753417969</v>
      </c>
      <c r="AB36" s="1">
        <v>58.356662750244141</v>
      </c>
      <c r="AC36" s="1">
        <v>58.619583129882813</v>
      </c>
      <c r="AD36" s="1">
        <v>499.64578247070313</v>
      </c>
      <c r="AE36" s="1">
        <v>17.883651733398438</v>
      </c>
      <c r="AF36" s="1">
        <v>2.2811111994087696E-3</v>
      </c>
      <c r="AG36" s="1">
        <v>99.415306091308594</v>
      </c>
      <c r="AH36" s="1">
        <v>-7.110867977142334</v>
      </c>
      <c r="AI36" s="1">
        <v>-0.40190404653549194</v>
      </c>
      <c r="AJ36" s="1">
        <v>3.6228816956281662E-2</v>
      </c>
      <c r="AK36" s="1">
        <v>2.99051683396101E-3</v>
      </c>
      <c r="AL36" s="1">
        <v>9.7258865833282471E-2</v>
      </c>
      <c r="AM36" s="1">
        <v>1.3472960330545902E-2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0.8327429707845051</v>
      </c>
      <c r="AW36">
        <f t="shared" si="9"/>
        <v>1.0832450510118305E-4</v>
      </c>
      <c r="AX36">
        <f t="shared" si="10"/>
        <v>304.13640823364256</v>
      </c>
      <c r="AY36">
        <f t="shared" si="11"/>
        <v>305.16801300048826</v>
      </c>
      <c r="AZ36">
        <f t="shared" si="12"/>
        <v>2.8613842133868275</v>
      </c>
      <c r="BA36">
        <f t="shared" si="13"/>
        <v>0.12014227482860963</v>
      </c>
      <c r="BB36">
        <f t="shared" si="14"/>
        <v>4.5388586871395722</v>
      </c>
      <c r="BC36">
        <f t="shared" si="15"/>
        <v>45.655531985897923</v>
      </c>
      <c r="BD36">
        <f t="shared" si="16"/>
        <v>17.470847232479954</v>
      </c>
      <c r="BE36">
        <f t="shared" si="17"/>
        <v>30.986408233642578</v>
      </c>
      <c r="BF36">
        <f t="shared" si="18"/>
        <v>4.5078833094512296</v>
      </c>
      <c r="BG36">
        <f t="shared" si="19"/>
        <v>5.9713848587610282E-3</v>
      </c>
      <c r="BH36">
        <f t="shared" si="20"/>
        <v>2.801989061848086</v>
      </c>
      <c r="BI36">
        <f t="shared" si="21"/>
        <v>1.7058942476031436</v>
      </c>
      <c r="BJ36">
        <f t="shared" si="22"/>
        <v>3.7332439051784407E-3</v>
      </c>
      <c r="BK36">
        <f t="shared" si="23"/>
        <v>47.341752575691515</v>
      </c>
      <c r="BL36">
        <f t="shared" si="24"/>
        <v>1.1339788003343201</v>
      </c>
      <c r="BM36">
        <f t="shared" si="25"/>
        <v>60.349913936385157</v>
      </c>
      <c r="BN36">
        <f t="shared" si="26"/>
        <v>420.06185096271076</v>
      </c>
      <c r="BO36">
        <f t="shared" si="27"/>
        <v>-3.7149986292636357E-4</v>
      </c>
    </row>
    <row r="37" spans="1:67" x14ac:dyDescent="0.25">
      <c r="A37" s="1">
        <v>26</v>
      </c>
      <c r="B37" s="1" t="s">
        <v>112</v>
      </c>
      <c r="C37" s="1" t="s">
        <v>80</v>
      </c>
      <c r="D37" s="1" t="s">
        <v>81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242.00003857910633</v>
      </c>
      <c r="J37" s="1">
        <v>1</v>
      </c>
      <c r="K37">
        <f t="shared" si="0"/>
        <v>-0.14455026450498476</v>
      </c>
      <c r="L37">
        <f t="shared" si="1"/>
        <v>5.3601896127927337E-3</v>
      </c>
      <c r="M37">
        <f t="shared" si="2"/>
        <v>450.53887469252618</v>
      </c>
      <c r="N37">
        <f t="shared" si="3"/>
        <v>9.7159838939536711E-2</v>
      </c>
      <c r="O37">
        <f t="shared" si="4"/>
        <v>1.7387869209977302</v>
      </c>
      <c r="P37">
        <f t="shared" si="5"/>
        <v>31.111061274685152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32.016387939453125</v>
      </c>
      <c r="V37" s="1">
        <v>30.985378265380859</v>
      </c>
      <c r="W37" s="1">
        <v>31.535350799560547</v>
      </c>
      <c r="X37" s="1">
        <v>419.84030151367188</v>
      </c>
      <c r="Y37" s="1">
        <v>419.96487426757813</v>
      </c>
      <c r="Z37" s="1">
        <v>28.063369750976563</v>
      </c>
      <c r="AA37" s="1">
        <v>28.176746368408203</v>
      </c>
      <c r="AB37" s="1">
        <v>58.373439788818359</v>
      </c>
      <c r="AC37" s="1">
        <v>58.609268188476563</v>
      </c>
      <c r="AD37" s="1">
        <v>499.69134521484375</v>
      </c>
      <c r="AE37" s="1">
        <v>17.923515319824219</v>
      </c>
      <c r="AF37" s="1">
        <v>3.3077005296945572E-2</v>
      </c>
      <c r="AG37" s="1">
        <v>99.416671752929688</v>
      </c>
      <c r="AH37" s="1">
        <v>-7.110867977142334</v>
      </c>
      <c r="AI37" s="1">
        <v>-0.40190404653549194</v>
      </c>
      <c r="AJ37" s="1">
        <v>3.6228816956281662E-2</v>
      </c>
      <c r="AK37" s="1">
        <v>2.99051683396101E-3</v>
      </c>
      <c r="AL37" s="1">
        <v>9.7258865833282471E-2</v>
      </c>
      <c r="AM37" s="1">
        <v>1.3472960330545902E-2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0.83281890869140607</v>
      </c>
      <c r="AW37">
        <f t="shared" si="9"/>
        <v>9.7159838939536706E-5</v>
      </c>
      <c r="AX37">
        <f t="shared" si="10"/>
        <v>304.13537826538084</v>
      </c>
      <c r="AY37">
        <f t="shared" si="11"/>
        <v>305.1663879394531</v>
      </c>
      <c r="AZ37">
        <f t="shared" si="12"/>
        <v>2.8677623870723892</v>
      </c>
      <c r="BA37">
        <f t="shared" si="13"/>
        <v>0.12568300930429249</v>
      </c>
      <c r="BB37">
        <f t="shared" si="14"/>
        <v>4.5400252657713223</v>
      </c>
      <c r="BC37">
        <f t="shared" si="15"/>
        <v>45.6666390628545</v>
      </c>
      <c r="BD37">
        <f t="shared" si="16"/>
        <v>17.489892694446297</v>
      </c>
      <c r="BE37">
        <f t="shared" si="17"/>
        <v>30.985378265380859</v>
      </c>
      <c r="BF37">
        <f t="shared" si="18"/>
        <v>4.5076185585406039</v>
      </c>
      <c r="BG37">
        <f t="shared" si="19"/>
        <v>5.3500918991700687E-3</v>
      </c>
      <c r="BH37">
        <f t="shared" si="20"/>
        <v>2.801238344773592</v>
      </c>
      <c r="BI37">
        <f t="shared" si="21"/>
        <v>1.7063802137670119</v>
      </c>
      <c r="BJ37">
        <f t="shared" si="22"/>
        <v>3.3447131896723321E-3</v>
      </c>
      <c r="BK37">
        <f t="shared" si="23"/>
        <v>44.791075417241196</v>
      </c>
      <c r="BL37">
        <f t="shared" si="24"/>
        <v>1.072801327678343</v>
      </c>
      <c r="BM37">
        <f t="shared" si="25"/>
        <v>60.30757951219443</v>
      </c>
      <c r="BN37">
        <f t="shared" si="26"/>
        <v>420.0335865403909</v>
      </c>
      <c r="BO37">
        <f t="shared" si="27"/>
        <v>-2.0754236921729642E-4</v>
      </c>
    </row>
    <row r="38" spans="1:67" x14ac:dyDescent="0.25">
      <c r="A38" s="1">
        <v>27</v>
      </c>
      <c r="B38" s="1" t="s">
        <v>113</v>
      </c>
      <c r="C38" s="1" t="s">
        <v>80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247.00003846734762</v>
      </c>
      <c r="J38" s="1">
        <v>1</v>
      </c>
      <c r="K38">
        <f t="shared" si="0"/>
        <v>-0.23135199571036091</v>
      </c>
      <c r="L38">
        <f t="shared" si="1"/>
        <v>6.0390876286566678E-3</v>
      </c>
      <c r="M38">
        <f t="shared" si="2"/>
        <v>468.54379182710636</v>
      </c>
      <c r="N38">
        <f t="shared" si="3"/>
        <v>0.10921196663226104</v>
      </c>
      <c r="O38">
        <f t="shared" si="4"/>
        <v>1.7352118041504774</v>
      </c>
      <c r="P38">
        <f t="shared" si="5"/>
        <v>31.098147241765396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32.012863159179688</v>
      </c>
      <c r="V38" s="1">
        <v>30.978153228759766</v>
      </c>
      <c r="W38" s="1">
        <v>31.527667999267578</v>
      </c>
      <c r="X38" s="1">
        <v>419.79342651367188</v>
      </c>
      <c r="Y38" s="1">
        <v>420.01614379882813</v>
      </c>
      <c r="Z38" s="1">
        <v>28.051477432250977</v>
      </c>
      <c r="AA38" s="1">
        <v>28.178918838500977</v>
      </c>
      <c r="AB38" s="1">
        <v>58.360759735107422</v>
      </c>
      <c r="AC38" s="1">
        <v>58.625896453857422</v>
      </c>
      <c r="AD38" s="1">
        <v>499.68606567382813</v>
      </c>
      <c r="AE38" s="1">
        <v>17.814075469970703</v>
      </c>
      <c r="AF38" s="1">
        <v>3.8779754191637039E-2</v>
      </c>
      <c r="AG38" s="1">
        <v>99.417381286621094</v>
      </c>
      <c r="AH38" s="1">
        <v>-7.110867977142334</v>
      </c>
      <c r="AI38" s="1">
        <v>-0.40190404653549194</v>
      </c>
      <c r="AJ38" s="1">
        <v>3.6228816956281662E-2</v>
      </c>
      <c r="AK38" s="1">
        <v>2.99051683396101E-3</v>
      </c>
      <c r="AL38" s="1">
        <v>9.7258865833282471E-2</v>
      </c>
      <c r="AM38" s="1">
        <v>1.3472960330545902E-2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0.83281010945638001</v>
      </c>
      <c r="AW38">
        <f t="shared" si="9"/>
        <v>1.0921196663226105E-4</v>
      </c>
      <c r="AX38">
        <f t="shared" si="10"/>
        <v>304.12815322875974</v>
      </c>
      <c r="AY38">
        <f t="shared" si="11"/>
        <v>305.16286315917966</v>
      </c>
      <c r="AZ38">
        <f t="shared" si="12"/>
        <v>2.8502520114872141</v>
      </c>
      <c r="BA38">
        <f t="shared" si="13"/>
        <v>0.11999401300563126</v>
      </c>
      <c r="BB38">
        <f t="shared" si="14"/>
        <v>4.5366861225624788</v>
      </c>
      <c r="BC38">
        <f t="shared" si="15"/>
        <v>45.632726026882331</v>
      </c>
      <c r="BD38">
        <f t="shared" si="16"/>
        <v>17.453807188381354</v>
      </c>
      <c r="BE38">
        <f t="shared" si="17"/>
        <v>30.978153228759766</v>
      </c>
      <c r="BF38">
        <f t="shared" si="18"/>
        <v>4.5057617606302971</v>
      </c>
      <c r="BG38">
        <f t="shared" si="19"/>
        <v>6.0262731247668943E-3</v>
      </c>
      <c r="BH38">
        <f t="shared" si="20"/>
        <v>2.8014743184120015</v>
      </c>
      <c r="BI38">
        <f t="shared" si="21"/>
        <v>1.7042874422182956</v>
      </c>
      <c r="BJ38">
        <f t="shared" si="22"/>
        <v>3.7675699136222097E-3</v>
      </c>
      <c r="BK38">
        <f t="shared" si="23"/>
        <v>46.581396801554654</v>
      </c>
      <c r="BL38">
        <f t="shared" si="24"/>
        <v>1.115537578125857</v>
      </c>
      <c r="BM38">
        <f t="shared" si="25"/>
        <v>60.370145052813463</v>
      </c>
      <c r="BN38">
        <f t="shared" si="26"/>
        <v>420.12611745746835</v>
      </c>
      <c r="BO38">
        <f t="shared" si="27"/>
        <v>-3.3244192538699511E-4</v>
      </c>
    </row>
    <row r="39" spans="1:67" x14ac:dyDescent="0.25">
      <c r="A39" s="1">
        <v>28</v>
      </c>
      <c r="B39" s="1" t="s">
        <v>114</v>
      </c>
      <c r="C39" s="1" t="s">
        <v>80</v>
      </c>
      <c r="D39" s="1" t="s">
        <v>81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252.50003834441304</v>
      </c>
      <c r="J39" s="1">
        <v>1</v>
      </c>
      <c r="K39">
        <f t="shared" si="0"/>
        <v>-0.380404034821058</v>
      </c>
      <c r="L39">
        <f t="shared" si="1"/>
        <v>6.3115290228746542E-3</v>
      </c>
      <c r="M39">
        <f t="shared" si="2"/>
        <v>503.27828755475508</v>
      </c>
      <c r="N39">
        <f t="shared" si="3"/>
        <v>0.11403398384706274</v>
      </c>
      <c r="O39">
        <f t="shared" si="4"/>
        <v>1.7337765298203034</v>
      </c>
      <c r="P39">
        <f t="shared" si="5"/>
        <v>31.090880966274092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32.008445739746094</v>
      </c>
      <c r="V39" s="1">
        <v>30.972980499267578</v>
      </c>
      <c r="W39" s="1">
        <v>31.527631759643555</v>
      </c>
      <c r="X39" s="1">
        <v>419.63241577148438</v>
      </c>
      <c r="Y39" s="1">
        <v>420.03167724609375</v>
      </c>
      <c r="Z39" s="1">
        <v>28.041835784912109</v>
      </c>
      <c r="AA39" s="1">
        <v>28.174905776977539</v>
      </c>
      <c r="AB39" s="1">
        <v>58.354381561279297</v>
      </c>
      <c r="AC39" s="1">
        <v>58.631294250488281</v>
      </c>
      <c r="AD39" s="1">
        <v>499.68179321289063</v>
      </c>
      <c r="AE39" s="1">
        <v>17.9285888671875</v>
      </c>
      <c r="AF39" s="1">
        <v>8.2121856510639191E-2</v>
      </c>
      <c r="AG39" s="1">
        <v>99.41583251953125</v>
      </c>
      <c r="AH39" s="1">
        <v>-7.110867977142334</v>
      </c>
      <c r="AI39" s="1">
        <v>-0.40190404653549194</v>
      </c>
      <c r="AJ39" s="1">
        <v>3.6228816956281662E-2</v>
      </c>
      <c r="AK39" s="1">
        <v>2.99051683396101E-3</v>
      </c>
      <c r="AL39" s="1">
        <v>9.7258865833282471E-2</v>
      </c>
      <c r="AM39" s="1">
        <v>1.3472960330545902E-2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0.83280298868815095</v>
      </c>
      <c r="AW39">
        <f t="shared" si="9"/>
        <v>1.1403398384706275E-4</v>
      </c>
      <c r="AX39">
        <f t="shared" si="10"/>
        <v>304.12298049926756</v>
      </c>
      <c r="AY39">
        <f t="shared" si="11"/>
        <v>305.15844573974607</v>
      </c>
      <c r="AZ39">
        <f t="shared" si="12"/>
        <v>2.8685741546323698</v>
      </c>
      <c r="BA39">
        <f t="shared" si="13"/>
        <v>0.11790046700651517</v>
      </c>
      <c r="BB39">
        <f t="shared" si="14"/>
        <v>4.5348082437978761</v>
      </c>
      <c r="BC39">
        <f t="shared" si="15"/>
        <v>45.614547792545693</v>
      </c>
      <c r="BD39">
        <f t="shared" si="16"/>
        <v>17.439642015568154</v>
      </c>
      <c r="BE39">
        <f t="shared" si="17"/>
        <v>30.972980499267578</v>
      </c>
      <c r="BF39">
        <f t="shared" si="18"/>
        <v>4.5044328045512492</v>
      </c>
      <c r="BG39">
        <f t="shared" si="19"/>
        <v>6.2975335772836663E-3</v>
      </c>
      <c r="BH39">
        <f t="shared" si="20"/>
        <v>2.8010317139775727</v>
      </c>
      <c r="BI39">
        <f t="shared" si="21"/>
        <v>1.7034010905736765</v>
      </c>
      <c r="BJ39">
        <f t="shared" si="22"/>
        <v>3.9372135009440815E-3</v>
      </c>
      <c r="BK39">
        <f t="shared" si="23"/>
        <v>50.03382994626002</v>
      </c>
      <c r="BL39">
        <f t="shared" si="24"/>
        <v>1.1981912670360042</v>
      </c>
      <c r="BM39">
        <f t="shared" si="25"/>
        <v>60.390775498566526</v>
      </c>
      <c r="BN39">
        <f t="shared" si="26"/>
        <v>420.21250310559117</v>
      </c>
      <c r="BO39">
        <f t="shared" si="27"/>
        <v>-5.4669707578536178E-4</v>
      </c>
    </row>
    <row r="40" spans="1:67" x14ac:dyDescent="0.25">
      <c r="A40" s="1">
        <v>29</v>
      </c>
      <c r="B40" s="1" t="s">
        <v>115</v>
      </c>
      <c r="C40" s="1" t="s">
        <v>80</v>
      </c>
      <c r="D40" s="1" t="s">
        <v>81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257.50003823265433</v>
      </c>
      <c r="J40" s="1">
        <v>1</v>
      </c>
      <c r="K40">
        <f t="shared" si="0"/>
        <v>-0.22178377795983958</v>
      </c>
      <c r="L40">
        <f t="shared" si="1"/>
        <v>5.6749083830950828E-3</v>
      </c>
      <c r="M40">
        <f t="shared" si="2"/>
        <v>469.70226554418588</v>
      </c>
      <c r="N40">
        <f t="shared" si="3"/>
        <v>0.10267715805960638</v>
      </c>
      <c r="O40">
        <f t="shared" si="4"/>
        <v>1.7358584790055658</v>
      </c>
      <c r="P40">
        <f t="shared" si="5"/>
        <v>31.097130525864447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32.005638122558594</v>
      </c>
      <c r="V40" s="1">
        <v>30.974111557006836</v>
      </c>
      <c r="W40" s="1">
        <v>31.5322265625</v>
      </c>
      <c r="X40" s="1">
        <v>419.74993896484375</v>
      </c>
      <c r="Y40" s="1">
        <v>419.9644775390625</v>
      </c>
      <c r="Z40" s="1">
        <v>28.050033569335938</v>
      </c>
      <c r="AA40" s="1">
        <v>28.169855117797852</v>
      </c>
      <c r="AB40" s="1">
        <v>58.381450653076172</v>
      </c>
      <c r="AC40" s="1">
        <v>58.630840301513672</v>
      </c>
      <c r="AD40" s="1">
        <v>499.66683959960938</v>
      </c>
      <c r="AE40" s="1">
        <v>17.935836791992188</v>
      </c>
      <c r="AF40" s="1">
        <v>2.2811437956988811E-3</v>
      </c>
      <c r="AG40" s="1">
        <v>99.417083740234375</v>
      </c>
      <c r="AH40" s="1">
        <v>-7.110867977142334</v>
      </c>
      <c r="AI40" s="1">
        <v>-0.40190404653549194</v>
      </c>
      <c r="AJ40" s="1">
        <v>3.6228816956281662E-2</v>
      </c>
      <c r="AK40" s="1">
        <v>2.99051683396101E-3</v>
      </c>
      <c r="AL40" s="1">
        <v>9.7258865833282471E-2</v>
      </c>
      <c r="AM40" s="1">
        <v>1.3472960330545902E-2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0.83277806599934878</v>
      </c>
      <c r="AW40">
        <f t="shared" si="9"/>
        <v>1.0267715805960638E-4</v>
      </c>
      <c r="AX40">
        <f t="shared" si="10"/>
        <v>304.12411155700681</v>
      </c>
      <c r="AY40">
        <f t="shared" si="11"/>
        <v>305.15563812255857</v>
      </c>
      <c r="AZ40">
        <f t="shared" si="12"/>
        <v>2.8697338225751992</v>
      </c>
      <c r="BA40">
        <f t="shared" si="13"/>
        <v>0.12301896885761024</v>
      </c>
      <c r="BB40">
        <f t="shared" si="14"/>
        <v>4.5364233242019445</v>
      </c>
      <c r="BC40">
        <f t="shared" si="15"/>
        <v>45.630219209156316</v>
      </c>
      <c r="BD40">
        <f t="shared" si="16"/>
        <v>17.460364091358464</v>
      </c>
      <c r="BE40">
        <f t="shared" si="17"/>
        <v>30.974111557006836</v>
      </c>
      <c r="BF40">
        <f t="shared" si="18"/>
        <v>4.504723362017514</v>
      </c>
      <c r="BG40">
        <f t="shared" si="19"/>
        <v>5.6635913543354359E-3</v>
      </c>
      <c r="BH40">
        <f t="shared" si="20"/>
        <v>2.8005648451963787</v>
      </c>
      <c r="BI40">
        <f t="shared" si="21"/>
        <v>1.7041585168211353</v>
      </c>
      <c r="BJ40">
        <f t="shared" si="22"/>
        <v>3.5407596240856569E-3</v>
      </c>
      <c r="BK40">
        <f t="shared" si="23"/>
        <v>46.696429466584128</v>
      </c>
      <c r="BL40">
        <f t="shared" si="24"/>
        <v>1.1184333215432418</v>
      </c>
      <c r="BM40">
        <f t="shared" si="25"/>
        <v>60.348243560886772</v>
      </c>
      <c r="BN40">
        <f t="shared" si="26"/>
        <v>420.06990292523392</v>
      </c>
      <c r="BO40">
        <f t="shared" si="27"/>
        <v>-3.1861986200321102E-4</v>
      </c>
    </row>
    <row r="41" spans="1:67" x14ac:dyDescent="0.25">
      <c r="A41" s="1">
        <v>30</v>
      </c>
      <c r="B41" s="1" t="s">
        <v>116</v>
      </c>
      <c r="C41" s="1" t="s">
        <v>80</v>
      </c>
      <c r="D41" s="1" t="s">
        <v>81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262.50003812089562</v>
      </c>
      <c r="J41" s="1">
        <v>1</v>
      </c>
      <c r="K41">
        <f t="shared" si="0"/>
        <v>-0.30448952738671631</v>
      </c>
      <c r="L41">
        <f t="shared" si="1"/>
        <v>6.8194470557228415E-3</v>
      </c>
      <c r="M41">
        <f t="shared" si="2"/>
        <v>478.59084428800406</v>
      </c>
      <c r="N41">
        <f t="shared" si="3"/>
        <v>0.12297551577175378</v>
      </c>
      <c r="O41">
        <f t="shared" si="4"/>
        <v>1.7308196221450016</v>
      </c>
      <c r="P41">
        <f t="shared" si="5"/>
        <v>31.078717484341961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32.003093719482422</v>
      </c>
      <c r="V41" s="1">
        <v>30.964931488037109</v>
      </c>
      <c r="W41" s="1">
        <v>31.535272598266602</v>
      </c>
      <c r="X41" s="1">
        <v>419.69009399414063</v>
      </c>
      <c r="Y41" s="1">
        <v>419.99371337890625</v>
      </c>
      <c r="Z41" s="1">
        <v>28.029289245605469</v>
      </c>
      <c r="AA41" s="1">
        <v>28.172801971435547</v>
      </c>
      <c r="AB41" s="1">
        <v>58.346443176269531</v>
      </c>
      <c r="AC41" s="1">
        <v>58.645179748535156</v>
      </c>
      <c r="AD41" s="1">
        <v>499.65304565429688</v>
      </c>
      <c r="AE41" s="1">
        <v>17.911918640136719</v>
      </c>
      <c r="AF41" s="1">
        <v>5.1324807107448578E-2</v>
      </c>
      <c r="AG41" s="1">
        <v>99.41668701171875</v>
      </c>
      <c r="AH41" s="1">
        <v>-7.110867977142334</v>
      </c>
      <c r="AI41" s="1">
        <v>-0.40190404653549194</v>
      </c>
      <c r="AJ41" s="1">
        <v>3.6228816956281662E-2</v>
      </c>
      <c r="AK41" s="1">
        <v>2.99051683396101E-3</v>
      </c>
      <c r="AL41" s="1">
        <v>9.7258865833282471E-2</v>
      </c>
      <c r="AM41" s="1">
        <v>1.3472960330545902E-2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0.83275507609049459</v>
      </c>
      <c r="AW41">
        <f t="shared" si="9"/>
        <v>1.2297551577175378E-4</v>
      </c>
      <c r="AX41">
        <f t="shared" si="10"/>
        <v>304.11493148803709</v>
      </c>
      <c r="AY41">
        <f t="shared" si="11"/>
        <v>305.1530937194824</v>
      </c>
      <c r="AZ41">
        <f t="shared" si="12"/>
        <v>2.8659069183638621</v>
      </c>
      <c r="BA41">
        <f t="shared" si="13"/>
        <v>0.11378599630485127</v>
      </c>
      <c r="BB41">
        <f t="shared" si="14"/>
        <v>4.5316662579823426</v>
      </c>
      <c r="BC41">
        <f t="shared" si="15"/>
        <v>45.582551523248526</v>
      </c>
      <c r="BD41">
        <f t="shared" si="16"/>
        <v>17.409749551812979</v>
      </c>
      <c r="BE41">
        <f t="shared" si="17"/>
        <v>30.964931488037109</v>
      </c>
      <c r="BF41">
        <f t="shared" si="18"/>
        <v>4.5023655651402015</v>
      </c>
      <c r="BG41">
        <f t="shared" si="19"/>
        <v>6.8031113314293177E-3</v>
      </c>
      <c r="BH41">
        <f t="shared" si="20"/>
        <v>2.8008466358373409</v>
      </c>
      <c r="BI41">
        <f t="shared" si="21"/>
        <v>1.7015189293028605</v>
      </c>
      <c r="BJ41">
        <f t="shared" si="22"/>
        <v>4.2534092334921576E-3</v>
      </c>
      <c r="BK41">
        <f t="shared" si="23"/>
        <v>47.579916173254723</v>
      </c>
      <c r="BL41">
        <f t="shared" si="24"/>
        <v>1.1395190666966797</v>
      </c>
      <c r="BM41">
        <f t="shared" si="25"/>
        <v>60.438672222677134</v>
      </c>
      <c r="BN41">
        <f t="shared" si="26"/>
        <v>420.13845311733616</v>
      </c>
      <c r="BO41">
        <f t="shared" si="27"/>
        <v>-4.3802090964104284E-4</v>
      </c>
    </row>
    <row r="42" spans="1:67" x14ac:dyDescent="0.25">
      <c r="A42" s="1">
        <v>31</v>
      </c>
      <c r="B42" s="1" t="s">
        <v>117</v>
      </c>
      <c r="C42" s="1" t="s">
        <v>80</v>
      </c>
      <c r="D42" s="1" t="s">
        <v>81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268.00003799796104</v>
      </c>
      <c r="J42" s="1">
        <v>1</v>
      </c>
      <c r="K42">
        <f t="shared" si="0"/>
        <v>-9.7189326255518488E-2</v>
      </c>
      <c r="L42">
        <f t="shared" si="1"/>
        <v>5.7847605590445588E-3</v>
      </c>
      <c r="M42">
        <f t="shared" si="2"/>
        <v>434.60249256117896</v>
      </c>
      <c r="N42">
        <f t="shared" si="3"/>
        <v>0.10444599591251269</v>
      </c>
      <c r="O42">
        <f t="shared" si="4"/>
        <v>1.7323108771415923</v>
      </c>
      <c r="P42">
        <f t="shared" si="5"/>
        <v>31.083851897144154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32.002140045166016</v>
      </c>
      <c r="V42" s="1">
        <v>30.960447311401367</v>
      </c>
      <c r="W42" s="1">
        <v>31.536039352416992</v>
      </c>
      <c r="X42" s="1">
        <v>419.97634887695313</v>
      </c>
      <c r="Y42" s="1">
        <v>420.04037475585938</v>
      </c>
      <c r="Z42" s="1">
        <v>28.049400329589844</v>
      </c>
      <c r="AA42" s="1">
        <v>28.171289443969727</v>
      </c>
      <c r="AB42" s="1">
        <v>58.391151428222656</v>
      </c>
      <c r="AC42" s="1">
        <v>58.644889831542969</v>
      </c>
      <c r="AD42" s="1">
        <v>499.65225219726563</v>
      </c>
      <c r="AE42" s="1">
        <v>17.868432998657227</v>
      </c>
      <c r="AF42" s="1">
        <v>2.1670768037438393E-2</v>
      </c>
      <c r="AG42" s="1">
        <v>99.416160583496094</v>
      </c>
      <c r="AH42" s="1">
        <v>-7.110867977142334</v>
      </c>
      <c r="AI42" s="1">
        <v>-0.40190404653549194</v>
      </c>
      <c r="AJ42" s="1">
        <v>3.6228816956281662E-2</v>
      </c>
      <c r="AK42" s="1">
        <v>2.99051683396101E-3</v>
      </c>
      <c r="AL42" s="1">
        <v>9.7258865833282471E-2</v>
      </c>
      <c r="AM42" s="1">
        <v>1.3472960330545902E-2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0.83275375366210935</v>
      </c>
      <c r="AW42">
        <f t="shared" si="9"/>
        <v>1.0444599591251269E-4</v>
      </c>
      <c r="AX42">
        <f t="shared" si="10"/>
        <v>304.11044731140134</v>
      </c>
      <c r="AY42">
        <f t="shared" si="11"/>
        <v>305.15214004516599</v>
      </c>
      <c r="AZ42">
        <f t="shared" si="12"/>
        <v>2.8589492158826602</v>
      </c>
      <c r="BA42">
        <f t="shared" si="13"/>
        <v>0.1234045857427867</v>
      </c>
      <c r="BB42">
        <f t="shared" si="14"/>
        <v>4.5329923123474352</v>
      </c>
      <c r="BC42">
        <f t="shared" si="15"/>
        <v>45.596131310465729</v>
      </c>
      <c r="BD42">
        <f t="shared" si="16"/>
        <v>17.424841866496003</v>
      </c>
      <c r="BE42">
        <f t="shared" si="17"/>
        <v>30.960447311401367</v>
      </c>
      <c r="BF42">
        <f t="shared" si="18"/>
        <v>4.5012142459232889</v>
      </c>
      <c r="BG42">
        <f t="shared" si="19"/>
        <v>5.7730016042575475E-3</v>
      </c>
      <c r="BH42">
        <f t="shared" si="20"/>
        <v>2.8006814352058429</v>
      </c>
      <c r="BI42">
        <f t="shared" si="21"/>
        <v>1.700532810717446</v>
      </c>
      <c r="BJ42">
        <f t="shared" si="22"/>
        <v>3.6091806318921753E-3</v>
      </c>
      <c r="BK42">
        <f t="shared" si="23"/>
        <v>43.206511190449831</v>
      </c>
      <c r="BL42">
        <f t="shared" si="24"/>
        <v>1.0346683763763984</v>
      </c>
      <c r="BM42">
        <f t="shared" si="25"/>
        <v>60.401529442630178</v>
      </c>
      <c r="BN42">
        <f t="shared" si="26"/>
        <v>420.08657390688154</v>
      </c>
      <c r="BO42">
        <f t="shared" si="27"/>
        <v>-1.3974224162263631E-4</v>
      </c>
    </row>
    <row r="43" spans="1:67" x14ac:dyDescent="0.25">
      <c r="A43" s="1">
        <v>32</v>
      </c>
      <c r="B43" s="1" t="s">
        <v>118</v>
      </c>
      <c r="C43" s="1" t="s">
        <v>80</v>
      </c>
      <c r="D43" s="1" t="s">
        <v>81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273.00003788620234</v>
      </c>
      <c r="J43" s="1">
        <v>1</v>
      </c>
      <c r="K43">
        <f t="shared" si="0"/>
        <v>-0.18550720304050877</v>
      </c>
      <c r="L43">
        <f t="shared" si="1"/>
        <v>6.7467611676217025E-3</v>
      </c>
      <c r="M43">
        <f t="shared" si="2"/>
        <v>451.6351892338127</v>
      </c>
      <c r="N43">
        <f t="shared" si="3"/>
        <v>0.12155039595993708</v>
      </c>
      <c r="O43">
        <f t="shared" si="4"/>
        <v>1.7291713067897541</v>
      </c>
      <c r="P43">
        <f t="shared" si="5"/>
        <v>31.07159187306268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32.000511169433594</v>
      </c>
      <c r="V43" s="1">
        <v>30.956275939941406</v>
      </c>
      <c r="W43" s="1">
        <v>31.538518905639648</v>
      </c>
      <c r="X43" s="1">
        <v>419.98147583007813</v>
      </c>
      <c r="Y43" s="1">
        <v>420.14291381835938</v>
      </c>
      <c r="Z43" s="1">
        <v>28.028955459594727</v>
      </c>
      <c r="AA43" s="1">
        <v>28.170804977416992</v>
      </c>
      <c r="AB43" s="1">
        <v>58.354423522949219</v>
      </c>
      <c r="AC43" s="1">
        <v>58.649749755859375</v>
      </c>
      <c r="AD43" s="1">
        <v>499.65438842773438</v>
      </c>
      <c r="AE43" s="1">
        <v>17.908294677734375</v>
      </c>
      <c r="AF43" s="1">
        <v>4.5622494071722031E-3</v>
      </c>
      <c r="AG43" s="1">
        <v>99.416938781738281</v>
      </c>
      <c r="AH43" s="1">
        <v>-7.110867977142334</v>
      </c>
      <c r="AI43" s="1">
        <v>-0.40190404653549194</v>
      </c>
      <c r="AJ43" s="1">
        <v>3.6228816956281662E-2</v>
      </c>
      <c r="AK43" s="1">
        <v>2.99051683396101E-3</v>
      </c>
      <c r="AL43" s="1">
        <v>9.7258865833282471E-2</v>
      </c>
      <c r="AM43" s="1">
        <v>1.3472960330545902E-2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0.83275731404622388</v>
      </c>
      <c r="AW43">
        <f t="shared" si="9"/>
        <v>1.2155039595993708E-4</v>
      </c>
      <c r="AX43">
        <f t="shared" si="10"/>
        <v>304.10627593994138</v>
      </c>
      <c r="AY43">
        <f t="shared" si="11"/>
        <v>305.15051116943357</v>
      </c>
      <c r="AZ43">
        <f t="shared" si="12"/>
        <v>2.8653270843924474</v>
      </c>
      <c r="BA43">
        <f t="shared" si="13"/>
        <v>0.11531593312127424</v>
      </c>
      <c r="BB43">
        <f t="shared" si="14"/>
        <v>4.5298265006619074</v>
      </c>
      <c r="BC43">
        <f t="shared" si="15"/>
        <v>45.56393061555405</v>
      </c>
      <c r="BD43">
        <f t="shared" si="16"/>
        <v>17.393125638137057</v>
      </c>
      <c r="BE43">
        <f t="shared" si="17"/>
        <v>30.956275939941406</v>
      </c>
      <c r="BF43">
        <f t="shared" si="18"/>
        <v>4.5001434701568188</v>
      </c>
      <c r="BG43">
        <f t="shared" si="19"/>
        <v>6.7307714117571726E-3</v>
      </c>
      <c r="BH43">
        <f t="shared" si="20"/>
        <v>2.8006551938721533</v>
      </c>
      <c r="BI43">
        <f t="shared" si="21"/>
        <v>1.6994882762846655</v>
      </c>
      <c r="BJ43">
        <f t="shared" si="22"/>
        <v>4.2081657957265799E-3</v>
      </c>
      <c r="BK43">
        <f t="shared" si="23"/>
        <v>44.900187959736748</v>
      </c>
      <c r="BL43">
        <f t="shared" si="24"/>
        <v>1.0749561027442875</v>
      </c>
      <c r="BM43">
        <f t="shared" si="25"/>
        <v>60.459709157153554</v>
      </c>
      <c r="BN43">
        <f t="shared" si="26"/>
        <v>420.23109505820491</v>
      </c>
      <c r="BO43">
        <f t="shared" si="27"/>
        <v>-2.6689389895892253E-4</v>
      </c>
    </row>
    <row r="44" spans="1:67" x14ac:dyDescent="0.25">
      <c r="A44" s="1">
        <v>33</v>
      </c>
      <c r="B44" s="1" t="s">
        <v>119</v>
      </c>
      <c r="C44" s="1" t="s">
        <v>80</v>
      </c>
      <c r="D44" s="1" t="s">
        <v>81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278.00003777444363</v>
      </c>
      <c r="J44" s="1">
        <v>1</v>
      </c>
      <c r="K44">
        <f t="shared" si="0"/>
        <v>-0.31540164630363487</v>
      </c>
      <c r="L44">
        <f t="shared" si="1"/>
        <v>5.3456337143005985E-3</v>
      </c>
      <c r="M44">
        <f t="shared" si="2"/>
        <v>501.39974793560816</v>
      </c>
      <c r="N44">
        <f t="shared" si="3"/>
        <v>9.6502614126316777E-2</v>
      </c>
      <c r="O44">
        <f t="shared" si="4"/>
        <v>1.7318036637939418</v>
      </c>
      <c r="P44">
        <f t="shared" si="5"/>
        <v>31.080357465847307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31.999641418457031</v>
      </c>
      <c r="V44" s="1">
        <v>30.95219612121582</v>
      </c>
      <c r="W44" s="1">
        <v>31.541339874267578</v>
      </c>
      <c r="X44" s="1">
        <v>419.845703125</v>
      </c>
      <c r="Y44" s="1">
        <v>420.17575073242188</v>
      </c>
      <c r="Z44" s="1">
        <v>28.054481506347656</v>
      </c>
      <c r="AA44" s="1">
        <v>28.167098999023438</v>
      </c>
      <c r="AB44" s="1">
        <v>58.410434722900391</v>
      </c>
      <c r="AC44" s="1">
        <v>58.644908905029297</v>
      </c>
      <c r="AD44" s="1">
        <v>499.66171264648438</v>
      </c>
      <c r="AE44" s="1">
        <v>17.880754470825195</v>
      </c>
      <c r="AF44" s="1">
        <v>9.8089426755905151E-2</v>
      </c>
      <c r="AG44" s="1">
        <v>99.416915893554688</v>
      </c>
      <c r="AH44" s="1">
        <v>-7.110867977142334</v>
      </c>
      <c r="AI44" s="1">
        <v>-0.40190404653549194</v>
      </c>
      <c r="AJ44" s="1">
        <v>3.6228816956281662E-2</v>
      </c>
      <c r="AK44" s="1">
        <v>2.99051683396101E-3</v>
      </c>
      <c r="AL44" s="1">
        <v>9.7258865833282471E-2</v>
      </c>
      <c r="AM44" s="1">
        <v>1.3472960330545902E-2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0.83276952107747382</v>
      </c>
      <c r="AW44">
        <f t="shared" si="9"/>
        <v>9.6502614126316782E-5</v>
      </c>
      <c r="AX44">
        <f t="shared" si="10"/>
        <v>304.1021961212158</v>
      </c>
      <c r="AY44">
        <f t="shared" si="11"/>
        <v>305.14964141845701</v>
      </c>
      <c r="AZ44">
        <f t="shared" si="12"/>
        <v>2.8609206513854701</v>
      </c>
      <c r="BA44">
        <f t="shared" si="13"/>
        <v>0.12816134463148629</v>
      </c>
      <c r="BB44">
        <f t="shared" si="14"/>
        <v>4.5320897759452832</v>
      </c>
      <c r="BC44">
        <f t="shared" si="15"/>
        <v>45.586706600290981</v>
      </c>
      <c r="BD44">
        <f t="shared" si="16"/>
        <v>17.419607601267543</v>
      </c>
      <c r="BE44">
        <f t="shared" si="17"/>
        <v>30.95219612121582</v>
      </c>
      <c r="BF44">
        <f t="shared" si="18"/>
        <v>4.499096410272875</v>
      </c>
      <c r="BG44">
        <f t="shared" si="19"/>
        <v>5.3355907166648623E-3</v>
      </c>
      <c r="BH44">
        <f t="shared" si="20"/>
        <v>2.8002861121513414</v>
      </c>
      <c r="BI44">
        <f t="shared" si="21"/>
        <v>1.6988102981215336</v>
      </c>
      <c r="BJ44">
        <f t="shared" si="22"/>
        <v>3.3356450465958139E-3</v>
      </c>
      <c r="BK44">
        <f t="shared" si="23"/>
        <v>49.847616569563876</v>
      </c>
      <c r="BL44">
        <f t="shared" si="24"/>
        <v>1.1933095783409731</v>
      </c>
      <c r="BM44">
        <f t="shared" si="25"/>
        <v>60.399409421964513</v>
      </c>
      <c r="BN44">
        <f t="shared" si="26"/>
        <v>420.32567756957172</v>
      </c>
      <c r="BO44">
        <f t="shared" si="27"/>
        <v>-4.5322173219602415E-4</v>
      </c>
    </row>
    <row r="45" spans="1:67" x14ac:dyDescent="0.25">
      <c r="A45" s="1">
        <v>34</v>
      </c>
      <c r="B45" s="1" t="s">
        <v>120</v>
      </c>
      <c r="C45" s="1" t="s">
        <v>80</v>
      </c>
      <c r="D45" s="1" t="s">
        <v>81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283.50003765150905</v>
      </c>
      <c r="J45" s="1">
        <v>1</v>
      </c>
      <c r="K45">
        <f t="shared" si="0"/>
        <v>-0.18370449592770055</v>
      </c>
      <c r="L45">
        <f t="shared" si="1"/>
        <v>6.5039898824012623E-3</v>
      </c>
      <c r="M45">
        <f t="shared" si="2"/>
        <v>452.86111494550209</v>
      </c>
      <c r="N45">
        <f t="shared" si="3"/>
        <v>0.11714861807412669</v>
      </c>
      <c r="O45">
        <f t="shared" si="4"/>
        <v>1.7286352415414461</v>
      </c>
      <c r="P45">
        <f t="shared" si="5"/>
        <v>31.067847692842996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31.998439788818359</v>
      </c>
      <c r="V45" s="1">
        <v>30.949592590332031</v>
      </c>
      <c r="W45" s="1">
        <v>31.541685104370117</v>
      </c>
      <c r="X45" s="1">
        <v>420.02395629882813</v>
      </c>
      <c r="Y45" s="1">
        <v>420.18545532226563</v>
      </c>
      <c r="Z45" s="1">
        <v>28.029569625854492</v>
      </c>
      <c r="AA45" s="1">
        <v>28.166292190551758</v>
      </c>
      <c r="AB45" s="1">
        <v>58.362930297851563</v>
      </c>
      <c r="AC45" s="1">
        <v>58.647609710693359</v>
      </c>
      <c r="AD45" s="1">
        <v>499.62042236328125</v>
      </c>
      <c r="AE45" s="1">
        <v>17.975696563720703</v>
      </c>
      <c r="AF45" s="1">
        <v>1.938963495194912E-2</v>
      </c>
      <c r="AG45" s="1">
        <v>99.417587280273438</v>
      </c>
      <c r="AH45" s="1">
        <v>-7.110867977142334</v>
      </c>
      <c r="AI45" s="1">
        <v>-0.40190404653549194</v>
      </c>
      <c r="AJ45" s="1">
        <v>3.6228816956281662E-2</v>
      </c>
      <c r="AK45" s="1">
        <v>2.99051683396101E-3</v>
      </c>
      <c r="AL45" s="1">
        <v>9.7258865833282471E-2</v>
      </c>
      <c r="AM45" s="1">
        <v>1.3472960330545902E-2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si="8"/>
        <v>0.83270070393880202</v>
      </c>
      <c r="AW45">
        <f t="shared" si="9"/>
        <v>1.1714861807412669E-4</v>
      </c>
      <c r="AX45">
        <f t="shared" si="10"/>
        <v>304.09959259033201</v>
      </c>
      <c r="AY45">
        <f t="shared" si="11"/>
        <v>305.14843978881834</v>
      </c>
      <c r="AZ45">
        <f t="shared" si="12"/>
        <v>2.876111385909212</v>
      </c>
      <c r="BA45">
        <f t="shared" si="13"/>
        <v>0.11825510251096515</v>
      </c>
      <c r="BB45">
        <f t="shared" si="14"/>
        <v>4.5288600537573096</v>
      </c>
      <c r="BC45">
        <f t="shared" si="15"/>
        <v>45.553912317241796</v>
      </c>
      <c r="BD45">
        <f t="shared" si="16"/>
        <v>17.387620126690038</v>
      </c>
      <c r="BE45">
        <f t="shared" si="17"/>
        <v>30.949592590332031</v>
      </c>
      <c r="BF45">
        <f t="shared" si="18"/>
        <v>4.4984283413272932</v>
      </c>
      <c r="BG45">
        <f t="shared" si="19"/>
        <v>6.4891288865815844E-3</v>
      </c>
      <c r="BH45">
        <f t="shared" si="20"/>
        <v>2.8002248122158635</v>
      </c>
      <c r="BI45">
        <f t="shared" si="21"/>
        <v>1.6982035291114297</v>
      </c>
      <c r="BJ45">
        <f t="shared" si="22"/>
        <v>4.0570381086604433E-3</v>
      </c>
      <c r="BK45">
        <f t="shared" si="23"/>
        <v>45.022359420936397</v>
      </c>
      <c r="BL45">
        <f t="shared" si="24"/>
        <v>1.0777648517085761</v>
      </c>
      <c r="BM45">
        <f t="shared" si="25"/>
        <v>60.460458279926108</v>
      </c>
      <c r="BN45">
        <f t="shared" si="26"/>
        <v>420.27277964148664</v>
      </c>
      <c r="BO45">
        <f t="shared" si="27"/>
        <v>-2.6427735865611592E-4</v>
      </c>
    </row>
    <row r="46" spans="1:67" x14ac:dyDescent="0.25">
      <c r="A46" s="1">
        <v>35</v>
      </c>
      <c r="B46" s="1" t="s">
        <v>121</v>
      </c>
      <c r="C46" s="1" t="s">
        <v>80</v>
      </c>
      <c r="D46" s="1" t="s">
        <v>81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288.50003753975034</v>
      </c>
      <c r="J46" s="1">
        <v>1</v>
      </c>
      <c r="K46">
        <f t="shared" si="0"/>
        <v>-0.24000379616862022</v>
      </c>
      <c r="L46">
        <f t="shared" si="1"/>
        <v>6.3982620351630912E-3</v>
      </c>
      <c r="M46">
        <f t="shared" si="2"/>
        <v>467.62930774774236</v>
      </c>
      <c r="N46">
        <f t="shared" si="3"/>
        <v>0.11516722893043516</v>
      </c>
      <c r="O46">
        <f t="shared" si="4"/>
        <v>1.7274145165884494</v>
      </c>
      <c r="P46">
        <f t="shared" si="5"/>
        <v>31.064867260136076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31.99627685546875</v>
      </c>
      <c r="V46" s="1">
        <v>30.945606231689453</v>
      </c>
      <c r="W46" s="1">
        <v>31.534521102905273</v>
      </c>
      <c r="X46" s="1">
        <v>420.07699584960938</v>
      </c>
      <c r="Y46" s="1">
        <v>420.30706787109375</v>
      </c>
      <c r="Z46" s="1">
        <v>28.036497116088867</v>
      </c>
      <c r="AA46" s="1">
        <v>28.170894622802734</v>
      </c>
      <c r="AB46" s="1">
        <v>58.384372711181641</v>
      </c>
      <c r="AC46" s="1">
        <v>58.664249420166016</v>
      </c>
      <c r="AD46" s="1">
        <v>499.6649169921875</v>
      </c>
      <c r="AE46" s="1">
        <v>17.850313186645508</v>
      </c>
      <c r="AF46" s="1">
        <v>0.13230735063552856</v>
      </c>
      <c r="AG46" s="1">
        <v>99.417373657226563</v>
      </c>
      <c r="AH46" s="1">
        <v>-7.110867977142334</v>
      </c>
      <c r="AI46" s="1">
        <v>-0.40190404653549194</v>
      </c>
      <c r="AJ46" s="1">
        <v>3.6228816956281662E-2</v>
      </c>
      <c r="AK46" s="1">
        <v>2.99051683396101E-3</v>
      </c>
      <c r="AL46" s="1">
        <v>9.7258865833282471E-2</v>
      </c>
      <c r="AM46" s="1">
        <v>1.3472960330545902E-2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8"/>
        <v>0.83277486165364578</v>
      </c>
      <c r="AW46">
        <f t="shared" si="9"/>
        <v>1.1516722893043516E-4</v>
      </c>
      <c r="AX46">
        <f t="shared" si="10"/>
        <v>304.09560623168943</v>
      </c>
      <c r="AY46">
        <f t="shared" si="11"/>
        <v>305.14627685546873</v>
      </c>
      <c r="AZ46">
        <f t="shared" si="12"/>
        <v>2.8560500460255867</v>
      </c>
      <c r="BA46">
        <f t="shared" si="13"/>
        <v>0.11926102844662144</v>
      </c>
      <c r="BB46">
        <f t="shared" si="14"/>
        <v>4.5280908735619834</v>
      </c>
      <c r="BC46">
        <f t="shared" si="15"/>
        <v>45.546273322146249</v>
      </c>
      <c r="BD46">
        <f t="shared" si="16"/>
        <v>17.375378699343514</v>
      </c>
      <c r="BE46">
        <f t="shared" si="17"/>
        <v>30.945606231689453</v>
      </c>
      <c r="BF46">
        <f t="shared" si="18"/>
        <v>4.4974056046675983</v>
      </c>
      <c r="BG46">
        <f t="shared" si="19"/>
        <v>6.3838797341560366E-3</v>
      </c>
      <c r="BH46">
        <f t="shared" si="20"/>
        <v>2.800676356973534</v>
      </c>
      <c r="BI46">
        <f t="shared" si="21"/>
        <v>1.6967292476940643</v>
      </c>
      <c r="BJ46">
        <f t="shared" si="22"/>
        <v>3.9912145058573828E-3</v>
      </c>
      <c r="BK46">
        <f t="shared" si="23"/>
        <v>46.490477621427495</v>
      </c>
      <c r="BL46">
        <f t="shared" si="24"/>
        <v>1.1125896838146012</v>
      </c>
      <c r="BM46">
        <f t="shared" si="25"/>
        <v>60.48026288335069</v>
      </c>
      <c r="BN46">
        <f t="shared" si="26"/>
        <v>420.42115418131192</v>
      </c>
      <c r="BO46">
        <f t="shared" si="27"/>
        <v>-3.4526075914391967E-4</v>
      </c>
    </row>
    <row r="47" spans="1:67" x14ac:dyDescent="0.25">
      <c r="A47" s="1">
        <v>36</v>
      </c>
      <c r="B47" s="1" t="s">
        <v>122</v>
      </c>
      <c r="C47" s="1" t="s">
        <v>80</v>
      </c>
      <c r="D47" s="1" t="s">
        <v>81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293.50003742799163</v>
      </c>
      <c r="J47" s="1">
        <v>1</v>
      </c>
      <c r="K47">
        <f t="shared" si="0"/>
        <v>-0.35460696663753805</v>
      </c>
      <c r="L47">
        <f t="shared" si="1"/>
        <v>5.5824237366045096E-3</v>
      </c>
      <c r="M47">
        <f t="shared" si="2"/>
        <v>508.62246027885533</v>
      </c>
      <c r="N47">
        <f t="shared" si="3"/>
        <v>0.10063057641411195</v>
      </c>
      <c r="O47">
        <f t="shared" si="4"/>
        <v>1.7294705975304692</v>
      </c>
      <c r="P47">
        <f t="shared" si="5"/>
        <v>31.069811599602875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31.991725921630859</v>
      </c>
      <c r="V47" s="1">
        <v>30.943536758422852</v>
      </c>
      <c r="W47" s="1">
        <v>31.526979446411133</v>
      </c>
      <c r="X47" s="1">
        <v>419.85873413085938</v>
      </c>
      <c r="Y47" s="1">
        <v>420.2337646484375</v>
      </c>
      <c r="Z47" s="1">
        <v>28.045492172241211</v>
      </c>
      <c r="AA47" s="1">
        <v>28.162925720214844</v>
      </c>
      <c r="AB47" s="1">
        <v>58.418403625488281</v>
      </c>
      <c r="AC47" s="1">
        <v>58.663013458251953</v>
      </c>
      <c r="AD47" s="1">
        <v>499.66909790039063</v>
      </c>
      <c r="AE47" s="1">
        <v>17.922065734863281</v>
      </c>
      <c r="AF47" s="1">
        <v>2.8514301404356956E-2</v>
      </c>
      <c r="AG47" s="1">
        <v>99.417808532714844</v>
      </c>
      <c r="AH47" s="1">
        <v>-7.110867977142334</v>
      </c>
      <c r="AI47" s="1">
        <v>-0.40190404653549194</v>
      </c>
      <c r="AJ47" s="1">
        <v>3.6228816956281662E-2</v>
      </c>
      <c r="AK47" s="1">
        <v>2.99051683396101E-3</v>
      </c>
      <c r="AL47" s="1">
        <v>9.7258865833282471E-2</v>
      </c>
      <c r="AM47" s="1">
        <v>1.3472960330545902E-2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8"/>
        <v>0.8327818298339843</v>
      </c>
      <c r="AW47">
        <f t="shared" si="9"/>
        <v>1.0063057641411195E-4</v>
      </c>
      <c r="AX47">
        <f t="shared" si="10"/>
        <v>304.09353675842283</v>
      </c>
      <c r="AY47">
        <f t="shared" si="11"/>
        <v>305.14172592163084</v>
      </c>
      <c r="AZ47">
        <f t="shared" si="12"/>
        <v>2.8675304534838233</v>
      </c>
      <c r="BA47">
        <f t="shared" si="13"/>
        <v>0.12627484118002288</v>
      </c>
      <c r="BB47">
        <f t="shared" si="14"/>
        <v>4.5293669545038586</v>
      </c>
      <c r="BC47">
        <f t="shared" si="15"/>
        <v>45.558909629489627</v>
      </c>
      <c r="BD47">
        <f t="shared" si="16"/>
        <v>17.395983909274783</v>
      </c>
      <c r="BE47">
        <f t="shared" si="17"/>
        <v>30.943536758422852</v>
      </c>
      <c r="BF47">
        <f t="shared" si="18"/>
        <v>4.4968747423008724</v>
      </c>
      <c r="BG47">
        <f t="shared" si="19"/>
        <v>5.5714722160477657E-3</v>
      </c>
      <c r="BH47">
        <f t="shared" si="20"/>
        <v>2.7998963569733895</v>
      </c>
      <c r="BI47">
        <f t="shared" si="21"/>
        <v>1.6969783853274829</v>
      </c>
      <c r="BJ47">
        <f t="shared" si="22"/>
        <v>3.4831524074607294E-3</v>
      </c>
      <c r="BK47">
        <f t="shared" si="23"/>
        <v>50.566130371441602</v>
      </c>
      <c r="BL47">
        <f t="shared" si="24"/>
        <v>1.2103322080850947</v>
      </c>
      <c r="BM47">
        <f t="shared" si="25"/>
        <v>60.432934662558722</v>
      </c>
      <c r="BN47">
        <f t="shared" si="26"/>
        <v>420.40232781721716</v>
      </c>
      <c r="BO47">
        <f t="shared" si="27"/>
        <v>-5.0974835836332011E-4</v>
      </c>
    </row>
    <row r="48" spans="1:67" x14ac:dyDescent="0.25">
      <c r="A48" s="1">
        <v>37</v>
      </c>
      <c r="B48" s="1" t="s">
        <v>123</v>
      </c>
      <c r="C48" s="1" t="s">
        <v>80</v>
      </c>
      <c r="D48" s="1" t="s">
        <v>81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299.00003730505705</v>
      </c>
      <c r="J48" s="1">
        <v>1</v>
      </c>
      <c r="K48">
        <f t="shared" si="0"/>
        <v>-0.2852941531923901</v>
      </c>
      <c r="L48">
        <f t="shared" si="1"/>
        <v>7.0873366967607173E-3</v>
      </c>
      <c r="M48">
        <f t="shared" si="2"/>
        <v>471.85954496309142</v>
      </c>
      <c r="N48">
        <f t="shared" si="3"/>
        <v>0.12733666997785159</v>
      </c>
      <c r="O48">
        <f t="shared" si="4"/>
        <v>1.7247121733090953</v>
      </c>
      <c r="P48">
        <f t="shared" si="5"/>
        <v>31.052538427302604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31.987964630126953</v>
      </c>
      <c r="V48" s="1">
        <v>30.939670562744141</v>
      </c>
      <c r="W48" s="1">
        <v>31.526948928833008</v>
      </c>
      <c r="X48" s="1">
        <v>419.88589477539063</v>
      </c>
      <c r="Y48" s="1">
        <v>420.16424560546875</v>
      </c>
      <c r="Z48" s="1">
        <v>28.017282485961914</v>
      </c>
      <c r="AA48" s="1">
        <v>28.165889739990234</v>
      </c>
      <c r="AB48" s="1">
        <v>58.372215270996094</v>
      </c>
      <c r="AC48" s="1">
        <v>58.681831359863281</v>
      </c>
      <c r="AD48" s="1">
        <v>499.63961791992188</v>
      </c>
      <c r="AE48" s="1">
        <v>17.847414016723633</v>
      </c>
      <c r="AF48" s="1">
        <v>5.9310048818588257E-2</v>
      </c>
      <c r="AG48" s="1">
        <v>99.418060302734375</v>
      </c>
      <c r="AH48" s="1">
        <v>-7.110867977142334</v>
      </c>
      <c r="AI48" s="1">
        <v>-0.40190404653549194</v>
      </c>
      <c r="AJ48" s="1">
        <v>3.6228816956281662E-2</v>
      </c>
      <c r="AK48" s="1">
        <v>2.99051683396101E-3</v>
      </c>
      <c r="AL48" s="1">
        <v>9.7258865833282471E-2</v>
      </c>
      <c r="AM48" s="1">
        <v>1.3472960330545902E-2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8"/>
        <v>0.83273269653320314</v>
      </c>
      <c r="AW48">
        <f t="shared" si="9"/>
        <v>1.273366699778516E-4</v>
      </c>
      <c r="AX48">
        <f t="shared" si="10"/>
        <v>304.08967056274412</v>
      </c>
      <c r="AY48">
        <f t="shared" si="11"/>
        <v>305.13796463012693</v>
      </c>
      <c r="AZ48">
        <f t="shared" si="12"/>
        <v>2.8555861788484549</v>
      </c>
      <c r="BA48">
        <f t="shared" si="13"/>
        <v>0.11286786455846441</v>
      </c>
      <c r="BB48">
        <f t="shared" si="14"/>
        <v>4.5249102979596119</v>
      </c>
      <c r="BC48">
        <f t="shared" si="15"/>
        <v>45.513966820323887</v>
      </c>
      <c r="BD48">
        <f t="shared" si="16"/>
        <v>17.348077080333653</v>
      </c>
      <c r="BE48">
        <f t="shared" si="17"/>
        <v>30.939670562744141</v>
      </c>
      <c r="BF48">
        <f t="shared" si="18"/>
        <v>4.4958831299927944</v>
      </c>
      <c r="BG48">
        <f t="shared" si="19"/>
        <v>7.0696939851315607E-3</v>
      </c>
      <c r="BH48">
        <f t="shared" si="20"/>
        <v>2.8001981246505165</v>
      </c>
      <c r="BI48">
        <f t="shared" si="21"/>
        <v>1.6956850053422778</v>
      </c>
      <c r="BJ48">
        <f t="shared" si="22"/>
        <v>4.4201404482762992E-3</v>
      </c>
      <c r="BK48">
        <f t="shared" si="23"/>
        <v>46.911360695561427</v>
      </c>
      <c r="BL48">
        <f t="shared" si="24"/>
        <v>1.1230359315394109</v>
      </c>
      <c r="BM48">
        <f t="shared" si="25"/>
        <v>60.524673155450571</v>
      </c>
      <c r="BN48">
        <f t="shared" si="26"/>
        <v>420.29986078232901</v>
      </c>
      <c r="BO48">
        <f t="shared" si="27"/>
        <v>-4.1083371626604261E-4</v>
      </c>
    </row>
    <row r="49" spans="1:67" x14ac:dyDescent="0.25">
      <c r="A49" s="1">
        <v>38</v>
      </c>
      <c r="B49" s="1" t="s">
        <v>124</v>
      </c>
      <c r="C49" s="1" t="s">
        <v>80</v>
      </c>
      <c r="D49" s="1" t="s">
        <v>81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304.00003719329834</v>
      </c>
      <c r="J49" s="1">
        <v>1</v>
      </c>
      <c r="K49">
        <f t="shared" si="0"/>
        <v>-0.39020930498097778</v>
      </c>
      <c r="L49">
        <f t="shared" si="1"/>
        <v>7.0850012260897594E-3</v>
      </c>
      <c r="M49">
        <f t="shared" si="2"/>
        <v>495.24442388433948</v>
      </c>
      <c r="N49">
        <f t="shared" si="3"/>
        <v>0.12729086845054616</v>
      </c>
      <c r="O49">
        <f t="shared" si="4"/>
        <v>1.7246632108217725</v>
      </c>
      <c r="P49">
        <f t="shared" si="5"/>
        <v>31.050944599650446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31.985937118530273</v>
      </c>
      <c r="V49" s="1">
        <v>30.937997817993164</v>
      </c>
      <c r="W49" s="1">
        <v>31.535514831542969</v>
      </c>
      <c r="X49" s="1">
        <v>419.7158203125</v>
      </c>
      <c r="Y49" s="1">
        <v>420.12017822265625</v>
      </c>
      <c r="Z49" s="1">
        <v>28.013736724853516</v>
      </c>
      <c r="AA49" s="1">
        <v>28.162286758422852</v>
      </c>
      <c r="AB49" s="1">
        <v>58.371452331542969</v>
      </c>
      <c r="AC49" s="1">
        <v>58.680984497070313</v>
      </c>
      <c r="AD49" s="1">
        <v>499.65414428710938</v>
      </c>
      <c r="AE49" s="1">
        <v>17.906845092773438</v>
      </c>
      <c r="AF49" s="1">
        <v>8.4400393068790436E-2</v>
      </c>
      <c r="AG49" s="1">
        <v>99.417922973632813</v>
      </c>
      <c r="AH49" s="1">
        <v>-7.110867977142334</v>
      </c>
      <c r="AI49" s="1">
        <v>-0.40190404653549194</v>
      </c>
      <c r="AJ49" s="1">
        <v>3.6228816956281662E-2</v>
      </c>
      <c r="AK49" s="1">
        <v>2.99051683396101E-3</v>
      </c>
      <c r="AL49" s="1">
        <v>9.7258865833282471E-2</v>
      </c>
      <c r="AM49" s="1">
        <v>1.3472960330545902E-2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8"/>
        <v>0.83275690714518225</v>
      </c>
      <c r="AW49">
        <f t="shared" si="9"/>
        <v>1.2729086845054616E-4</v>
      </c>
      <c r="AX49">
        <f t="shared" si="10"/>
        <v>304.08799781799314</v>
      </c>
      <c r="AY49">
        <f t="shared" si="11"/>
        <v>305.13593711853025</v>
      </c>
      <c r="AZ49">
        <f t="shared" si="12"/>
        <v>2.8650951508038816</v>
      </c>
      <c r="BA49">
        <f t="shared" si="13"/>
        <v>0.11294678165728035</v>
      </c>
      <c r="BB49">
        <f t="shared" si="14"/>
        <v>4.5244992665320147</v>
      </c>
      <c r="BC49">
        <f t="shared" si="15"/>
        <v>45.509895310647188</v>
      </c>
      <c r="BD49">
        <f t="shared" si="16"/>
        <v>17.347608552224337</v>
      </c>
      <c r="BE49">
        <f t="shared" si="17"/>
        <v>30.937997817993164</v>
      </c>
      <c r="BF49">
        <f t="shared" si="18"/>
        <v>4.4954541589360391</v>
      </c>
      <c r="BG49">
        <f t="shared" si="19"/>
        <v>7.0673701255909776E-3</v>
      </c>
      <c r="BH49">
        <f t="shared" si="20"/>
        <v>2.7998360557102422</v>
      </c>
      <c r="BI49">
        <f t="shared" si="21"/>
        <v>1.6956181032257969</v>
      </c>
      <c r="BJ49">
        <f t="shared" si="22"/>
        <v>4.4186869962109087E-3</v>
      </c>
      <c r="BK49">
        <f t="shared" si="23"/>
        <v>49.236171986854423</v>
      </c>
      <c r="BL49">
        <f t="shared" si="24"/>
        <v>1.1788160853865695</v>
      </c>
      <c r="BM49">
        <f t="shared" si="25"/>
        <v>60.522332645085172</v>
      </c>
      <c r="BN49">
        <f t="shared" si="26"/>
        <v>420.3056650379848</v>
      </c>
      <c r="BO49">
        <f t="shared" si="27"/>
        <v>-5.6188577318204631E-4</v>
      </c>
    </row>
    <row r="50" spans="1:67" x14ac:dyDescent="0.25">
      <c r="A50" s="1">
        <v>39</v>
      </c>
      <c r="B50" s="1" t="s">
        <v>125</v>
      </c>
      <c r="C50" s="1" t="s">
        <v>80</v>
      </c>
      <c r="D50" s="1" t="s">
        <v>81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309.00003708153963</v>
      </c>
      <c r="J50" s="1">
        <v>1</v>
      </c>
      <c r="K50">
        <f t="shared" si="0"/>
        <v>-0.54329634143861016</v>
      </c>
      <c r="L50">
        <f t="shared" si="1"/>
        <v>5.1526251206247013E-3</v>
      </c>
      <c r="M50">
        <f t="shared" si="2"/>
        <v>574.66652282325015</v>
      </c>
      <c r="N50">
        <f t="shared" si="3"/>
        <v>9.2869160545279272E-2</v>
      </c>
      <c r="O50">
        <f t="shared" si="4"/>
        <v>1.7289776845884739</v>
      </c>
      <c r="P50">
        <f t="shared" si="5"/>
        <v>31.066633038800244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31.986381530761719</v>
      </c>
      <c r="V50" s="1">
        <v>30.936288833618164</v>
      </c>
      <c r="W50" s="1">
        <v>31.545166015625</v>
      </c>
      <c r="X50" s="1">
        <v>419.458984375</v>
      </c>
      <c r="Y50" s="1">
        <v>420.0645751953125</v>
      </c>
      <c r="Z50" s="1">
        <v>28.051034927368164</v>
      </c>
      <c r="AA50" s="1">
        <v>28.159420013427734</v>
      </c>
      <c r="AB50" s="1">
        <v>58.448074340820313</v>
      </c>
      <c r="AC50" s="1">
        <v>58.673904418945313</v>
      </c>
      <c r="AD50" s="1">
        <v>499.62973022460938</v>
      </c>
      <c r="AE50" s="1">
        <v>17.897422790527344</v>
      </c>
      <c r="AF50" s="1">
        <v>3.9920378476381302E-2</v>
      </c>
      <c r="AG50" s="1">
        <v>99.418556213378906</v>
      </c>
      <c r="AH50" s="1">
        <v>-7.110867977142334</v>
      </c>
      <c r="AI50" s="1">
        <v>-0.40190404653549194</v>
      </c>
      <c r="AJ50" s="1">
        <v>3.6228816956281662E-2</v>
      </c>
      <c r="AK50" s="1">
        <v>2.99051683396101E-3</v>
      </c>
      <c r="AL50" s="1">
        <v>9.7258865833282471E-2</v>
      </c>
      <c r="AM50" s="1">
        <v>1.3472960330545902E-2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8"/>
        <v>0.83271621704101551</v>
      </c>
      <c r="AW50">
        <f t="shared" si="9"/>
        <v>9.2869160545279268E-5</v>
      </c>
      <c r="AX50">
        <f t="shared" si="10"/>
        <v>304.08628883361814</v>
      </c>
      <c r="AY50">
        <f t="shared" si="11"/>
        <v>305.1363815307617</v>
      </c>
      <c r="AZ50">
        <f t="shared" si="12"/>
        <v>2.8635875824782033</v>
      </c>
      <c r="BA50">
        <f t="shared" si="13"/>
        <v>0.1303442051820789</v>
      </c>
      <c r="BB50">
        <f t="shared" si="14"/>
        <v>4.5285465661295863</v>
      </c>
      <c r="BC50">
        <f t="shared" si="15"/>
        <v>45.550315138454735</v>
      </c>
      <c r="BD50">
        <f t="shared" si="16"/>
        <v>17.390895125027001</v>
      </c>
      <c r="BE50">
        <f t="shared" si="17"/>
        <v>30.936288833618164</v>
      </c>
      <c r="BF50">
        <f t="shared" si="18"/>
        <v>4.4950159311412623</v>
      </c>
      <c r="BG50">
        <f t="shared" si="19"/>
        <v>5.143293619359072E-3</v>
      </c>
      <c r="BH50">
        <f t="shared" si="20"/>
        <v>2.7995688815411124</v>
      </c>
      <c r="BI50">
        <f t="shared" si="21"/>
        <v>1.6954470496001499</v>
      </c>
      <c r="BJ50">
        <f t="shared" si="22"/>
        <v>3.2153955887690606E-3</v>
      </c>
      <c r="BK50">
        <f t="shared" si="23"/>
        <v>57.132516003250288</v>
      </c>
      <c r="BL50">
        <f t="shared" si="24"/>
        <v>1.3680432884778588</v>
      </c>
      <c r="BM50">
        <f t="shared" si="25"/>
        <v>60.43131773257366</v>
      </c>
      <c r="BN50">
        <f t="shared" si="26"/>
        <v>420.32283225598923</v>
      </c>
      <c r="BO50">
        <f t="shared" si="27"/>
        <v>-7.811165921252104E-4</v>
      </c>
    </row>
    <row r="51" spans="1:67" x14ac:dyDescent="0.25">
      <c r="A51" s="1">
        <v>40</v>
      </c>
      <c r="B51" s="1" t="s">
        <v>126</v>
      </c>
      <c r="C51" s="1" t="s">
        <v>80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314.50003695860505</v>
      </c>
      <c r="J51" s="1">
        <v>1</v>
      </c>
      <c r="K51">
        <f t="shared" si="0"/>
        <v>-0.42541029912326545</v>
      </c>
      <c r="L51">
        <f t="shared" si="1"/>
        <v>5.7258411997601422E-3</v>
      </c>
      <c r="M51">
        <f t="shared" si="2"/>
        <v>525.40095352228911</v>
      </c>
      <c r="N51">
        <f t="shared" si="3"/>
        <v>0.10304198793050753</v>
      </c>
      <c r="O51">
        <f t="shared" si="4"/>
        <v>1.7266893876523413</v>
      </c>
      <c r="P51">
        <f t="shared" si="5"/>
        <v>31.057477402062034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31.985427856445313</v>
      </c>
      <c r="V51" s="1">
        <v>30.931680679321289</v>
      </c>
      <c r="W51" s="1">
        <v>31.544521331787109</v>
      </c>
      <c r="X51" s="1">
        <v>419.49591064453125</v>
      </c>
      <c r="Y51" s="1">
        <v>419.95480346679688</v>
      </c>
      <c r="Z51" s="1">
        <v>28.038429260253906</v>
      </c>
      <c r="AA51" s="1">
        <v>28.158683776855469</v>
      </c>
      <c r="AB51" s="1">
        <v>58.424942016601563</v>
      </c>
      <c r="AC51" s="1">
        <v>58.675521850585938</v>
      </c>
      <c r="AD51" s="1">
        <v>499.642578125</v>
      </c>
      <c r="AE51" s="1">
        <v>17.904670715332031</v>
      </c>
      <c r="AF51" s="1">
        <v>2.3952264338731766E-2</v>
      </c>
      <c r="AG51" s="1">
        <v>99.418525695800781</v>
      </c>
      <c r="AH51" s="1">
        <v>-7.110867977142334</v>
      </c>
      <c r="AI51" s="1">
        <v>-0.40190404653549194</v>
      </c>
      <c r="AJ51" s="1">
        <v>3.6228816956281662E-2</v>
      </c>
      <c r="AK51" s="1">
        <v>2.99051683396101E-3</v>
      </c>
      <c r="AL51" s="1">
        <v>9.7258865833282471E-2</v>
      </c>
      <c r="AM51" s="1">
        <v>1.3472960330545902E-2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8"/>
        <v>0.83273763020833313</v>
      </c>
      <c r="AW51">
        <f t="shared" si="9"/>
        <v>1.0304198793050753E-4</v>
      </c>
      <c r="AX51">
        <f t="shared" si="10"/>
        <v>304.08168067932127</v>
      </c>
      <c r="AY51">
        <f t="shared" si="11"/>
        <v>305.13542785644529</v>
      </c>
      <c r="AZ51">
        <f t="shared" si="12"/>
        <v>2.8647472504210327</v>
      </c>
      <c r="BA51">
        <f t="shared" si="13"/>
        <v>0.12579672274074405</v>
      </c>
      <c r="BB51">
        <f t="shared" si="14"/>
        <v>4.5261842142815754</v>
      </c>
      <c r="BC51">
        <f t="shared" si="15"/>
        <v>45.526567434028564</v>
      </c>
      <c r="BD51">
        <f t="shared" si="16"/>
        <v>17.367883657173095</v>
      </c>
      <c r="BE51">
        <f t="shared" si="17"/>
        <v>30.931680679321289</v>
      </c>
      <c r="BF51">
        <f t="shared" si="18"/>
        <v>4.4938344666339853</v>
      </c>
      <c r="BG51">
        <f t="shared" si="19"/>
        <v>5.7143203228767602E-3</v>
      </c>
      <c r="BH51">
        <f t="shared" si="20"/>
        <v>2.7994948266292341</v>
      </c>
      <c r="BI51">
        <f t="shared" si="21"/>
        <v>1.6943396400047512</v>
      </c>
      <c r="BJ51">
        <f t="shared" si="22"/>
        <v>3.5724834967816995E-3</v>
      </c>
      <c r="BK51">
        <f t="shared" si="23"/>
        <v>52.234588198353933</v>
      </c>
      <c r="BL51">
        <f t="shared" si="24"/>
        <v>1.2510892819537167</v>
      </c>
      <c r="BM51">
        <f t="shared" si="25"/>
        <v>60.4715283841442</v>
      </c>
      <c r="BN51">
        <f t="shared" si="26"/>
        <v>420.15702314886261</v>
      </c>
      <c r="BO51">
        <f t="shared" si="27"/>
        <v>-6.1227611490443463E-4</v>
      </c>
    </row>
    <row r="52" spans="1:67" x14ac:dyDescent="0.25">
      <c r="A52" s="1">
        <v>41</v>
      </c>
      <c r="B52" s="1" t="s">
        <v>127</v>
      </c>
      <c r="C52" s="1" t="s">
        <v>80</v>
      </c>
      <c r="D52" s="1" t="s">
        <v>81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319.50003684684634</v>
      </c>
      <c r="J52" s="1">
        <v>1</v>
      </c>
      <c r="K52">
        <f t="shared" si="0"/>
        <v>-0.28487502243138685</v>
      </c>
      <c r="L52">
        <f t="shared" si="1"/>
        <v>6.9158830120961811E-3</v>
      </c>
      <c r="M52">
        <f t="shared" si="2"/>
        <v>473.18554437743109</v>
      </c>
      <c r="N52">
        <f t="shared" si="3"/>
        <v>0.12413538536830765</v>
      </c>
      <c r="O52">
        <f t="shared" si="4"/>
        <v>1.7229776139360973</v>
      </c>
      <c r="P52">
        <f t="shared" si="5"/>
        <v>31.041097412144708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31.983144760131836</v>
      </c>
      <c r="V52" s="1">
        <v>30.925336837768555</v>
      </c>
      <c r="W52" s="1">
        <v>31.533485412597656</v>
      </c>
      <c r="X52" s="1">
        <v>419.71469116210938</v>
      </c>
      <c r="Y52" s="1">
        <v>419.99417114257813</v>
      </c>
      <c r="Z52" s="1">
        <v>28.008661270141602</v>
      </c>
      <c r="AA52" s="1">
        <v>28.153530120849609</v>
      </c>
      <c r="AB52" s="1">
        <v>58.370460510253906</v>
      </c>
      <c r="AC52" s="1">
        <v>58.672370910644531</v>
      </c>
      <c r="AD52" s="1">
        <v>499.65414428710938</v>
      </c>
      <c r="AE52" s="1">
        <v>17.850313186645508</v>
      </c>
      <c r="AF52" s="1">
        <v>2.7373410761356354E-2</v>
      </c>
      <c r="AG52" s="1">
        <v>99.418540954589844</v>
      </c>
      <c r="AH52" s="1">
        <v>-7.110867977142334</v>
      </c>
      <c r="AI52" s="1">
        <v>-0.40190404653549194</v>
      </c>
      <c r="AJ52" s="1">
        <v>3.6228816956281662E-2</v>
      </c>
      <c r="AK52" s="1">
        <v>2.99051683396101E-3</v>
      </c>
      <c r="AL52" s="1">
        <v>9.7258865833282471E-2</v>
      </c>
      <c r="AM52" s="1">
        <v>1.3472960330545902E-2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8"/>
        <v>0.83275690714518225</v>
      </c>
      <c r="AW52">
        <f t="shared" si="9"/>
        <v>1.2413538536830765E-4</v>
      </c>
      <c r="AX52">
        <f t="shared" si="10"/>
        <v>304.07533683776853</v>
      </c>
      <c r="AY52">
        <f t="shared" si="11"/>
        <v>305.13314476013181</v>
      </c>
      <c r="AZ52">
        <f t="shared" si="12"/>
        <v>2.8560500460255867</v>
      </c>
      <c r="BA52">
        <f t="shared" si="13"/>
        <v>0.11576057437615363</v>
      </c>
      <c r="BB52">
        <f t="shared" si="14"/>
        <v>4.5219605012720629</v>
      </c>
      <c r="BC52">
        <f t="shared" si="15"/>
        <v>45.484076288521493</v>
      </c>
      <c r="BD52">
        <f t="shared" si="16"/>
        <v>17.330546167671883</v>
      </c>
      <c r="BE52">
        <f t="shared" si="17"/>
        <v>30.925336837768555</v>
      </c>
      <c r="BF52">
        <f t="shared" si="18"/>
        <v>4.4922084393797919</v>
      </c>
      <c r="BG52">
        <f t="shared" si="19"/>
        <v>6.8990825728694272E-3</v>
      </c>
      <c r="BH52">
        <f t="shared" si="20"/>
        <v>2.7989828873359657</v>
      </c>
      <c r="BI52">
        <f t="shared" si="21"/>
        <v>1.6932255520438262</v>
      </c>
      <c r="BJ52">
        <f t="shared" si="22"/>
        <v>4.3134328817522423E-3</v>
      </c>
      <c r="BK52">
        <f t="shared" si="23"/>
        <v>47.043416422807525</v>
      </c>
      <c r="BL52">
        <f t="shared" si="24"/>
        <v>1.1266478843983665</v>
      </c>
      <c r="BM52">
        <f t="shared" si="25"/>
        <v>60.53713795197271</v>
      </c>
      <c r="BN52">
        <f t="shared" si="26"/>
        <v>420.12958708474798</v>
      </c>
      <c r="BO52">
        <f t="shared" si="27"/>
        <v>-4.1048093402956275E-4</v>
      </c>
    </row>
    <row r="53" spans="1:67" x14ac:dyDescent="0.25">
      <c r="A53" s="1">
        <v>42</v>
      </c>
      <c r="B53" s="1" t="s">
        <v>128</v>
      </c>
      <c r="C53" s="1" t="s">
        <v>80</v>
      </c>
      <c r="D53" s="1" t="s">
        <v>81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324.50003673508763</v>
      </c>
      <c r="J53" s="1">
        <v>1</v>
      </c>
      <c r="K53">
        <f t="shared" si="0"/>
        <v>-0.26630356119914389</v>
      </c>
      <c r="L53">
        <f t="shared" si="1"/>
        <v>6.1310407546314961E-3</v>
      </c>
      <c r="M53">
        <f t="shared" si="2"/>
        <v>476.74338773909977</v>
      </c>
      <c r="N53">
        <f t="shared" si="3"/>
        <v>0.11013864211820243</v>
      </c>
      <c r="O53">
        <f t="shared" si="4"/>
        <v>1.7239140880174091</v>
      </c>
      <c r="P53">
        <f t="shared" si="5"/>
        <v>31.044418966335503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31.980051040649414</v>
      </c>
      <c r="V53" s="1">
        <v>30.921554565429688</v>
      </c>
      <c r="W53" s="1">
        <v>31.525453567504883</v>
      </c>
      <c r="X53" s="1">
        <v>419.76583862304688</v>
      </c>
      <c r="Y53" s="1">
        <v>420.03005981445313</v>
      </c>
      <c r="Z53" s="1">
        <v>28.024198532104492</v>
      </c>
      <c r="AA53" s="1">
        <v>28.152727127075195</v>
      </c>
      <c r="AB53" s="1">
        <v>58.413063049316406</v>
      </c>
      <c r="AC53" s="1">
        <v>58.680965423583984</v>
      </c>
      <c r="AD53" s="1">
        <v>499.67684936523438</v>
      </c>
      <c r="AE53" s="1">
        <v>17.879304885864258</v>
      </c>
      <c r="AF53" s="1">
        <v>4.5622913166880608E-3</v>
      </c>
      <c r="AG53" s="1">
        <v>99.418525695800781</v>
      </c>
      <c r="AH53" s="1">
        <v>-7.110867977142334</v>
      </c>
      <c r="AI53" s="1">
        <v>-0.40190404653549194</v>
      </c>
      <c r="AJ53" s="1">
        <v>3.6228816956281662E-2</v>
      </c>
      <c r="AK53" s="1">
        <v>2.99051683396101E-3</v>
      </c>
      <c r="AL53" s="1">
        <v>9.7258865833282471E-2</v>
      </c>
      <c r="AM53" s="1">
        <v>1.3472960330545902E-2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8"/>
        <v>0.83279474894205729</v>
      </c>
      <c r="AW53">
        <f t="shared" si="9"/>
        <v>1.1013864211820242E-4</v>
      </c>
      <c r="AX53">
        <f t="shared" si="10"/>
        <v>304.07155456542966</v>
      </c>
      <c r="AY53">
        <f t="shared" si="11"/>
        <v>305.13005104064939</v>
      </c>
      <c r="AZ53">
        <f t="shared" si="12"/>
        <v>2.8606887177969043</v>
      </c>
      <c r="BA53">
        <f t="shared" si="13"/>
        <v>0.12286440090581546</v>
      </c>
      <c r="BB53">
        <f t="shared" si="14"/>
        <v>4.5228167133074022</v>
      </c>
      <c r="BC53">
        <f t="shared" si="15"/>
        <v>45.492695467505165</v>
      </c>
      <c r="BD53">
        <f t="shared" si="16"/>
        <v>17.339968340429969</v>
      </c>
      <c r="BE53">
        <f t="shared" si="17"/>
        <v>30.921554565429688</v>
      </c>
      <c r="BF53">
        <f t="shared" si="18"/>
        <v>4.4912392268467256</v>
      </c>
      <c r="BG53">
        <f t="shared" si="19"/>
        <v>6.1178334708642153E-3</v>
      </c>
      <c r="BH53">
        <f t="shared" si="20"/>
        <v>2.7989026252899931</v>
      </c>
      <c r="BI53">
        <f t="shared" si="21"/>
        <v>1.6923366015567325</v>
      </c>
      <c r="BJ53">
        <f t="shared" si="22"/>
        <v>3.8248303218381785E-3</v>
      </c>
      <c r="BK53">
        <f t="shared" si="23"/>
        <v>47.397124744242809</v>
      </c>
      <c r="BL53">
        <f t="shared" si="24"/>
        <v>1.1350220694911684</v>
      </c>
      <c r="BM53">
        <f t="shared" si="25"/>
        <v>60.512117562827839</v>
      </c>
      <c r="BN53">
        <f t="shared" si="26"/>
        <v>420.15664777339452</v>
      </c>
      <c r="BO53">
        <f t="shared" si="27"/>
        <v>-3.8353772308687801E-4</v>
      </c>
    </row>
    <row r="54" spans="1:67" x14ac:dyDescent="0.25">
      <c r="A54" s="1">
        <v>43</v>
      </c>
      <c r="B54" s="1" t="s">
        <v>129</v>
      </c>
      <c r="C54" s="1" t="s">
        <v>80</v>
      </c>
      <c r="D54" s="1" t="s">
        <v>81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330.00003661215305</v>
      </c>
      <c r="J54" s="1">
        <v>1</v>
      </c>
      <c r="K54">
        <f t="shared" si="0"/>
        <v>-0.20206155802685477</v>
      </c>
      <c r="L54">
        <f t="shared" si="1"/>
        <v>5.988883944122423E-3</v>
      </c>
      <c r="M54">
        <f t="shared" si="2"/>
        <v>461.4797860305024</v>
      </c>
      <c r="N54">
        <f t="shared" si="3"/>
        <v>0.10759332696832842</v>
      </c>
      <c r="O54">
        <f t="shared" si="4"/>
        <v>1.7239584372290868</v>
      </c>
      <c r="P54">
        <f t="shared" si="5"/>
        <v>31.042333603086053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31.974609375</v>
      </c>
      <c r="V54" s="1">
        <v>30.9183349609375</v>
      </c>
      <c r="W54" s="1">
        <v>31.525676727294922</v>
      </c>
      <c r="X54" s="1">
        <v>419.90402221679688</v>
      </c>
      <c r="Y54" s="1">
        <v>420.0924072265625</v>
      </c>
      <c r="Z54" s="1">
        <v>28.021520614624023</v>
      </c>
      <c r="AA54" s="1">
        <v>28.147098541259766</v>
      </c>
      <c r="AB54" s="1">
        <v>58.425006866455078</v>
      </c>
      <c r="AC54" s="1">
        <v>58.686840057373047</v>
      </c>
      <c r="AD54" s="1">
        <v>499.60159301757813</v>
      </c>
      <c r="AE54" s="1">
        <v>17.978599548339844</v>
      </c>
      <c r="AF54" s="1">
        <v>0.11519995331764221</v>
      </c>
      <c r="AG54" s="1">
        <v>99.417732238769531</v>
      </c>
      <c r="AH54" s="1">
        <v>-7.110867977142334</v>
      </c>
      <c r="AI54" s="1">
        <v>-0.40190404653549194</v>
      </c>
      <c r="AJ54" s="1">
        <v>3.6228816956281662E-2</v>
      </c>
      <c r="AK54" s="1">
        <v>2.99051683396101E-3</v>
      </c>
      <c r="AL54" s="1">
        <v>9.7258865833282471E-2</v>
      </c>
      <c r="AM54" s="1">
        <v>1.3472960330545902E-2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8"/>
        <v>0.83266932169596342</v>
      </c>
      <c r="AW54">
        <f t="shared" si="9"/>
        <v>1.0759332696832841E-4</v>
      </c>
      <c r="AX54">
        <f t="shared" si="10"/>
        <v>304.06833496093748</v>
      </c>
      <c r="AY54">
        <f t="shared" si="11"/>
        <v>305.12460937499998</v>
      </c>
      <c r="AZ54">
        <f t="shared" si="12"/>
        <v>2.8765758634378926</v>
      </c>
      <c r="BA54">
        <f t="shared" si="13"/>
        <v>0.12399864214855157</v>
      </c>
      <c r="BB54">
        <f t="shared" si="14"/>
        <v>4.5222791433023106</v>
      </c>
      <c r="BC54">
        <f t="shared" si="15"/>
        <v>45.487651362246375</v>
      </c>
      <c r="BD54">
        <f t="shared" si="16"/>
        <v>17.340552820986609</v>
      </c>
      <c r="BE54">
        <f t="shared" si="17"/>
        <v>30.9183349609375</v>
      </c>
      <c r="BF54">
        <f t="shared" si="18"/>
        <v>4.4904143422539704</v>
      </c>
      <c r="BG54">
        <f t="shared" si="19"/>
        <v>5.9762813894610684E-3</v>
      </c>
      <c r="BH54">
        <f t="shared" si="20"/>
        <v>2.7983207060732238</v>
      </c>
      <c r="BI54">
        <f t="shared" si="21"/>
        <v>1.6920936361807466</v>
      </c>
      <c r="BJ54">
        <f t="shared" si="22"/>
        <v>3.7363060884272985E-3</v>
      </c>
      <c r="BK54">
        <f t="shared" si="23"/>
        <v>45.879273801185143</v>
      </c>
      <c r="BL54">
        <f t="shared" si="24"/>
        <v>1.0985197020750224</v>
      </c>
      <c r="BM54">
        <f t="shared" si="25"/>
        <v>60.504653716513566</v>
      </c>
      <c r="BN54">
        <f t="shared" si="26"/>
        <v>420.18845761393231</v>
      </c>
      <c r="BO54">
        <f t="shared" si="27"/>
        <v>-2.9095669755562295E-4</v>
      </c>
    </row>
    <row r="55" spans="1:67" x14ac:dyDescent="0.25">
      <c r="A55" s="1">
        <v>44</v>
      </c>
      <c r="B55" s="1" t="s">
        <v>130</v>
      </c>
      <c r="C55" s="1" t="s">
        <v>80</v>
      </c>
      <c r="D55" s="1" t="s">
        <v>81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335.00003650039434</v>
      </c>
      <c r="J55" s="1">
        <v>1</v>
      </c>
      <c r="K55">
        <f t="shared" si="0"/>
        <v>-0.21381346891977954</v>
      </c>
      <c r="L55">
        <f t="shared" si="1"/>
        <v>6.6106735260986283E-3</v>
      </c>
      <c r="M55">
        <f t="shared" si="2"/>
        <v>459.36567885052716</v>
      </c>
      <c r="N55">
        <f t="shared" si="3"/>
        <v>0.11855135544121409</v>
      </c>
      <c r="O55">
        <f t="shared" si="4"/>
        <v>1.7213018343295805</v>
      </c>
      <c r="P55">
        <f t="shared" si="5"/>
        <v>31.032401810528718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31.972423553466797</v>
      </c>
      <c r="V55" s="1">
        <v>30.913597106933594</v>
      </c>
      <c r="W55" s="1">
        <v>31.530876159667969</v>
      </c>
      <c r="X55" s="1">
        <v>419.95907592773438</v>
      </c>
      <c r="Y55" s="1">
        <v>420.156005859375</v>
      </c>
      <c r="Z55" s="1">
        <v>28.009204864501953</v>
      </c>
      <c r="AA55" s="1">
        <v>28.147550582885742</v>
      </c>
      <c r="AB55" s="1">
        <v>58.407649993896484</v>
      </c>
      <c r="AC55" s="1">
        <v>58.696136474609375</v>
      </c>
      <c r="AD55" s="1">
        <v>499.68048095703125</v>
      </c>
      <c r="AE55" s="1">
        <v>17.928586959838867</v>
      </c>
      <c r="AF55" s="1">
        <v>4.5622549951076508E-3</v>
      </c>
      <c r="AG55" s="1">
        <v>99.419586181640625</v>
      </c>
      <c r="AH55" s="1">
        <v>-7.110867977142334</v>
      </c>
      <c r="AI55" s="1">
        <v>-0.40190404653549194</v>
      </c>
      <c r="AJ55" s="1">
        <v>3.6228816956281662E-2</v>
      </c>
      <c r="AK55" s="1">
        <v>2.99051683396101E-3</v>
      </c>
      <c r="AL55" s="1">
        <v>9.7258865833282471E-2</v>
      </c>
      <c r="AM55" s="1">
        <v>1.3472960330545902E-2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8"/>
        <v>0.83280080159505199</v>
      </c>
      <c r="AW55">
        <f t="shared" si="9"/>
        <v>1.185513554412141E-4</v>
      </c>
      <c r="AX55">
        <f t="shared" si="10"/>
        <v>304.06359710693357</v>
      </c>
      <c r="AY55">
        <f t="shared" si="11"/>
        <v>305.12242355346677</v>
      </c>
      <c r="AZ55">
        <f t="shared" si="12"/>
        <v>2.8685738494565953</v>
      </c>
      <c r="BA55">
        <f t="shared" si="13"/>
        <v>0.11880470359512303</v>
      </c>
      <c r="BB55">
        <f t="shared" si="14"/>
        <v>4.5197196653068783</v>
      </c>
      <c r="BC55">
        <f t="shared" si="15"/>
        <v>45.461058921018875</v>
      </c>
      <c r="BD55">
        <f t="shared" si="16"/>
        <v>17.313508338133133</v>
      </c>
      <c r="BE55">
        <f t="shared" si="17"/>
        <v>30.913597106933594</v>
      </c>
      <c r="BF55">
        <f t="shared" si="18"/>
        <v>4.4892007117886745</v>
      </c>
      <c r="BG55">
        <f t="shared" si="19"/>
        <v>6.5953215833961494E-3</v>
      </c>
      <c r="BH55">
        <f t="shared" si="20"/>
        <v>2.7984178309772978</v>
      </c>
      <c r="BI55">
        <f t="shared" si="21"/>
        <v>1.6907828808113767</v>
      </c>
      <c r="BJ55">
        <f t="shared" si="22"/>
        <v>4.123452522164962E-3</v>
      </c>
      <c r="BK55">
        <f t="shared" si="23"/>
        <v>45.669945697367829</v>
      </c>
      <c r="BL55">
        <f t="shared" si="24"/>
        <v>1.0933217006167837</v>
      </c>
      <c r="BM55">
        <f t="shared" si="25"/>
        <v>60.552338158834409</v>
      </c>
      <c r="BN55">
        <f t="shared" si="26"/>
        <v>420.25764254235008</v>
      </c>
      <c r="BO55">
        <f t="shared" si="27"/>
        <v>-3.0807067290011835E-4</v>
      </c>
    </row>
    <row r="56" spans="1:67" x14ac:dyDescent="0.25">
      <c r="A56" s="1">
        <v>45</v>
      </c>
      <c r="B56" s="1" t="s">
        <v>131</v>
      </c>
      <c r="C56" s="1" t="s">
        <v>80</v>
      </c>
      <c r="D56" s="1" t="s">
        <v>81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340.00003638863564</v>
      </c>
      <c r="J56" s="1">
        <v>1</v>
      </c>
      <c r="K56">
        <f t="shared" si="0"/>
        <v>-0.29637848484702406</v>
      </c>
      <c r="L56">
        <f t="shared" si="1"/>
        <v>6.663353784136428E-3</v>
      </c>
      <c r="M56">
        <f t="shared" si="2"/>
        <v>478.51790767319915</v>
      </c>
      <c r="N56">
        <f t="shared" si="3"/>
        <v>0.11942212914691136</v>
      </c>
      <c r="O56">
        <f t="shared" si="4"/>
        <v>1.7202780283560384</v>
      </c>
      <c r="P56">
        <f t="shared" si="5"/>
        <v>31.028258152351818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31.972206115722656</v>
      </c>
      <c r="V56" s="1">
        <v>30.90948486328125</v>
      </c>
      <c r="W56" s="1">
        <v>31.541975021362305</v>
      </c>
      <c r="X56" s="1">
        <v>419.82342529296875</v>
      </c>
      <c r="Y56" s="1">
        <v>420.11907958984375</v>
      </c>
      <c r="Z56" s="1">
        <v>28.007745742797852</v>
      </c>
      <c r="AA56" s="1">
        <v>28.147115707397461</v>
      </c>
      <c r="AB56" s="1">
        <v>58.405315399169922</v>
      </c>
      <c r="AC56" s="1">
        <v>58.695949554443359</v>
      </c>
      <c r="AD56" s="1">
        <v>499.6517333984375</v>
      </c>
      <c r="AE56" s="1">
        <v>17.856111526489258</v>
      </c>
      <c r="AF56" s="1">
        <v>0.16880489885807037</v>
      </c>
      <c r="AG56" s="1">
        <v>99.419570922851563</v>
      </c>
      <c r="AH56" s="1">
        <v>-7.110867977142334</v>
      </c>
      <c r="AI56" s="1">
        <v>-0.40190404653549194</v>
      </c>
      <c r="AJ56" s="1">
        <v>3.6228816956281662E-2</v>
      </c>
      <c r="AK56" s="1">
        <v>2.99051683396101E-3</v>
      </c>
      <c r="AL56" s="1">
        <v>9.7258865833282471E-2</v>
      </c>
      <c r="AM56" s="1">
        <v>1.3472960330545902E-2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8"/>
        <v>0.83275288899739575</v>
      </c>
      <c r="AW56">
        <f t="shared" si="9"/>
        <v>1.1942212914691136E-4</v>
      </c>
      <c r="AX56">
        <f t="shared" si="10"/>
        <v>304.05948486328123</v>
      </c>
      <c r="AY56">
        <f t="shared" si="11"/>
        <v>305.12220611572263</v>
      </c>
      <c r="AZ56">
        <f t="shared" si="12"/>
        <v>2.8569777803798502</v>
      </c>
      <c r="BA56">
        <f t="shared" si="13"/>
        <v>0.11877328907056681</v>
      </c>
      <c r="BB56">
        <f t="shared" si="14"/>
        <v>4.5186521947013496</v>
      </c>
      <c r="BC56">
        <f t="shared" si="15"/>
        <v>45.450328871442942</v>
      </c>
      <c r="BD56">
        <f t="shared" si="16"/>
        <v>17.303213164045481</v>
      </c>
      <c r="BE56">
        <f t="shared" si="17"/>
        <v>30.90948486328125</v>
      </c>
      <c r="BF56">
        <f t="shared" si="18"/>
        <v>4.4881475668935309</v>
      </c>
      <c r="BG56">
        <f t="shared" si="19"/>
        <v>6.6477564768282326E-3</v>
      </c>
      <c r="BH56">
        <f t="shared" si="20"/>
        <v>2.7983741663453112</v>
      </c>
      <c r="BI56">
        <f t="shared" si="21"/>
        <v>1.6897734005482197</v>
      </c>
      <c r="BJ56">
        <f t="shared" si="22"/>
        <v>4.1562463090187296E-3</v>
      </c>
      <c r="BK56">
        <f t="shared" si="23"/>
        <v>47.574045059770157</v>
      </c>
      <c r="BL56">
        <f t="shared" si="24"/>
        <v>1.1390054175601101</v>
      </c>
      <c r="BM56">
        <f t="shared" si="25"/>
        <v>60.567445932245256</v>
      </c>
      <c r="BN56">
        <f t="shared" si="26"/>
        <v>420.25996372711171</v>
      </c>
      <c r="BO56">
        <f t="shared" si="27"/>
        <v>-4.2713771012717713E-4</v>
      </c>
    </row>
    <row r="57" spans="1:67" x14ac:dyDescent="0.25">
      <c r="A57" s="1">
        <v>46</v>
      </c>
      <c r="B57" s="1" t="s">
        <v>132</v>
      </c>
      <c r="C57" s="1" t="s">
        <v>80</v>
      </c>
      <c r="D57" s="1" t="s">
        <v>81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345.50003626570106</v>
      </c>
      <c r="J57" s="1">
        <v>1</v>
      </c>
      <c r="K57">
        <f t="shared" si="0"/>
        <v>-0.18557897073284629</v>
      </c>
      <c r="L57">
        <f t="shared" si="1"/>
        <v>5.7927230684342657E-3</v>
      </c>
      <c r="M57">
        <f t="shared" si="2"/>
        <v>458.87222549555111</v>
      </c>
      <c r="N57">
        <f t="shared" si="3"/>
        <v>0.10392006581540622</v>
      </c>
      <c r="O57">
        <f t="shared" si="4"/>
        <v>1.7214275111869801</v>
      </c>
      <c r="P57">
        <f t="shared" si="5"/>
        <v>31.033333179061593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31.970064163208008</v>
      </c>
      <c r="V57" s="1">
        <v>30.906658172607422</v>
      </c>
      <c r="W57" s="1">
        <v>31.540664672851563</v>
      </c>
      <c r="X57" s="1">
        <v>419.99154663085938</v>
      </c>
      <c r="Y57" s="1">
        <v>420.16195678710938</v>
      </c>
      <c r="Z57" s="1">
        <v>28.027334213256836</v>
      </c>
      <c r="AA57" s="1">
        <v>28.14860725402832</v>
      </c>
      <c r="AB57" s="1">
        <v>58.453453063964844</v>
      </c>
      <c r="AC57" s="1">
        <v>58.706378936767578</v>
      </c>
      <c r="AD57" s="1">
        <v>499.67343139648438</v>
      </c>
      <c r="AE57" s="1">
        <v>17.911918640136719</v>
      </c>
      <c r="AF57" s="1">
        <v>1.1405688710510731E-3</v>
      </c>
      <c r="AG57" s="1">
        <v>99.419914245605469</v>
      </c>
      <c r="AH57" s="1">
        <v>-7.110867977142334</v>
      </c>
      <c r="AI57" s="1">
        <v>-0.40190404653549194</v>
      </c>
      <c r="AJ57" s="1">
        <v>3.6228816956281662E-2</v>
      </c>
      <c r="AK57" s="1">
        <v>2.99051683396101E-3</v>
      </c>
      <c r="AL57" s="1">
        <v>9.7258865833282471E-2</v>
      </c>
      <c r="AM57" s="1">
        <v>1.3472960330545902E-2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8"/>
        <v>0.8327890523274738</v>
      </c>
      <c r="AW57">
        <f t="shared" si="9"/>
        <v>1.0392006581540622E-4</v>
      </c>
      <c r="AX57">
        <f t="shared" si="10"/>
        <v>304.0566581726074</v>
      </c>
      <c r="AY57">
        <f t="shared" si="11"/>
        <v>305.12006416320799</v>
      </c>
      <c r="AZ57">
        <f t="shared" si="12"/>
        <v>2.8659069183638621</v>
      </c>
      <c r="BA57">
        <f t="shared" si="13"/>
        <v>0.12667500645417201</v>
      </c>
      <c r="BB57">
        <f t="shared" si="14"/>
        <v>4.5199596305157037</v>
      </c>
      <c r="BC57">
        <f t="shared" si="15"/>
        <v>45.463322562818384</v>
      </c>
      <c r="BD57">
        <f t="shared" si="16"/>
        <v>17.314715308790063</v>
      </c>
      <c r="BE57">
        <f t="shared" si="17"/>
        <v>30.906658172607422</v>
      </c>
      <c r="BF57">
        <f t="shared" si="18"/>
        <v>4.4874237767103269</v>
      </c>
      <c r="BG57">
        <f t="shared" si="19"/>
        <v>5.7809317528257935E-3</v>
      </c>
      <c r="BH57">
        <f t="shared" si="20"/>
        <v>2.7985321193287236</v>
      </c>
      <c r="BI57">
        <f t="shared" si="21"/>
        <v>1.6888916573816033</v>
      </c>
      <c r="BJ57">
        <f t="shared" si="22"/>
        <v>3.6141398745685709E-3</v>
      </c>
      <c r="BK57">
        <f t="shared" si="23"/>
        <v>45.621037308457822</v>
      </c>
      <c r="BL57">
        <f t="shared" si="24"/>
        <v>1.0921317793844332</v>
      </c>
      <c r="BM57">
        <f t="shared" si="25"/>
        <v>60.540145951882771</v>
      </c>
      <c r="BN57">
        <f t="shared" si="26"/>
        <v>420.25017214187869</v>
      </c>
      <c r="BO57">
        <f t="shared" si="27"/>
        <v>-2.6734023490116999E-4</v>
      </c>
    </row>
    <row r="58" spans="1:67" x14ac:dyDescent="0.25">
      <c r="A58" s="1">
        <v>47</v>
      </c>
      <c r="B58" s="1" t="s">
        <v>133</v>
      </c>
      <c r="C58" s="1" t="s">
        <v>80</v>
      </c>
      <c r="D58" s="1" t="s">
        <v>81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350.50003615394235</v>
      </c>
      <c r="J58" s="1">
        <v>1</v>
      </c>
      <c r="K58">
        <f t="shared" si="0"/>
        <v>-0.46531245643825891</v>
      </c>
      <c r="L58">
        <f t="shared" si="1"/>
        <v>5.9276192881376122E-3</v>
      </c>
      <c r="M58">
        <f t="shared" si="2"/>
        <v>532.28570458057959</v>
      </c>
      <c r="N58">
        <f t="shared" si="3"/>
        <v>0.10636809513994037</v>
      </c>
      <c r="O58">
        <f t="shared" si="4"/>
        <v>1.721963564918215</v>
      </c>
      <c r="P58">
        <f t="shared" si="5"/>
        <v>31.032899714145511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31.969734191894531</v>
      </c>
      <c r="V58" s="1">
        <v>30.907751083374023</v>
      </c>
      <c r="W58" s="1">
        <v>31.538335800170898</v>
      </c>
      <c r="X58" s="1">
        <v>419.655029296875</v>
      </c>
      <c r="Y58" s="1">
        <v>420.16012573242188</v>
      </c>
      <c r="Z58" s="1">
        <v>28.018051147460938</v>
      </c>
      <c r="AA58" s="1">
        <v>28.142187118530273</v>
      </c>
      <c r="AB58" s="1">
        <v>58.434993743896484</v>
      </c>
      <c r="AC58" s="1">
        <v>58.693889617919922</v>
      </c>
      <c r="AD58" s="1">
        <v>499.652099609375</v>
      </c>
      <c r="AE58" s="1">
        <v>17.84886360168457</v>
      </c>
      <c r="AF58" s="1">
        <v>3.4216754138469696E-2</v>
      </c>
      <c r="AG58" s="1">
        <v>99.419578552246094</v>
      </c>
      <c r="AH58" s="1">
        <v>-7.110867977142334</v>
      </c>
      <c r="AI58" s="1">
        <v>-0.40190404653549194</v>
      </c>
      <c r="AJ58" s="1">
        <v>3.6228816956281662E-2</v>
      </c>
      <c r="AK58" s="1">
        <v>2.99051683396101E-3</v>
      </c>
      <c r="AL58" s="1">
        <v>9.7258865833282471E-2</v>
      </c>
      <c r="AM58" s="1">
        <v>1.3472960330545902E-2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8"/>
        <v>0.83275349934895815</v>
      </c>
      <c r="AW58">
        <f t="shared" si="9"/>
        <v>1.0636809513994037E-4</v>
      </c>
      <c r="AX58">
        <f t="shared" si="10"/>
        <v>304.057751083374</v>
      </c>
      <c r="AY58">
        <f t="shared" si="11"/>
        <v>305.11973419189451</v>
      </c>
      <c r="AZ58">
        <f t="shared" si="12"/>
        <v>2.8558181124370208</v>
      </c>
      <c r="BA58">
        <f t="shared" si="13"/>
        <v>0.12514863077148927</v>
      </c>
      <c r="BB58">
        <f t="shared" si="14"/>
        <v>4.5198479477809439</v>
      </c>
      <c r="BC58">
        <f t="shared" si="15"/>
        <v>45.46235272367116</v>
      </c>
      <c r="BD58">
        <f t="shared" si="16"/>
        <v>17.320165605140886</v>
      </c>
      <c r="BE58">
        <f t="shared" si="17"/>
        <v>30.907751083374023</v>
      </c>
      <c r="BF58">
        <f t="shared" si="18"/>
        <v>4.4877036106554096</v>
      </c>
      <c r="BG58">
        <f t="shared" si="19"/>
        <v>5.9152729902996548E-3</v>
      </c>
      <c r="BH58">
        <f t="shared" si="20"/>
        <v>2.7978843828627289</v>
      </c>
      <c r="BI58">
        <f t="shared" si="21"/>
        <v>1.6898192277926807</v>
      </c>
      <c r="BJ58">
        <f t="shared" si="22"/>
        <v>3.6981528777890065E-3</v>
      </c>
      <c r="BK58">
        <f t="shared" si="23"/>
        <v>52.919620418786586</v>
      </c>
      <c r="BL58">
        <f t="shared" si="24"/>
        <v>1.2668639215887056</v>
      </c>
      <c r="BM58">
        <f t="shared" si="25"/>
        <v>60.528905226381013</v>
      </c>
      <c r="BN58">
        <f t="shared" si="26"/>
        <v>420.38131298904466</v>
      </c>
      <c r="BO58">
        <f t="shared" si="27"/>
        <v>-6.6998348180952346E-4</v>
      </c>
    </row>
    <row r="59" spans="1:67" x14ac:dyDescent="0.25">
      <c r="A59" s="1">
        <v>48</v>
      </c>
      <c r="B59" s="1" t="s">
        <v>134</v>
      </c>
      <c r="C59" s="1" t="s">
        <v>80</v>
      </c>
      <c r="D59" s="1" t="s">
        <v>81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355.50003604218364</v>
      </c>
      <c r="J59" s="1">
        <v>1</v>
      </c>
      <c r="K59">
        <f t="shared" si="0"/>
        <v>-0.29739882233259074</v>
      </c>
      <c r="L59">
        <f t="shared" si="1"/>
        <v>5.820260514541405E-3</v>
      </c>
      <c r="M59">
        <f t="shared" si="2"/>
        <v>488.90737887042553</v>
      </c>
      <c r="N59">
        <f t="shared" si="3"/>
        <v>0.10448565804788956</v>
      </c>
      <c r="O59">
        <f t="shared" si="4"/>
        <v>1.7226112350358536</v>
      </c>
      <c r="P59">
        <f t="shared" si="5"/>
        <v>31.035000840119189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31.969223022460938</v>
      </c>
      <c r="V59" s="1">
        <v>30.909067153930664</v>
      </c>
      <c r="W59" s="1">
        <v>31.543241500854492</v>
      </c>
      <c r="X59" s="1">
        <v>419.78158569335938</v>
      </c>
      <c r="Y59" s="1">
        <v>420.08599853515625</v>
      </c>
      <c r="Z59" s="1">
        <v>28.019336700439453</v>
      </c>
      <c r="AA59" s="1">
        <v>28.141273498535156</v>
      </c>
      <c r="AB59" s="1">
        <v>58.439037322998047</v>
      </c>
      <c r="AC59" s="1">
        <v>58.693359375</v>
      </c>
      <c r="AD59" s="1">
        <v>499.66195678710938</v>
      </c>
      <c r="AE59" s="1">
        <v>17.903945922851563</v>
      </c>
      <c r="AF59" s="1">
        <v>2.053045853972435E-2</v>
      </c>
      <c r="AG59" s="1">
        <v>99.419029235839844</v>
      </c>
      <c r="AH59" s="1">
        <v>-7.110867977142334</v>
      </c>
      <c r="AI59" s="1">
        <v>-0.40190404653549194</v>
      </c>
      <c r="AJ59" s="1">
        <v>3.6228816956281662E-2</v>
      </c>
      <c r="AK59" s="1">
        <v>2.99051683396101E-3</v>
      </c>
      <c r="AL59" s="1">
        <v>9.7258865833282471E-2</v>
      </c>
      <c r="AM59" s="1">
        <v>1.3472960330545902E-2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8"/>
        <v>0.83276992797851557</v>
      </c>
      <c r="AW59">
        <f t="shared" si="9"/>
        <v>1.0448565804788956E-4</v>
      </c>
      <c r="AX59">
        <f t="shared" si="10"/>
        <v>304.05906715393064</v>
      </c>
      <c r="AY59">
        <f t="shared" si="11"/>
        <v>305.11922302246091</v>
      </c>
      <c r="AZ59">
        <f t="shared" si="12"/>
        <v>2.8646312836267498</v>
      </c>
      <c r="BA59">
        <f t="shared" si="13"/>
        <v>0.12593368618852313</v>
      </c>
      <c r="BB59">
        <f t="shared" si="14"/>
        <v>4.5203893277204852</v>
      </c>
      <c r="BC59">
        <f t="shared" si="15"/>
        <v>45.468049350967888</v>
      </c>
      <c r="BD59">
        <f t="shared" si="16"/>
        <v>17.326775852432732</v>
      </c>
      <c r="BE59">
        <f t="shared" si="17"/>
        <v>30.909067153930664</v>
      </c>
      <c r="BF59">
        <f t="shared" si="18"/>
        <v>4.4880406036417435</v>
      </c>
      <c r="BG59">
        <f t="shared" si="19"/>
        <v>5.8083569405420823E-3</v>
      </c>
      <c r="BH59">
        <f t="shared" si="20"/>
        <v>2.7977780926846316</v>
      </c>
      <c r="BI59">
        <f t="shared" si="21"/>
        <v>1.6902625109571119</v>
      </c>
      <c r="BJ59">
        <f t="shared" si="22"/>
        <v>3.6312906761740713E-3</v>
      </c>
      <c r="BK59">
        <f t="shared" si="23"/>
        <v>48.606696993536666</v>
      </c>
      <c r="BL59">
        <f t="shared" si="24"/>
        <v>1.1638268844361632</v>
      </c>
      <c r="BM59">
        <f t="shared" si="25"/>
        <v>60.517200771378</v>
      </c>
      <c r="BN59">
        <f t="shared" si="26"/>
        <v>420.22736769199793</v>
      </c>
      <c r="BO59">
        <f t="shared" si="27"/>
        <v>-4.2828586674688128E-4</v>
      </c>
    </row>
    <row r="60" spans="1:67" x14ac:dyDescent="0.25">
      <c r="A60" s="1">
        <v>49</v>
      </c>
      <c r="B60" s="1" t="s">
        <v>135</v>
      </c>
      <c r="C60" s="1" t="s">
        <v>80</v>
      </c>
      <c r="D60" s="1" t="s">
        <v>81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361.00003591924906</v>
      </c>
      <c r="J60" s="1">
        <v>1</v>
      </c>
      <c r="K60">
        <f t="shared" si="0"/>
        <v>-0.33713771006861881</v>
      </c>
      <c r="L60">
        <f t="shared" si="1"/>
        <v>5.5499889912719001E-3</v>
      </c>
      <c r="M60">
        <f t="shared" si="2"/>
        <v>504.26490038431217</v>
      </c>
      <c r="N60">
        <f t="shared" si="3"/>
        <v>9.9605395359674345E-2</v>
      </c>
      <c r="O60">
        <f t="shared" si="4"/>
        <v>1.7219879309063244</v>
      </c>
      <c r="P60">
        <f t="shared" si="5"/>
        <v>31.031055048270339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31.968385696411133</v>
      </c>
      <c r="V60" s="1">
        <v>30.901828765869141</v>
      </c>
      <c r="W60" s="1">
        <v>31.542924880981445</v>
      </c>
      <c r="X60" s="1">
        <v>419.8499755859375</v>
      </c>
      <c r="Y60" s="1">
        <v>420.20455932617188</v>
      </c>
      <c r="Z60" s="1">
        <v>28.02079963684082</v>
      </c>
      <c r="AA60" s="1">
        <v>28.137042999267578</v>
      </c>
      <c r="AB60" s="1">
        <v>58.445430755615234</v>
      </c>
      <c r="AC60" s="1">
        <v>58.687889099121094</v>
      </c>
      <c r="AD60" s="1">
        <v>499.65585327148438</v>
      </c>
      <c r="AE60" s="1">
        <v>17.898874282836914</v>
      </c>
      <c r="AF60" s="1">
        <v>6.2732502818107605E-2</v>
      </c>
      <c r="AG60" s="1">
        <v>99.419998168945313</v>
      </c>
      <c r="AH60" s="1">
        <v>-7.110867977142334</v>
      </c>
      <c r="AI60" s="1">
        <v>-0.40190404653549194</v>
      </c>
      <c r="AJ60" s="1">
        <v>3.6228816956281662E-2</v>
      </c>
      <c r="AK60" s="1">
        <v>2.99051683396101E-3</v>
      </c>
      <c r="AL60" s="1">
        <v>9.7258865833282471E-2</v>
      </c>
      <c r="AM60" s="1">
        <v>1.3472960330545902E-2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8"/>
        <v>0.83275975545247394</v>
      </c>
      <c r="AW60">
        <f t="shared" si="9"/>
        <v>9.960539535967434E-5</v>
      </c>
      <c r="AX60">
        <f t="shared" si="10"/>
        <v>304.05182876586912</v>
      </c>
      <c r="AY60">
        <f t="shared" si="11"/>
        <v>305.11838569641111</v>
      </c>
      <c r="AZ60">
        <f t="shared" si="12"/>
        <v>2.8638198212425436</v>
      </c>
      <c r="BA60">
        <f t="shared" si="13"/>
        <v>0.12922628240119918</v>
      </c>
      <c r="BB60">
        <f t="shared" si="14"/>
        <v>4.5193726943730423</v>
      </c>
      <c r="BC60">
        <f t="shared" si="15"/>
        <v>45.457380583464015</v>
      </c>
      <c r="BD60">
        <f t="shared" si="16"/>
        <v>17.320337584196437</v>
      </c>
      <c r="BE60">
        <f t="shared" si="17"/>
        <v>30.901828765869141</v>
      </c>
      <c r="BF60">
        <f t="shared" si="18"/>
        <v>4.4861874149637275</v>
      </c>
      <c r="BG60">
        <f t="shared" si="19"/>
        <v>5.5391642376878504E-3</v>
      </c>
      <c r="BH60">
        <f t="shared" si="20"/>
        <v>2.7973847634667179</v>
      </c>
      <c r="BI60">
        <f t="shared" si="21"/>
        <v>1.6888026514970096</v>
      </c>
      <c r="BJ60">
        <f t="shared" si="22"/>
        <v>3.4629485603809079E-3</v>
      </c>
      <c r="BK60">
        <f t="shared" si="23"/>
        <v>50.13401547287171</v>
      </c>
      <c r="BL60">
        <f t="shared" si="24"/>
        <v>1.2000462374633372</v>
      </c>
      <c r="BM60">
        <f t="shared" si="25"/>
        <v>60.519164432198913</v>
      </c>
      <c r="BN60">
        <f t="shared" si="26"/>
        <v>420.36481844703223</v>
      </c>
      <c r="BO60">
        <f t="shared" si="27"/>
        <v>-4.8537107808675116E-4</v>
      </c>
    </row>
    <row r="61" spans="1:67" x14ac:dyDescent="0.25">
      <c r="A61" s="1">
        <v>50</v>
      </c>
      <c r="B61" s="1" t="s">
        <v>136</v>
      </c>
      <c r="C61" s="1" t="s">
        <v>80</v>
      </c>
      <c r="D61" s="1" t="s">
        <v>81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366.00003580749035</v>
      </c>
      <c r="J61" s="1">
        <v>1</v>
      </c>
      <c r="K61">
        <f t="shared" si="0"/>
        <v>-0.31903291901633923</v>
      </c>
      <c r="L61">
        <f t="shared" si="1"/>
        <v>5.9135139176291042E-3</v>
      </c>
      <c r="M61">
        <f t="shared" si="2"/>
        <v>493.62080906910484</v>
      </c>
      <c r="N61">
        <f t="shared" si="3"/>
        <v>0.10602752400421286</v>
      </c>
      <c r="O61">
        <f t="shared" si="4"/>
        <v>1.7205761024203774</v>
      </c>
      <c r="P61">
        <f t="shared" si="5"/>
        <v>31.024823508739502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31.965497970581055</v>
      </c>
      <c r="V61" s="1">
        <v>30.898590087890625</v>
      </c>
      <c r="W61" s="1">
        <v>31.534185409545898</v>
      </c>
      <c r="X61" s="1">
        <v>419.94976806640625</v>
      </c>
      <c r="Y61" s="1">
        <v>420.27935791015625</v>
      </c>
      <c r="Z61" s="1">
        <v>28.011238098144531</v>
      </c>
      <c r="AA61" s="1">
        <v>28.134975433349609</v>
      </c>
      <c r="AB61" s="1">
        <v>58.435295104980469</v>
      </c>
      <c r="AC61" s="1">
        <v>58.693431854248047</v>
      </c>
      <c r="AD61" s="1">
        <v>499.66055297851563</v>
      </c>
      <c r="AE61" s="1">
        <v>17.985845565795898</v>
      </c>
      <c r="AF61" s="1">
        <v>6.045035645365715E-2</v>
      </c>
      <c r="AG61" s="1">
        <v>99.420433044433594</v>
      </c>
      <c r="AH61" s="1">
        <v>-7.110867977142334</v>
      </c>
      <c r="AI61" s="1">
        <v>-0.40190404653549194</v>
      </c>
      <c r="AJ61" s="1">
        <v>3.6228816956281662E-2</v>
      </c>
      <c r="AK61" s="1">
        <v>2.99051683396101E-3</v>
      </c>
      <c r="AL61" s="1">
        <v>9.7258865833282471E-2</v>
      </c>
      <c r="AM61" s="1">
        <v>1.3472960330545902E-2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8"/>
        <v>0.83276758829752595</v>
      </c>
      <c r="AW61">
        <f t="shared" si="9"/>
        <v>1.0602752400421287E-4</v>
      </c>
      <c r="AX61">
        <f t="shared" si="10"/>
        <v>304.0485900878906</v>
      </c>
      <c r="AY61">
        <f t="shared" si="11"/>
        <v>305.11549797058103</v>
      </c>
      <c r="AZ61">
        <f t="shared" si="12"/>
        <v>2.8777352262049476</v>
      </c>
      <c r="BA61">
        <f t="shared" si="13"/>
        <v>0.12623342084887751</v>
      </c>
      <c r="BB61">
        <f t="shared" si="14"/>
        <v>4.5177675436984961</v>
      </c>
      <c r="BC61">
        <f t="shared" si="15"/>
        <v>45.441036669789881</v>
      </c>
      <c r="BD61">
        <f t="shared" si="16"/>
        <v>17.306061236440272</v>
      </c>
      <c r="BE61">
        <f t="shared" si="17"/>
        <v>30.898590087890625</v>
      </c>
      <c r="BF61">
        <f t="shared" si="18"/>
        <v>4.4853584570782736</v>
      </c>
      <c r="BG61">
        <f t="shared" si="19"/>
        <v>5.9012262475109387E-3</v>
      </c>
      <c r="BH61">
        <f t="shared" si="20"/>
        <v>2.7971914412781187</v>
      </c>
      <c r="BI61">
        <f t="shared" si="21"/>
        <v>1.6881670158001549</v>
      </c>
      <c r="BJ61">
        <f t="shared" si="22"/>
        <v>3.6893684102867748E-3</v>
      </c>
      <c r="BK61">
        <f t="shared" si="23"/>
        <v>49.075994597394079</v>
      </c>
      <c r="BL61">
        <f t="shared" si="24"/>
        <v>1.1745064319209959</v>
      </c>
      <c r="BM61">
        <f t="shared" si="25"/>
        <v>60.542936038847508</v>
      </c>
      <c r="BN61">
        <f t="shared" si="26"/>
        <v>420.43101088044148</v>
      </c>
      <c r="BO61">
        <f t="shared" si="27"/>
        <v>-4.5941400872985864E-4</v>
      </c>
    </row>
    <row r="62" spans="1:67" x14ac:dyDescent="0.25">
      <c r="A62" s="1">
        <v>51</v>
      </c>
      <c r="B62" s="1" t="s">
        <v>137</v>
      </c>
      <c r="C62" s="1" t="s">
        <v>80</v>
      </c>
      <c r="D62" s="1" t="s">
        <v>81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371.00003569573164</v>
      </c>
      <c r="J62" s="1">
        <v>1</v>
      </c>
      <c r="K62">
        <f t="shared" si="0"/>
        <v>-0.42333542176616634</v>
      </c>
      <c r="L62">
        <f t="shared" si="1"/>
        <v>5.3756299750998531E-3</v>
      </c>
      <c r="M62">
        <f t="shared" si="2"/>
        <v>532.92264302770377</v>
      </c>
      <c r="N62">
        <f t="shared" si="3"/>
        <v>9.6477448271383923E-2</v>
      </c>
      <c r="O62">
        <f t="shared" si="4"/>
        <v>1.7219287258579827</v>
      </c>
      <c r="P62">
        <f t="shared" si="5"/>
        <v>31.028427405599793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31.962455749511719</v>
      </c>
      <c r="V62" s="1">
        <v>30.898029327392578</v>
      </c>
      <c r="W62" s="1">
        <v>31.526027679443359</v>
      </c>
      <c r="X62" s="1">
        <v>419.96759033203125</v>
      </c>
      <c r="Y62" s="1">
        <v>420.42721557617188</v>
      </c>
      <c r="Z62" s="1">
        <v>28.018051147460938</v>
      </c>
      <c r="AA62" s="1">
        <v>28.130640029907227</v>
      </c>
      <c r="AB62" s="1">
        <v>58.459709167480469</v>
      </c>
      <c r="AC62" s="1">
        <v>58.694625854492188</v>
      </c>
      <c r="AD62" s="1">
        <v>499.67709350585938</v>
      </c>
      <c r="AE62" s="1">
        <v>17.851762771606445</v>
      </c>
      <c r="AF62" s="1">
        <v>3.8779251277446747E-2</v>
      </c>
      <c r="AG62" s="1">
        <v>99.420669555664063</v>
      </c>
      <c r="AH62" s="1">
        <v>-7.110867977142334</v>
      </c>
      <c r="AI62" s="1">
        <v>-0.40190404653549194</v>
      </c>
      <c r="AJ62" s="1">
        <v>3.6228816956281662E-2</v>
      </c>
      <c r="AK62" s="1">
        <v>2.99051683396101E-3</v>
      </c>
      <c r="AL62" s="1">
        <v>9.7258865833282471E-2</v>
      </c>
      <c r="AM62" s="1">
        <v>1.3472960330545902E-2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8"/>
        <v>0.83279515584309882</v>
      </c>
      <c r="AW62">
        <f t="shared" si="9"/>
        <v>9.6477448271383925E-5</v>
      </c>
      <c r="AX62">
        <f t="shared" si="10"/>
        <v>304.04802932739256</v>
      </c>
      <c r="AY62">
        <f t="shared" si="11"/>
        <v>305.1124557495117</v>
      </c>
      <c r="AZ62">
        <f t="shared" si="12"/>
        <v>2.8562819796141525</v>
      </c>
      <c r="BA62">
        <f t="shared" si="13"/>
        <v>0.1303980782072148</v>
      </c>
      <c r="BB62">
        <f t="shared" si="14"/>
        <v>4.5186957926607247</v>
      </c>
      <c r="BC62">
        <f t="shared" si="15"/>
        <v>45.450265149650576</v>
      </c>
      <c r="BD62">
        <f t="shared" si="16"/>
        <v>17.31962511974335</v>
      </c>
      <c r="BE62">
        <f t="shared" si="17"/>
        <v>30.898029327392578</v>
      </c>
      <c r="BF62">
        <f t="shared" si="18"/>
        <v>4.4852149408196356</v>
      </c>
      <c r="BG62">
        <f t="shared" si="19"/>
        <v>5.3654740586065166E-3</v>
      </c>
      <c r="BH62">
        <f t="shared" si="20"/>
        <v>2.796767066802742</v>
      </c>
      <c r="BI62">
        <f t="shared" si="21"/>
        <v>1.6884478740168936</v>
      </c>
      <c r="BJ62">
        <f t="shared" si="22"/>
        <v>3.3543322558132558E-3</v>
      </c>
      <c r="BK62">
        <f t="shared" si="23"/>
        <v>52.983525991188458</v>
      </c>
      <c r="BL62">
        <f t="shared" si="24"/>
        <v>1.2675740848445389</v>
      </c>
      <c r="BM62">
        <f t="shared" si="25"/>
        <v>60.512465332873866</v>
      </c>
      <c r="BN62">
        <f t="shared" si="26"/>
        <v>420.62844896091394</v>
      </c>
      <c r="BO62">
        <f t="shared" si="27"/>
        <v>-6.0901895953744897E-4</v>
      </c>
    </row>
    <row r="63" spans="1:67" x14ac:dyDescent="0.25">
      <c r="A63" s="1">
        <v>52</v>
      </c>
      <c r="B63" s="1" t="s">
        <v>138</v>
      </c>
      <c r="C63" s="1" t="s">
        <v>80</v>
      </c>
      <c r="D63" s="1" t="s">
        <v>81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376.50003557279706</v>
      </c>
      <c r="J63" s="1">
        <v>1</v>
      </c>
      <c r="K63">
        <f t="shared" si="0"/>
        <v>-0.62870270686225171</v>
      </c>
      <c r="L63">
        <f t="shared" si="1"/>
        <v>4.9888216289238445E-3</v>
      </c>
      <c r="M63">
        <f t="shared" si="2"/>
        <v>607.53238390874048</v>
      </c>
      <c r="N63">
        <f t="shared" si="3"/>
        <v>8.9540713926145668E-2</v>
      </c>
      <c r="O63">
        <f t="shared" si="4"/>
        <v>1.7217940135285716</v>
      </c>
      <c r="P63">
        <f t="shared" si="5"/>
        <v>31.027393135697523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31.958946228027344</v>
      </c>
      <c r="V63" s="1">
        <v>30.893503189086914</v>
      </c>
      <c r="W63" s="1">
        <v>31.524616241455078</v>
      </c>
      <c r="X63" s="1">
        <v>419.66522216796875</v>
      </c>
      <c r="Y63" s="1">
        <v>420.37496948242188</v>
      </c>
      <c r="Z63" s="1">
        <v>28.024942398071289</v>
      </c>
      <c r="AA63" s="1">
        <v>28.129438400268555</v>
      </c>
      <c r="AB63" s="1">
        <v>58.485458374023438</v>
      </c>
      <c r="AC63" s="1">
        <v>58.703533172607422</v>
      </c>
      <c r="AD63" s="1">
        <v>499.6668701171875</v>
      </c>
      <c r="AE63" s="1">
        <v>17.80030632019043</v>
      </c>
      <c r="AF63" s="1">
        <v>1.7108285799622536E-2</v>
      </c>
      <c r="AG63" s="1">
        <v>99.420234680175781</v>
      </c>
      <c r="AH63" s="1">
        <v>-7.110867977142334</v>
      </c>
      <c r="AI63" s="1">
        <v>-0.40190404653549194</v>
      </c>
      <c r="AJ63" s="1">
        <v>3.6228816956281662E-2</v>
      </c>
      <c r="AK63" s="1">
        <v>2.99051683396101E-3</v>
      </c>
      <c r="AL63" s="1">
        <v>9.7258865833282471E-2</v>
      </c>
      <c r="AM63" s="1">
        <v>1.3472960330545902E-2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8"/>
        <v>0.832778116861979</v>
      </c>
      <c r="AW63">
        <f t="shared" si="9"/>
        <v>8.9540713926145672E-5</v>
      </c>
      <c r="AX63">
        <f t="shared" si="10"/>
        <v>304.04350318908689</v>
      </c>
      <c r="AY63">
        <f t="shared" si="11"/>
        <v>305.10894622802732</v>
      </c>
      <c r="AZ63">
        <f t="shared" si="12"/>
        <v>2.8480489475716126</v>
      </c>
      <c r="BA63">
        <f t="shared" si="13"/>
        <v>0.13388994661060694</v>
      </c>
      <c r="BB63">
        <f t="shared" si="14"/>
        <v>4.5184293807048199</v>
      </c>
      <c r="BC63">
        <f t="shared" si="15"/>
        <v>45.44778429904256</v>
      </c>
      <c r="BD63">
        <f t="shared" si="16"/>
        <v>17.318345898774005</v>
      </c>
      <c r="BE63">
        <f t="shared" si="17"/>
        <v>30.893503189086914</v>
      </c>
      <c r="BF63">
        <f t="shared" si="18"/>
        <v>4.4840567060206755</v>
      </c>
      <c r="BG63">
        <f t="shared" si="19"/>
        <v>4.9800734957979763E-3</v>
      </c>
      <c r="BH63">
        <f t="shared" si="20"/>
        <v>2.7966353671762483</v>
      </c>
      <c r="BI63">
        <f t="shared" si="21"/>
        <v>1.6874213388444272</v>
      </c>
      <c r="BJ63">
        <f t="shared" si="22"/>
        <v>3.1133307195550979E-3</v>
      </c>
      <c r="BK63">
        <f t="shared" si="23"/>
        <v>60.401012184013631</v>
      </c>
      <c r="BL63">
        <f t="shared" si="24"/>
        <v>1.4452154100819856</v>
      </c>
      <c r="BM63">
        <f t="shared" si="25"/>
        <v>60.507933346229549</v>
      </c>
      <c r="BN63">
        <f t="shared" si="26"/>
        <v>420.67382463886156</v>
      </c>
      <c r="BO63">
        <f t="shared" si="27"/>
        <v>-9.0429922788927853E-4</v>
      </c>
    </row>
    <row r="64" spans="1:67" x14ac:dyDescent="0.25">
      <c r="A64" s="1">
        <v>53</v>
      </c>
      <c r="B64" s="1" t="s">
        <v>139</v>
      </c>
      <c r="C64" s="1" t="s">
        <v>80</v>
      </c>
      <c r="D64" s="1" t="s">
        <v>81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381.50003546103835</v>
      </c>
      <c r="J64" s="1">
        <v>1</v>
      </c>
      <c r="K64">
        <f t="shared" si="0"/>
        <v>-0.46967598735052801</v>
      </c>
      <c r="L64">
        <f t="shared" si="1"/>
        <v>6.7584079936393706E-3</v>
      </c>
      <c r="M64">
        <f t="shared" si="2"/>
        <v>518.2945482777892</v>
      </c>
      <c r="N64">
        <f t="shared" si="3"/>
        <v>0.12092655039261453</v>
      </c>
      <c r="O64">
        <f t="shared" si="4"/>
        <v>1.7175877077382844</v>
      </c>
      <c r="P64">
        <f t="shared" si="5"/>
        <v>31.011617484691623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31.958223342895508</v>
      </c>
      <c r="V64" s="1">
        <v>30.893104553222656</v>
      </c>
      <c r="W64" s="1">
        <v>31.535968780517578</v>
      </c>
      <c r="X64" s="1">
        <v>419.83609008789063</v>
      </c>
      <c r="Y64" s="1">
        <v>420.33905029296875</v>
      </c>
      <c r="Z64" s="1">
        <v>27.989507675170898</v>
      </c>
      <c r="AA64" s="1">
        <v>28.130634307861328</v>
      </c>
      <c r="AB64" s="1">
        <v>58.4144287109375</v>
      </c>
      <c r="AC64" s="1">
        <v>58.708961486816406</v>
      </c>
      <c r="AD64" s="1">
        <v>499.65682983398438</v>
      </c>
      <c r="AE64" s="1">
        <v>17.954681396484375</v>
      </c>
      <c r="AF64" s="1">
        <v>0.14143365621566772</v>
      </c>
      <c r="AG64" s="1">
        <v>99.421142578125</v>
      </c>
      <c r="AH64" s="1">
        <v>-7.110867977142334</v>
      </c>
      <c r="AI64" s="1">
        <v>-0.40190404653549194</v>
      </c>
      <c r="AJ64" s="1">
        <v>3.6228816956281662E-2</v>
      </c>
      <c r="AK64" s="1">
        <v>2.99051683396101E-3</v>
      </c>
      <c r="AL64" s="1">
        <v>9.7258865833282471E-2</v>
      </c>
      <c r="AM64" s="1">
        <v>1.3472960330545902E-2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8"/>
        <v>0.83276138305664049</v>
      </c>
      <c r="AW64">
        <f t="shared" si="9"/>
        <v>1.2092655039261453E-4</v>
      </c>
      <c r="AX64">
        <f t="shared" si="10"/>
        <v>304.04310455322263</v>
      </c>
      <c r="AY64">
        <f t="shared" si="11"/>
        <v>305.10822334289549</v>
      </c>
      <c r="AZ64">
        <f t="shared" si="12"/>
        <v>2.8727489592265556</v>
      </c>
      <c r="BA64">
        <f t="shared" si="13"/>
        <v>0.11851293146896646</v>
      </c>
      <c r="BB64">
        <f t="shared" si="14"/>
        <v>4.5143675120732603</v>
      </c>
      <c r="BC64">
        <f t="shared" si="15"/>
        <v>45.406514097601288</v>
      </c>
      <c r="BD64">
        <f t="shared" si="16"/>
        <v>17.27587978973996</v>
      </c>
      <c r="BE64">
        <f t="shared" si="17"/>
        <v>30.893104553222656</v>
      </c>
      <c r="BF64">
        <f t="shared" si="18"/>
        <v>4.4839547079395743</v>
      </c>
      <c r="BG64">
        <f t="shared" si="19"/>
        <v>6.7423630500485577E-3</v>
      </c>
      <c r="BH64">
        <f t="shared" si="20"/>
        <v>2.7967798043349759</v>
      </c>
      <c r="BI64">
        <f t="shared" si="21"/>
        <v>1.6871749036045984</v>
      </c>
      <c r="BJ64">
        <f t="shared" si="22"/>
        <v>4.2154155128243291E-3</v>
      </c>
      <c r="BK64">
        <f t="shared" si="23"/>
        <v>51.529436181790977</v>
      </c>
      <c r="BL64">
        <f t="shared" si="24"/>
        <v>1.2330392522810985</v>
      </c>
      <c r="BM64">
        <f t="shared" si="25"/>
        <v>60.594295494652158</v>
      </c>
      <c r="BN64">
        <f t="shared" si="26"/>
        <v>420.56231176320506</v>
      </c>
      <c r="BO64">
        <f t="shared" si="27"/>
        <v>-6.7670556224934517E-4</v>
      </c>
    </row>
    <row r="65" spans="1:67" x14ac:dyDescent="0.25">
      <c r="A65" s="1">
        <v>54</v>
      </c>
      <c r="B65" s="1" t="s">
        <v>140</v>
      </c>
      <c r="C65" s="1" t="s">
        <v>80</v>
      </c>
      <c r="D65" s="1" t="s">
        <v>81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386.50003534927964</v>
      </c>
      <c r="J65" s="1">
        <v>1</v>
      </c>
      <c r="K65">
        <f t="shared" si="0"/>
        <v>-0.4972857693415898</v>
      </c>
      <c r="L65">
        <f t="shared" si="1"/>
        <v>5.5880696610236162E-3</v>
      </c>
      <c r="M65">
        <f t="shared" si="2"/>
        <v>549.07073943404839</v>
      </c>
      <c r="N65">
        <f t="shared" si="3"/>
        <v>0.10023980268172479</v>
      </c>
      <c r="O65">
        <f t="shared" si="4"/>
        <v>1.7212275679679352</v>
      </c>
      <c r="P65">
        <f t="shared" si="5"/>
        <v>31.022953621916152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31.959787368774414</v>
      </c>
      <c r="V65" s="1">
        <v>30.894147872924805</v>
      </c>
      <c r="W65" s="1">
        <v>31.546056747436523</v>
      </c>
      <c r="X65" s="1">
        <v>419.83489990234375</v>
      </c>
      <c r="Y65" s="1">
        <v>420.3814697265625</v>
      </c>
      <c r="Z65" s="1">
        <v>28.006277084350586</v>
      </c>
      <c r="AA65" s="1">
        <v>28.123266220092773</v>
      </c>
      <c r="AB65" s="1">
        <v>58.444488525390625</v>
      </c>
      <c r="AC65" s="1">
        <v>58.688625335693359</v>
      </c>
      <c r="AD65" s="1">
        <v>499.639892578125</v>
      </c>
      <c r="AE65" s="1">
        <v>17.916267395019531</v>
      </c>
      <c r="AF65" s="1">
        <v>5.1325615495443344E-2</v>
      </c>
      <c r="AG65" s="1">
        <v>99.421539306640625</v>
      </c>
      <c r="AH65" s="1">
        <v>-7.110867977142334</v>
      </c>
      <c r="AI65" s="1">
        <v>-0.40190404653549194</v>
      </c>
      <c r="AJ65" s="1">
        <v>3.6228816956281662E-2</v>
      </c>
      <c r="AK65" s="1">
        <v>2.99051683396101E-3</v>
      </c>
      <c r="AL65" s="1">
        <v>9.7258865833282471E-2</v>
      </c>
      <c r="AM65" s="1">
        <v>1.3472960330545902E-2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8"/>
        <v>0.83273315429687489</v>
      </c>
      <c r="AW65">
        <f t="shared" si="9"/>
        <v>1.0023980268172479E-4</v>
      </c>
      <c r="AX65">
        <f t="shared" si="10"/>
        <v>304.04414787292478</v>
      </c>
      <c r="AY65">
        <f t="shared" si="11"/>
        <v>305.10978736877439</v>
      </c>
      <c r="AZ65">
        <f t="shared" si="12"/>
        <v>2.8666027191295598</v>
      </c>
      <c r="BA65">
        <f t="shared" si="13"/>
        <v>0.12880574899134845</v>
      </c>
      <c r="BB65">
        <f t="shared" si="14"/>
        <v>4.5172859859000072</v>
      </c>
      <c r="BC65">
        <f t="shared" si="15"/>
        <v>45.435687451665579</v>
      </c>
      <c r="BD65">
        <f t="shared" si="16"/>
        <v>17.312421231572806</v>
      </c>
      <c r="BE65">
        <f t="shared" si="17"/>
        <v>30.894147872924805</v>
      </c>
      <c r="BF65">
        <f t="shared" si="18"/>
        <v>4.4842216641323995</v>
      </c>
      <c r="BG65">
        <f t="shared" si="19"/>
        <v>5.5770959988470361E-3</v>
      </c>
      <c r="BH65">
        <f t="shared" si="20"/>
        <v>2.796058417932072</v>
      </c>
      <c r="BI65">
        <f t="shared" si="21"/>
        <v>1.6881632462003275</v>
      </c>
      <c r="BJ65">
        <f t="shared" si="22"/>
        <v>3.4866692559813134E-3</v>
      </c>
      <c r="BK65">
        <f t="shared" si="23"/>
        <v>54.589458102768475</v>
      </c>
      <c r="BL65">
        <f t="shared" si="24"/>
        <v>1.3061249816534299</v>
      </c>
      <c r="BM65">
        <f t="shared" si="25"/>
        <v>60.519623257306229</v>
      </c>
      <c r="BN65">
        <f t="shared" si="26"/>
        <v>420.61785556484449</v>
      </c>
      <c r="BO65">
        <f t="shared" si="27"/>
        <v>-7.1550807968809641E-4</v>
      </c>
    </row>
    <row r="66" spans="1:67" x14ac:dyDescent="0.25">
      <c r="A66" s="1">
        <v>55</v>
      </c>
      <c r="B66" s="1" t="s">
        <v>141</v>
      </c>
      <c r="C66" s="1" t="s">
        <v>80</v>
      </c>
      <c r="D66" s="1" t="s">
        <v>81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392.00003522634506</v>
      </c>
      <c r="J66" s="1">
        <v>1</v>
      </c>
      <c r="K66">
        <f t="shared" si="0"/>
        <v>-0.55200314022455033</v>
      </c>
      <c r="L66">
        <f t="shared" si="1"/>
        <v>6.2931022424218058E-3</v>
      </c>
      <c r="M66">
        <f t="shared" si="2"/>
        <v>546.9205984719141</v>
      </c>
      <c r="N66">
        <f t="shared" si="3"/>
        <v>0.11267190859450095</v>
      </c>
      <c r="O66">
        <f t="shared" si="4"/>
        <v>1.7184076949684735</v>
      </c>
      <c r="P66">
        <f t="shared" si="5"/>
        <v>31.011816189628469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31.960693359375</v>
      </c>
      <c r="V66" s="1">
        <v>30.888309478759766</v>
      </c>
      <c r="W66" s="1">
        <v>31.546127319335938</v>
      </c>
      <c r="X66" s="1">
        <v>419.58175659179688</v>
      </c>
      <c r="Y66" s="1">
        <v>420.18777465820313</v>
      </c>
      <c r="Z66" s="1">
        <v>27.991214752197266</v>
      </c>
      <c r="AA66" s="1">
        <v>28.122711181640625</v>
      </c>
      <c r="AB66" s="1">
        <v>58.41021728515625</v>
      </c>
      <c r="AC66" s="1">
        <v>58.684616088867188</v>
      </c>
      <c r="AD66" s="1">
        <v>499.64825439453125</v>
      </c>
      <c r="AE66" s="1">
        <v>17.894523620605469</v>
      </c>
      <c r="AF66" s="1">
        <v>3.4217170905321836E-3</v>
      </c>
      <c r="AG66" s="1">
        <v>99.42181396484375</v>
      </c>
      <c r="AH66" s="1">
        <v>-7.110867977142334</v>
      </c>
      <c r="AI66" s="1">
        <v>-0.40190404653549194</v>
      </c>
      <c r="AJ66" s="1">
        <v>3.6228816956281662E-2</v>
      </c>
      <c r="AK66" s="1">
        <v>2.99051683396101E-3</v>
      </c>
      <c r="AL66" s="1">
        <v>9.7258865833282471E-2</v>
      </c>
      <c r="AM66" s="1">
        <v>1.3472960330545902E-2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8"/>
        <v>0.83274709065755204</v>
      </c>
      <c r="AW66">
        <f t="shared" si="9"/>
        <v>1.1267190859450095E-4</v>
      </c>
      <c r="AX66">
        <f t="shared" si="10"/>
        <v>304.03830947875974</v>
      </c>
      <c r="AY66">
        <f t="shared" si="11"/>
        <v>305.11069335937498</v>
      </c>
      <c r="AZ66">
        <f t="shared" si="12"/>
        <v>2.8631237153010716</v>
      </c>
      <c r="BA66">
        <f t="shared" si="13"/>
        <v>0.12350671086870291</v>
      </c>
      <c r="BB66">
        <f t="shared" si="14"/>
        <v>4.5144186542565787</v>
      </c>
      <c r="BC66">
        <f t="shared" si="15"/>
        <v>45.406721867425482</v>
      </c>
      <c r="BD66">
        <f t="shared" si="16"/>
        <v>17.284010685784857</v>
      </c>
      <c r="BE66">
        <f t="shared" si="17"/>
        <v>30.888309478759766</v>
      </c>
      <c r="BF66">
        <f t="shared" si="18"/>
        <v>4.4827279611477975</v>
      </c>
      <c r="BG66">
        <f t="shared" si="19"/>
        <v>6.2791883080705099E-3</v>
      </c>
      <c r="BH66">
        <f t="shared" si="20"/>
        <v>2.7960109592881053</v>
      </c>
      <c r="BI66">
        <f t="shared" si="21"/>
        <v>1.6867170018596922</v>
      </c>
      <c r="BJ66">
        <f t="shared" si="22"/>
        <v>3.9257404052380771E-3</v>
      </c>
      <c r="BK66">
        <f t="shared" si="23"/>
        <v>54.375837994815654</v>
      </c>
      <c r="BL66">
        <f t="shared" si="24"/>
        <v>1.3016099740569567</v>
      </c>
      <c r="BM66">
        <f t="shared" si="25"/>
        <v>60.569642543529575</v>
      </c>
      <c r="BN66">
        <f t="shared" si="26"/>
        <v>420.45017051402874</v>
      </c>
      <c r="BO66">
        <f t="shared" si="27"/>
        <v>-7.9521035383172149E-4</v>
      </c>
    </row>
    <row r="67" spans="1:67" x14ac:dyDescent="0.25">
      <c r="A67" s="1">
        <v>56</v>
      </c>
      <c r="B67" s="1" t="s">
        <v>142</v>
      </c>
      <c r="C67" s="1" t="s">
        <v>80</v>
      </c>
      <c r="D67" s="1" t="s">
        <v>81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397.00003511458635</v>
      </c>
      <c r="J67" s="1">
        <v>1</v>
      </c>
      <c r="K67">
        <f t="shared" si="0"/>
        <v>-0.69101680355780548</v>
      </c>
      <c r="L67">
        <f t="shared" si="1"/>
        <v>4.7176064100829997E-3</v>
      </c>
      <c r="M67">
        <f t="shared" si="2"/>
        <v>639.51578148742306</v>
      </c>
      <c r="N67">
        <f t="shared" si="3"/>
        <v>8.4572131165044945E-2</v>
      </c>
      <c r="O67">
        <f t="shared" si="4"/>
        <v>1.7196499931191433</v>
      </c>
      <c r="P67">
        <f t="shared" si="5"/>
        <v>31.015514716869415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31.958589553833008</v>
      </c>
      <c r="V67" s="1">
        <v>30.876705169677734</v>
      </c>
      <c r="W67" s="1">
        <v>31.530788421630859</v>
      </c>
      <c r="X67" s="1">
        <v>419.250732421875</v>
      </c>
      <c r="Y67" s="1">
        <v>420.037841796875</v>
      </c>
      <c r="Z67" s="1">
        <v>28.021024703979492</v>
      </c>
      <c r="AA67" s="1">
        <v>28.119722366333008</v>
      </c>
      <c r="AB67" s="1">
        <v>58.479530334472656</v>
      </c>
      <c r="AC67" s="1">
        <v>58.685516357421875</v>
      </c>
      <c r="AD67" s="1">
        <v>499.67132568359375</v>
      </c>
      <c r="AE67" s="1">
        <v>17.91119384765625</v>
      </c>
      <c r="AF67" s="1">
        <v>4.5623225159943104E-3</v>
      </c>
      <c r="AG67" s="1">
        <v>99.42205810546875</v>
      </c>
      <c r="AH67" s="1">
        <v>-7.110867977142334</v>
      </c>
      <c r="AI67" s="1">
        <v>-0.40190404653549194</v>
      </c>
      <c r="AJ67" s="1">
        <v>3.6228816956281662E-2</v>
      </c>
      <c r="AK67" s="1">
        <v>2.99051683396101E-3</v>
      </c>
      <c r="AL67" s="1">
        <v>9.7258865833282471E-2</v>
      </c>
      <c r="AM67" s="1">
        <v>1.3472960330545902E-2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8"/>
        <v>0.83278554280598949</v>
      </c>
      <c r="AW67">
        <f t="shared" si="9"/>
        <v>8.4572131165044947E-5</v>
      </c>
      <c r="AX67">
        <f t="shared" si="10"/>
        <v>304.02670516967771</v>
      </c>
      <c r="AY67">
        <f t="shared" si="11"/>
        <v>305.10858955383299</v>
      </c>
      <c r="AZ67">
        <f t="shared" si="12"/>
        <v>2.8657909515695792</v>
      </c>
      <c r="BA67">
        <f t="shared" si="13"/>
        <v>0.13880954719168098</v>
      </c>
      <c r="BB67">
        <f t="shared" si="14"/>
        <v>4.5153706641343527</v>
      </c>
      <c r="BC67">
        <f t="shared" si="15"/>
        <v>45.416185806014639</v>
      </c>
      <c r="BD67">
        <f t="shared" si="16"/>
        <v>17.296463439681631</v>
      </c>
      <c r="BE67">
        <f t="shared" si="17"/>
        <v>30.876705169677734</v>
      </c>
      <c r="BF67">
        <f t="shared" si="18"/>
        <v>4.4797603851364753</v>
      </c>
      <c r="BG67">
        <f t="shared" si="19"/>
        <v>4.7097828532107226E-3</v>
      </c>
      <c r="BH67">
        <f t="shared" si="20"/>
        <v>2.7957206710152094</v>
      </c>
      <c r="BI67">
        <f t="shared" si="21"/>
        <v>1.684039714121266</v>
      </c>
      <c r="BJ67">
        <f t="shared" si="22"/>
        <v>2.9443161826037318E-3</v>
      </c>
      <c r="BK67">
        <f t="shared" si="23"/>
        <v>63.581975186406829</v>
      </c>
      <c r="BL67">
        <f t="shared" si="24"/>
        <v>1.5225194443235064</v>
      </c>
      <c r="BM67">
        <f t="shared" si="25"/>
        <v>60.527474696584768</v>
      </c>
      <c r="BN67">
        <f t="shared" si="26"/>
        <v>420.36631809048026</v>
      </c>
      <c r="BO67">
        <f t="shared" si="27"/>
        <v>-9.9497748255028789E-4</v>
      </c>
    </row>
    <row r="68" spans="1:67" x14ac:dyDescent="0.25">
      <c r="A68" s="1">
        <v>57</v>
      </c>
      <c r="B68" s="1" t="s">
        <v>143</v>
      </c>
      <c r="C68" s="1" t="s">
        <v>80</v>
      </c>
      <c r="D68" s="1" t="s">
        <v>81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402.50003499165177</v>
      </c>
      <c r="J68" s="1">
        <v>1</v>
      </c>
      <c r="K68">
        <f t="shared" si="0"/>
        <v>-0.48029788827668868</v>
      </c>
      <c r="L68">
        <f t="shared" si="1"/>
        <v>3.9797445316385235E-3</v>
      </c>
      <c r="M68">
        <f t="shared" si="2"/>
        <v>598.74792232227935</v>
      </c>
      <c r="N68">
        <f t="shared" si="3"/>
        <v>7.1345135044826202E-2</v>
      </c>
      <c r="O68">
        <f t="shared" si="4"/>
        <v>1.7191942839610737</v>
      </c>
      <c r="P68">
        <f t="shared" si="5"/>
        <v>31.020930492692891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31.952880859375</v>
      </c>
      <c r="V68" s="1">
        <v>30.876220703125</v>
      </c>
      <c r="W68" s="1">
        <v>31.519105911254883</v>
      </c>
      <c r="X68" s="1">
        <v>419.13833618164063</v>
      </c>
      <c r="Y68" s="1">
        <v>420.04800415039063</v>
      </c>
      <c r="Z68" s="1">
        <v>27.998186111450195</v>
      </c>
      <c r="AA68" s="1">
        <v>28.138248443603516</v>
      </c>
      <c r="AB68" s="1">
        <v>58.450927734375</v>
      </c>
      <c r="AC68" s="1">
        <v>58.743331909179688</v>
      </c>
      <c r="AD68" s="1">
        <v>297.0289306640625</v>
      </c>
      <c r="AE68" s="1">
        <v>17.935110092163086</v>
      </c>
      <c r="AF68" s="1">
        <v>1.4827322214841843E-2</v>
      </c>
      <c r="AG68" s="1">
        <v>99.422348022460938</v>
      </c>
      <c r="AH68" s="1">
        <v>-7.110867977142334</v>
      </c>
      <c r="AI68" s="1">
        <v>-0.40190404653549194</v>
      </c>
      <c r="AJ68" s="1">
        <v>3.6228816956281662E-2</v>
      </c>
      <c r="AK68" s="1">
        <v>2.99051683396101E-3</v>
      </c>
      <c r="AL68" s="1">
        <v>9.7258865833282471E-2</v>
      </c>
      <c r="AM68" s="1">
        <v>1.3472960330545902E-2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8"/>
        <v>0.49504821777343744</v>
      </c>
      <c r="AW68">
        <f t="shared" si="9"/>
        <v>7.1345135044826208E-5</v>
      </c>
      <c r="AX68">
        <f t="shared" si="10"/>
        <v>304.02622070312498</v>
      </c>
      <c r="AY68">
        <f t="shared" si="11"/>
        <v>305.10288085937498</v>
      </c>
      <c r="AZ68">
        <f t="shared" si="12"/>
        <v>2.8696175506051418</v>
      </c>
      <c r="BA68">
        <f t="shared" si="13"/>
        <v>0.14470978956788985</v>
      </c>
      <c r="BB68">
        <f t="shared" si="14"/>
        <v>4.516765013463492</v>
      </c>
      <c r="BC68">
        <f t="shared" si="15"/>
        <v>45.430077877894114</v>
      </c>
      <c r="BD68">
        <f t="shared" si="16"/>
        <v>17.291829434290598</v>
      </c>
      <c r="BE68">
        <f t="shared" si="17"/>
        <v>30.876220703125</v>
      </c>
      <c r="BF68">
        <f t="shared" si="18"/>
        <v>4.4796365294747229</v>
      </c>
      <c r="BG68">
        <f t="shared" si="19"/>
        <v>3.9741754461407545E-3</v>
      </c>
      <c r="BH68">
        <f t="shared" si="20"/>
        <v>2.7975707295024184</v>
      </c>
      <c r="BI68">
        <f t="shared" si="21"/>
        <v>1.6820657999723045</v>
      </c>
      <c r="BJ68">
        <f t="shared" si="22"/>
        <v>2.4843594017261912E-3</v>
      </c>
      <c r="BK68">
        <f t="shared" si="23"/>
        <v>59.528924310851068</v>
      </c>
      <c r="BL68">
        <f t="shared" si="24"/>
        <v>1.4254273711723398</v>
      </c>
      <c r="BM68">
        <f t="shared" si="25"/>
        <v>60.539217918659759</v>
      </c>
      <c r="BN68">
        <f t="shared" si="26"/>
        <v>420.27631476361347</v>
      </c>
      <c r="BO68">
        <f t="shared" si="27"/>
        <v>-6.9185099190300508E-4</v>
      </c>
    </row>
    <row r="69" spans="1:67" x14ac:dyDescent="0.25">
      <c r="A69" s="1">
        <v>58</v>
      </c>
      <c r="B69" s="1" t="s">
        <v>144</v>
      </c>
      <c r="C69" s="1" t="s">
        <v>80</v>
      </c>
      <c r="D69" s="1" t="s">
        <v>81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408.00003486871719</v>
      </c>
      <c r="J69" s="1">
        <v>1</v>
      </c>
      <c r="K69">
        <f t="shared" si="0"/>
        <v>-0.51893413203969807</v>
      </c>
      <c r="L69">
        <f t="shared" si="1"/>
        <v>4.78911964669132E-3</v>
      </c>
      <c r="M69">
        <f t="shared" si="2"/>
        <v>579.35414646046513</v>
      </c>
      <c r="N69">
        <f t="shared" si="3"/>
        <v>8.5661319722852625E-2</v>
      </c>
      <c r="O69">
        <f t="shared" si="4"/>
        <v>1.7158219142087825</v>
      </c>
      <c r="P69">
        <f t="shared" si="5"/>
        <v>31.014116869480144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31.950244903564453</v>
      </c>
      <c r="V69" s="1">
        <v>30.87700080871582</v>
      </c>
      <c r="W69" s="1">
        <v>31.528888702392578</v>
      </c>
      <c r="X69" s="1">
        <v>419.08657836914063</v>
      </c>
      <c r="Y69" s="1">
        <v>420.05429077148438</v>
      </c>
      <c r="Z69" s="1">
        <v>27.987497329711914</v>
      </c>
      <c r="AA69" s="1">
        <v>28.154308319091797</v>
      </c>
      <c r="AB69" s="1">
        <v>58.437778472900391</v>
      </c>
      <c r="AC69" s="1">
        <v>58.786079406738281</v>
      </c>
      <c r="AD69" s="1">
        <v>299.439208984375</v>
      </c>
      <c r="AE69" s="1">
        <v>17.933662414550781</v>
      </c>
      <c r="AF69" s="1">
        <v>5.8169960975646973E-2</v>
      </c>
      <c r="AG69" s="1">
        <v>99.423110961914063</v>
      </c>
      <c r="AH69" s="1">
        <v>-7.110867977142334</v>
      </c>
      <c r="AI69" s="1">
        <v>-0.40190404653549194</v>
      </c>
      <c r="AJ69" s="1">
        <v>3.6228816956281662E-2</v>
      </c>
      <c r="AK69" s="1">
        <v>2.99051683396101E-3</v>
      </c>
      <c r="AL69" s="1">
        <v>9.7258865833282471E-2</v>
      </c>
      <c r="AM69" s="1">
        <v>1.3472960330545902E-2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8"/>
        <v>0.4990653483072916</v>
      </c>
      <c r="AW69">
        <f t="shared" si="9"/>
        <v>8.5661319722852623E-5</v>
      </c>
      <c r="AX69">
        <f t="shared" si="10"/>
        <v>304.0270008087158</v>
      </c>
      <c r="AY69">
        <f t="shared" si="11"/>
        <v>305.10024490356443</v>
      </c>
      <c r="AZ69">
        <f t="shared" si="12"/>
        <v>2.8693859221923503</v>
      </c>
      <c r="BA69">
        <f t="shared" si="13"/>
        <v>0.13711606076432292</v>
      </c>
      <c r="BB69">
        <f t="shared" si="14"/>
        <v>4.5150108342737862</v>
      </c>
      <c r="BC69">
        <f t="shared" si="15"/>
        <v>45.412085687032544</v>
      </c>
      <c r="BD69">
        <f t="shared" si="16"/>
        <v>17.257777367940747</v>
      </c>
      <c r="BE69">
        <f t="shared" si="17"/>
        <v>30.87700080871582</v>
      </c>
      <c r="BF69">
        <f t="shared" si="18"/>
        <v>4.4798359678129493</v>
      </c>
      <c r="BG69">
        <f t="shared" si="19"/>
        <v>4.7810573033131003E-3</v>
      </c>
      <c r="BH69">
        <f t="shared" si="20"/>
        <v>2.7991889200650037</v>
      </c>
      <c r="BI69">
        <f t="shared" si="21"/>
        <v>1.6806470477479456</v>
      </c>
      <c r="BJ69">
        <f t="shared" si="22"/>
        <v>2.9888841213489693E-3</v>
      </c>
      <c r="BK69">
        <f t="shared" si="23"/>
        <v>57.601191589783838</v>
      </c>
      <c r="BL69">
        <f t="shared" si="24"/>
        <v>1.3792363491785926</v>
      </c>
      <c r="BM69">
        <f t="shared" si="25"/>
        <v>60.612571739564046</v>
      </c>
      <c r="BN69">
        <f t="shared" si="26"/>
        <v>420.30096720458994</v>
      </c>
      <c r="BO69">
        <f t="shared" si="27"/>
        <v>-7.4836687899063926E-4</v>
      </c>
    </row>
    <row r="70" spans="1:67" x14ac:dyDescent="0.25">
      <c r="A70" s="1">
        <v>59</v>
      </c>
      <c r="B70" s="1" t="s">
        <v>145</v>
      </c>
      <c r="C70" s="1" t="s">
        <v>80</v>
      </c>
      <c r="D70" s="1" t="s">
        <v>81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413.00003475695848</v>
      </c>
      <c r="J70" s="1">
        <v>1</v>
      </c>
      <c r="K70">
        <f t="shared" si="0"/>
        <v>-0.55820586758949819</v>
      </c>
      <c r="L70">
        <f t="shared" si="1"/>
        <v>5.2660459812169953E-3</v>
      </c>
      <c r="M70">
        <f t="shared" si="2"/>
        <v>575.70432289067537</v>
      </c>
      <c r="N70">
        <f t="shared" si="3"/>
        <v>9.4063170023366935E-2</v>
      </c>
      <c r="O70">
        <f t="shared" si="4"/>
        <v>1.7137712740208881</v>
      </c>
      <c r="P70">
        <f t="shared" si="5"/>
        <v>31.008516836336096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31.951677322387695</v>
      </c>
      <c r="V70" s="1">
        <v>30.875286102294922</v>
      </c>
      <c r="W70" s="1">
        <v>31.543249130249023</v>
      </c>
      <c r="X70" s="1">
        <v>419.04647827148438</v>
      </c>
      <c r="Y70" s="1">
        <v>420.08572387695313</v>
      </c>
      <c r="Z70" s="1">
        <v>27.977275848388672</v>
      </c>
      <c r="AA70" s="1">
        <v>28.160432815551758</v>
      </c>
      <c r="AB70" s="1">
        <v>58.411712646484375</v>
      </c>
      <c r="AC70" s="1">
        <v>58.794109344482422</v>
      </c>
      <c r="AD70" s="1">
        <v>299.46218872070313</v>
      </c>
      <c r="AE70" s="1">
        <v>17.856836318969727</v>
      </c>
      <c r="AF70" s="1">
        <v>6.9574825465679169E-2</v>
      </c>
      <c r="AG70" s="1">
        <v>99.423126220703125</v>
      </c>
      <c r="AH70" s="1">
        <v>-7.110867977142334</v>
      </c>
      <c r="AI70" s="1">
        <v>-0.40190404653549194</v>
      </c>
      <c r="AJ70" s="1">
        <v>3.6228816956281662E-2</v>
      </c>
      <c r="AK70" s="1">
        <v>2.99051683396101E-3</v>
      </c>
      <c r="AL70" s="1">
        <v>9.7258865833282471E-2</v>
      </c>
      <c r="AM70" s="1">
        <v>1.3472960330545902E-2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8"/>
        <v>0.49910364786783845</v>
      </c>
      <c r="AW70">
        <f t="shared" si="9"/>
        <v>9.4063170023366937E-5</v>
      </c>
      <c r="AX70">
        <f t="shared" si="10"/>
        <v>304.0252861022949</v>
      </c>
      <c r="AY70">
        <f t="shared" si="11"/>
        <v>305.10167732238767</v>
      </c>
      <c r="AZ70">
        <f t="shared" si="12"/>
        <v>2.8570937471741331</v>
      </c>
      <c r="BA70">
        <f t="shared" si="13"/>
        <v>0.13323073404117228</v>
      </c>
      <c r="BB70">
        <f t="shared" si="14"/>
        <v>4.5135695402711207</v>
      </c>
      <c r="BC70">
        <f t="shared" si="15"/>
        <v>45.397582150572617</v>
      </c>
      <c r="BD70">
        <f t="shared" si="16"/>
        <v>17.23714933502086</v>
      </c>
      <c r="BE70">
        <f t="shared" si="17"/>
        <v>30.875286102294922</v>
      </c>
      <c r="BF70">
        <f t="shared" si="18"/>
        <v>4.4793976037517762</v>
      </c>
      <c r="BG70">
        <f t="shared" si="19"/>
        <v>5.2562995323778301E-3</v>
      </c>
      <c r="BH70">
        <f t="shared" si="20"/>
        <v>2.7997982662502325</v>
      </c>
      <c r="BI70">
        <f t="shared" si="21"/>
        <v>1.6795993375015437</v>
      </c>
      <c r="BJ70">
        <f t="shared" si="22"/>
        <v>3.2860614771764289E-3</v>
      </c>
      <c r="BK70">
        <f t="shared" si="23"/>
        <v>57.238323560564048</v>
      </c>
      <c r="BL70">
        <f t="shared" si="24"/>
        <v>1.3704448643898794</v>
      </c>
      <c r="BM70">
        <f t="shared" si="25"/>
        <v>60.653850231607443</v>
      </c>
      <c r="BN70">
        <f t="shared" si="26"/>
        <v>420.35106821230136</v>
      </c>
      <c r="BO70">
        <f t="shared" si="27"/>
        <v>-8.0545376594780109E-4</v>
      </c>
    </row>
    <row r="71" spans="1:67" x14ac:dyDescent="0.25">
      <c r="A71" s="1">
        <v>60</v>
      </c>
      <c r="B71" s="1" t="s">
        <v>146</v>
      </c>
      <c r="C71" s="1" t="s">
        <v>80</v>
      </c>
      <c r="D71" s="1" t="s">
        <v>81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418.00003464519978</v>
      </c>
      <c r="J71" s="1">
        <v>1</v>
      </c>
      <c r="K71">
        <f t="shared" si="0"/>
        <v>-0.53388109532007622</v>
      </c>
      <c r="L71">
        <f t="shared" si="1"/>
        <v>5.0906978153064724E-3</v>
      </c>
      <c r="M71">
        <f t="shared" si="2"/>
        <v>573.977881674223</v>
      </c>
      <c r="N71">
        <f t="shared" si="3"/>
        <v>9.0927126700277985E-2</v>
      </c>
      <c r="O71">
        <f t="shared" si="4"/>
        <v>1.7135869353548117</v>
      </c>
      <c r="P71">
        <f t="shared" si="5"/>
        <v>31.009784916892219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31.953115463256836</v>
      </c>
      <c r="V71" s="1">
        <v>30.874786376953125</v>
      </c>
      <c r="W71" s="1">
        <v>31.553045272827148</v>
      </c>
      <c r="X71" s="1">
        <v>419.1561279296875</v>
      </c>
      <c r="Y71" s="1">
        <v>420.14920043945313</v>
      </c>
      <c r="Z71" s="1">
        <v>27.988483428955078</v>
      </c>
      <c r="AA71" s="1">
        <v>28.165521621704102</v>
      </c>
      <c r="AB71" s="1">
        <v>58.430450439453125</v>
      </c>
      <c r="AC71" s="1">
        <v>58.800045013427734</v>
      </c>
      <c r="AD71" s="1">
        <v>299.48153686523438</v>
      </c>
      <c r="AE71" s="1">
        <v>17.824222564697266</v>
      </c>
      <c r="AF71" s="1">
        <v>9.5808357000350952E-2</v>
      </c>
      <c r="AG71" s="1">
        <v>99.423294067382813</v>
      </c>
      <c r="AH71" s="1">
        <v>-7.110867977142334</v>
      </c>
      <c r="AI71" s="1">
        <v>-0.40190404653549194</v>
      </c>
      <c r="AJ71" s="1">
        <v>3.6228816956281662E-2</v>
      </c>
      <c r="AK71" s="1">
        <v>2.99051683396101E-3</v>
      </c>
      <c r="AL71" s="1">
        <v>9.7258865833282471E-2</v>
      </c>
      <c r="AM71" s="1">
        <v>1.3472960330545902E-2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8"/>
        <v>0.49913589477539061</v>
      </c>
      <c r="AW71">
        <f t="shared" si="9"/>
        <v>9.0927126700277987E-5</v>
      </c>
      <c r="AX71">
        <f t="shared" si="10"/>
        <v>304.0247863769531</v>
      </c>
      <c r="AY71">
        <f t="shared" si="11"/>
        <v>305.10311546325681</v>
      </c>
      <c r="AZ71">
        <f t="shared" si="12"/>
        <v>2.8518755466071752</v>
      </c>
      <c r="BA71">
        <f t="shared" si="13"/>
        <v>0.13499853993909425</v>
      </c>
      <c r="BB71">
        <f t="shared" si="14"/>
        <v>4.5138958741107276</v>
      </c>
      <c r="BC71">
        <f t="shared" si="15"/>
        <v>45.400787777676065</v>
      </c>
      <c r="BD71">
        <f t="shared" si="16"/>
        <v>17.235266155971964</v>
      </c>
      <c r="BE71">
        <f t="shared" si="17"/>
        <v>30.874786376953125</v>
      </c>
      <c r="BF71">
        <f t="shared" si="18"/>
        <v>4.4792698561850885</v>
      </c>
      <c r="BG71">
        <f t="shared" si="19"/>
        <v>5.0815890709129709E-3</v>
      </c>
      <c r="BH71">
        <f t="shared" si="20"/>
        <v>2.8003089387559159</v>
      </c>
      <c r="BI71">
        <f t="shared" si="21"/>
        <v>1.6789609174291726</v>
      </c>
      <c r="BJ71">
        <f t="shared" si="22"/>
        <v>3.1768102789524193E-3</v>
      </c>
      <c r="BK71">
        <f t="shared" si="23"/>
        <v>57.066771717869727</v>
      </c>
      <c r="BL71">
        <f t="shared" si="24"/>
        <v>1.3661287015990355</v>
      </c>
      <c r="BM71">
        <f t="shared" si="25"/>
        <v>60.65833273949093</v>
      </c>
      <c r="BN71">
        <f t="shared" si="26"/>
        <v>420.40298194304864</v>
      </c>
      <c r="BO71">
        <f t="shared" si="27"/>
        <v>-7.7031654184689174E-4</v>
      </c>
    </row>
    <row r="72" spans="1:67" x14ac:dyDescent="0.25">
      <c r="A72" s="1">
        <v>61</v>
      </c>
      <c r="B72" s="1" t="s">
        <v>147</v>
      </c>
      <c r="C72" s="1" t="s">
        <v>80</v>
      </c>
      <c r="D72" s="1" t="s">
        <v>81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423.5000345222652</v>
      </c>
      <c r="J72" s="1">
        <v>1</v>
      </c>
      <c r="K72">
        <f t="shared" si="0"/>
        <v>-0.53655741703960702</v>
      </c>
      <c r="L72">
        <f t="shared" si="1"/>
        <v>5.9037063253715759E-3</v>
      </c>
      <c r="M72">
        <f t="shared" si="2"/>
        <v>551.92150698284115</v>
      </c>
      <c r="N72">
        <f t="shared" si="3"/>
        <v>0.10525650295703877</v>
      </c>
      <c r="O72">
        <f t="shared" si="4"/>
        <v>1.7109745085906218</v>
      </c>
      <c r="P72">
        <f t="shared" si="5"/>
        <v>31.000666363162559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31.953292846679688</v>
      </c>
      <c r="V72" s="1">
        <v>30.872257232666016</v>
      </c>
      <c r="W72" s="1">
        <v>31.5501708984375</v>
      </c>
      <c r="X72" s="1">
        <v>419.14956665039063</v>
      </c>
      <c r="Y72" s="1">
        <v>420.13616943359375</v>
      </c>
      <c r="Z72" s="1">
        <v>27.963180541992188</v>
      </c>
      <c r="AA72" s="1">
        <v>28.16816520690918</v>
      </c>
      <c r="AB72" s="1">
        <v>58.377117156982422</v>
      </c>
      <c r="AC72" s="1">
        <v>58.805049896240234</v>
      </c>
      <c r="AD72" s="1">
        <v>299.41250610351563</v>
      </c>
      <c r="AE72" s="1">
        <v>17.9169921875</v>
      </c>
      <c r="AF72" s="1">
        <v>8.6682900786399841E-2</v>
      </c>
      <c r="AG72" s="1">
        <v>99.423416137695313</v>
      </c>
      <c r="AH72" s="1">
        <v>-7.110867977142334</v>
      </c>
      <c r="AI72" s="1">
        <v>-0.40190404653549194</v>
      </c>
      <c r="AJ72" s="1">
        <v>3.6228816956281662E-2</v>
      </c>
      <c r="AK72" s="1">
        <v>2.99051683396101E-3</v>
      </c>
      <c r="AL72" s="1">
        <v>9.7258865833282471E-2</v>
      </c>
      <c r="AM72" s="1">
        <v>1.3472960330545902E-2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8"/>
        <v>0.49902084350585935</v>
      </c>
      <c r="AW72">
        <f t="shared" si="9"/>
        <v>1.0525650295703877E-4</v>
      </c>
      <c r="AX72">
        <f t="shared" si="10"/>
        <v>304.02225723266599</v>
      </c>
      <c r="AY72">
        <f t="shared" si="11"/>
        <v>305.10329284667966</v>
      </c>
      <c r="AZ72">
        <f t="shared" si="12"/>
        <v>2.8667186859238427</v>
      </c>
      <c r="BA72">
        <f t="shared" si="13"/>
        <v>0.12840913049654348</v>
      </c>
      <c r="BB72">
        <f t="shared" si="14"/>
        <v>4.5115497197925034</v>
      </c>
      <c r="BC72">
        <f t="shared" si="15"/>
        <v>45.377134432237618</v>
      </c>
      <c r="BD72">
        <f t="shared" si="16"/>
        <v>17.208969225328438</v>
      </c>
      <c r="BE72">
        <f t="shared" si="17"/>
        <v>30.872257232666016</v>
      </c>
      <c r="BF72">
        <f t="shared" si="18"/>
        <v>4.4786233656475707</v>
      </c>
      <c r="BG72">
        <f t="shared" si="19"/>
        <v>5.8914593375729452E-3</v>
      </c>
      <c r="BH72">
        <f t="shared" si="20"/>
        <v>2.8005752112018816</v>
      </c>
      <c r="BI72">
        <f t="shared" si="21"/>
        <v>1.6780481544456891</v>
      </c>
      <c r="BJ72">
        <f t="shared" si="22"/>
        <v>3.683260446270412E-3</v>
      </c>
      <c r="BK72">
        <f t="shared" si="23"/>
        <v>54.87392166409893</v>
      </c>
      <c r="BL72">
        <f t="shared" si="24"/>
        <v>1.3136729163949719</v>
      </c>
      <c r="BM72">
        <f t="shared" si="25"/>
        <v>60.709539001610821</v>
      </c>
      <c r="BN72">
        <f t="shared" si="26"/>
        <v>420.39122313235788</v>
      </c>
      <c r="BO72">
        <f t="shared" si="27"/>
        <v>-7.7485331862206346E-4</v>
      </c>
    </row>
    <row r="73" spans="1:67" x14ac:dyDescent="0.25">
      <c r="A73" s="1">
        <v>62</v>
      </c>
      <c r="B73" s="1" t="s">
        <v>148</v>
      </c>
      <c r="C73" s="1" t="s">
        <v>80</v>
      </c>
      <c r="D73" s="1" t="s">
        <v>81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428.50003441050649</v>
      </c>
      <c r="J73" s="1">
        <v>1</v>
      </c>
      <c r="K73">
        <f t="shared" si="0"/>
        <v>-0.80847346518598551</v>
      </c>
      <c r="L73">
        <f t="shared" si="1"/>
        <v>6.2344558613360137E-3</v>
      </c>
      <c r="M73">
        <f t="shared" si="2"/>
        <v>613.18642338574955</v>
      </c>
      <c r="N73">
        <f t="shared" si="3"/>
        <v>0.11111663781245767</v>
      </c>
      <c r="O73">
        <f t="shared" si="4"/>
        <v>1.7106235025436987</v>
      </c>
      <c r="P73">
        <f t="shared" si="5"/>
        <v>30.99897901081798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31.951547622680664</v>
      </c>
      <c r="V73" s="1">
        <v>30.873941421508789</v>
      </c>
      <c r="W73" s="1">
        <v>31.536306381225586</v>
      </c>
      <c r="X73" s="1">
        <v>418.545166015625</v>
      </c>
      <c r="Y73" s="1">
        <v>420.07147216796875</v>
      </c>
      <c r="Z73" s="1">
        <v>27.950790405273438</v>
      </c>
      <c r="AA73" s="1">
        <v>28.167148590087891</v>
      </c>
      <c r="AB73" s="1">
        <v>58.357391357421875</v>
      </c>
      <c r="AC73" s="1">
        <v>58.809120178222656</v>
      </c>
      <c r="AD73" s="1">
        <v>299.46673583984375</v>
      </c>
      <c r="AE73" s="1">
        <v>17.924964904785156</v>
      </c>
      <c r="AF73" s="1">
        <v>2.1670855581760406E-2</v>
      </c>
      <c r="AG73" s="1">
        <v>99.424057006835938</v>
      </c>
      <c r="AH73" s="1">
        <v>-7.110867977142334</v>
      </c>
      <c r="AI73" s="1">
        <v>-0.40190404653549194</v>
      </c>
      <c r="AJ73" s="1">
        <v>3.6228816956281662E-2</v>
      </c>
      <c r="AK73" s="1">
        <v>2.99051683396101E-3</v>
      </c>
      <c r="AL73" s="1">
        <v>9.7258865833282471E-2</v>
      </c>
      <c r="AM73" s="1">
        <v>1.3472960330545902E-2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8"/>
        <v>0.49911122639973948</v>
      </c>
      <c r="AW73">
        <f t="shared" si="9"/>
        <v>1.1111663781245767E-4</v>
      </c>
      <c r="AX73">
        <f t="shared" si="10"/>
        <v>304.02394142150877</v>
      </c>
      <c r="AY73">
        <f t="shared" si="11"/>
        <v>305.10154762268064</v>
      </c>
      <c r="AZ73">
        <f t="shared" si="12"/>
        <v>2.8679943206609551</v>
      </c>
      <c r="BA73">
        <f t="shared" si="13"/>
        <v>0.12503758930919212</v>
      </c>
      <c r="BB73">
        <f t="shared" si="14"/>
        <v>4.5111156896846154</v>
      </c>
      <c r="BC73">
        <f t="shared" si="15"/>
        <v>45.372476496050162</v>
      </c>
      <c r="BD73">
        <f t="shared" si="16"/>
        <v>17.205327905962271</v>
      </c>
      <c r="BE73">
        <f t="shared" si="17"/>
        <v>30.873941421508789</v>
      </c>
      <c r="BF73">
        <f t="shared" si="18"/>
        <v>4.4790538627479233</v>
      </c>
      <c r="BG73">
        <f t="shared" si="19"/>
        <v>6.2207997693893074E-3</v>
      </c>
      <c r="BH73">
        <f t="shared" si="20"/>
        <v>2.8004921871409167</v>
      </c>
      <c r="BI73">
        <f t="shared" si="21"/>
        <v>1.6785616756070065</v>
      </c>
      <c r="BJ73">
        <f t="shared" si="22"/>
        <v>3.8892244685158248E-3</v>
      </c>
      <c r="BK73">
        <f t="shared" si="23"/>
        <v>60.965481914522599</v>
      </c>
      <c r="BL73">
        <f t="shared" si="24"/>
        <v>1.4597192716304295</v>
      </c>
      <c r="BM73">
        <f t="shared" si="25"/>
        <v>60.718500932249476</v>
      </c>
      <c r="BN73">
        <f t="shared" si="26"/>
        <v>420.45578173317062</v>
      </c>
      <c r="BO73">
        <f t="shared" si="27"/>
        <v>-1.1675257894478723E-3</v>
      </c>
    </row>
    <row r="74" spans="1:67" x14ac:dyDescent="0.25">
      <c r="A74" s="1">
        <v>63</v>
      </c>
      <c r="B74" s="1" t="s">
        <v>149</v>
      </c>
      <c r="C74" s="1" t="s">
        <v>80</v>
      </c>
      <c r="D74" s="1" t="s">
        <v>81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433.50003429874778</v>
      </c>
      <c r="J74" s="1">
        <v>1</v>
      </c>
      <c r="K74">
        <f t="shared" si="0"/>
        <v>-0.59684306660805631</v>
      </c>
      <c r="L74">
        <f t="shared" si="1"/>
        <v>5.6757303589452168E-3</v>
      </c>
      <c r="M74">
        <f t="shared" si="2"/>
        <v>574.29617939909963</v>
      </c>
      <c r="N74">
        <f t="shared" si="3"/>
        <v>0.10118675663693701</v>
      </c>
      <c r="O74">
        <f t="shared" si="4"/>
        <v>1.7107670449902903</v>
      </c>
      <c r="P74">
        <f t="shared" si="5"/>
        <v>30.999666132966542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31.947797775268555</v>
      </c>
      <c r="V74" s="1">
        <v>30.869844436645508</v>
      </c>
      <c r="W74" s="1">
        <v>31.524135589599609</v>
      </c>
      <c r="X74" s="1">
        <v>418.8509521484375</v>
      </c>
      <c r="Y74" s="1">
        <v>419.96173095703125</v>
      </c>
      <c r="Z74" s="1">
        <v>27.970390319824219</v>
      </c>
      <c r="AA74" s="1">
        <v>28.16743278503418</v>
      </c>
      <c r="AB74" s="1">
        <v>58.410816192626953</v>
      </c>
      <c r="AC74" s="1">
        <v>58.822303771972656</v>
      </c>
      <c r="AD74" s="1">
        <v>299.437744140625</v>
      </c>
      <c r="AE74" s="1">
        <v>17.815525054931641</v>
      </c>
      <c r="AF74" s="1">
        <v>9.12455003708601E-3</v>
      </c>
      <c r="AG74" s="1">
        <v>99.424232482910156</v>
      </c>
      <c r="AH74" s="1">
        <v>-7.110867977142334</v>
      </c>
      <c r="AI74" s="1">
        <v>-0.40190404653549194</v>
      </c>
      <c r="AJ74" s="1">
        <v>3.6228816956281662E-2</v>
      </c>
      <c r="AK74" s="1">
        <v>2.99051683396101E-3</v>
      </c>
      <c r="AL74" s="1">
        <v>9.7258865833282471E-2</v>
      </c>
      <c r="AM74" s="1">
        <v>1.3472960330545902E-2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8"/>
        <v>0.4990629069010416</v>
      </c>
      <c r="AW74">
        <f t="shared" si="9"/>
        <v>1.01186756636937E-4</v>
      </c>
      <c r="AX74">
        <f t="shared" si="10"/>
        <v>304.01984443664549</v>
      </c>
      <c r="AY74">
        <f t="shared" si="11"/>
        <v>305.09779777526853</v>
      </c>
      <c r="AZ74">
        <f t="shared" si="12"/>
        <v>2.85048394507578</v>
      </c>
      <c r="BA74">
        <f t="shared" si="13"/>
        <v>0.12982169632103402</v>
      </c>
      <c r="BB74">
        <f t="shared" si="14"/>
        <v>4.5112924306562743</v>
      </c>
      <c r="BC74">
        <f t="shared" si="15"/>
        <v>45.374174061959309</v>
      </c>
      <c r="BD74">
        <f t="shared" si="16"/>
        <v>17.206741276925129</v>
      </c>
      <c r="BE74">
        <f t="shared" si="17"/>
        <v>30.869844436645508</v>
      </c>
      <c r="BF74">
        <f t="shared" si="18"/>
        <v>4.4780066913829568</v>
      </c>
      <c r="BG74">
        <f t="shared" si="19"/>
        <v>5.6644100548129067E-3</v>
      </c>
      <c r="BH74">
        <f t="shared" si="20"/>
        <v>2.800525385665984</v>
      </c>
      <c r="BI74">
        <f t="shared" si="21"/>
        <v>1.6774813057169728</v>
      </c>
      <c r="BJ74">
        <f t="shared" si="22"/>
        <v>3.5412716054020201E-3</v>
      </c>
      <c r="BK74">
        <f t="shared" si="23"/>
        <v>57.098956854623161</v>
      </c>
      <c r="BL74">
        <f t="shared" si="24"/>
        <v>1.3674964575709381</v>
      </c>
      <c r="BM74">
        <f t="shared" si="25"/>
        <v>60.708990437939171</v>
      </c>
      <c r="BN74">
        <f t="shared" si="26"/>
        <v>420.24544156634499</v>
      </c>
      <c r="BO74">
        <f t="shared" si="27"/>
        <v>-8.6220423685282239E-4</v>
      </c>
    </row>
    <row r="75" spans="1:67" x14ac:dyDescent="0.25">
      <c r="A75" s="1">
        <v>64</v>
      </c>
      <c r="B75" s="1" t="s">
        <v>150</v>
      </c>
      <c r="C75" s="1" t="s">
        <v>80</v>
      </c>
      <c r="D75" s="1" t="s">
        <v>81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439.0000341758132</v>
      </c>
      <c r="J75" s="1">
        <v>1</v>
      </c>
      <c r="K75">
        <f t="shared" si="0"/>
        <v>-0.55611049399979451</v>
      </c>
      <c r="L75">
        <f t="shared" si="1"/>
        <v>4.7606743775151878E-3</v>
      </c>
      <c r="M75">
        <f t="shared" si="2"/>
        <v>592.62661671915544</v>
      </c>
      <c r="N75">
        <f t="shared" si="3"/>
        <v>8.5009312878816051E-2</v>
      </c>
      <c r="O75">
        <f t="shared" si="4"/>
        <v>1.7129373778216026</v>
      </c>
      <c r="P75">
        <f t="shared" si="5"/>
        <v>31.006532526650805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31.943408966064453</v>
      </c>
      <c r="V75" s="1">
        <v>30.868974685668945</v>
      </c>
      <c r="W75" s="1">
        <v>31.524370193481445</v>
      </c>
      <c r="X75" s="1">
        <v>418.89981079101563</v>
      </c>
      <c r="Y75" s="1">
        <v>419.9425048828125</v>
      </c>
      <c r="Z75" s="1">
        <v>27.998014450073242</v>
      </c>
      <c r="AA75" s="1">
        <v>28.163541793823242</v>
      </c>
      <c r="AB75" s="1">
        <v>58.482681274414063</v>
      </c>
      <c r="AC75" s="1">
        <v>58.828437805175781</v>
      </c>
      <c r="AD75" s="1">
        <v>299.46163940429688</v>
      </c>
      <c r="AE75" s="1">
        <v>17.913368225097656</v>
      </c>
      <c r="AF75" s="1">
        <v>3.4217142965644598E-3</v>
      </c>
      <c r="AG75" s="1">
        <v>99.423629760742188</v>
      </c>
      <c r="AH75" s="1">
        <v>-7.110867977142334</v>
      </c>
      <c r="AI75" s="1">
        <v>-0.40190404653549194</v>
      </c>
      <c r="AJ75" s="1">
        <v>3.6228816956281662E-2</v>
      </c>
      <c r="AK75" s="1">
        <v>2.99051683396101E-3</v>
      </c>
      <c r="AL75" s="1">
        <v>9.7258865833282471E-2</v>
      </c>
      <c r="AM75" s="1">
        <v>1.3472960330545902E-2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8"/>
        <v>0.49910273234049474</v>
      </c>
      <c r="AW75">
        <f t="shared" si="9"/>
        <v>8.5009312878816048E-5</v>
      </c>
      <c r="AX75">
        <f t="shared" si="10"/>
        <v>304.01897468566892</v>
      </c>
      <c r="AY75">
        <f t="shared" si="11"/>
        <v>305.09340896606443</v>
      </c>
      <c r="AZ75">
        <f t="shared" si="12"/>
        <v>2.866138851952428</v>
      </c>
      <c r="BA75">
        <f t="shared" si="13"/>
        <v>0.13755784098186052</v>
      </c>
      <c r="BB75">
        <f t="shared" si="14"/>
        <v>4.5130589298818737</v>
      </c>
      <c r="BC75">
        <f t="shared" si="15"/>
        <v>45.392216525812991</v>
      </c>
      <c r="BD75">
        <f t="shared" si="16"/>
        <v>17.228674731989749</v>
      </c>
      <c r="BE75">
        <f t="shared" si="17"/>
        <v>30.868974685668945</v>
      </c>
      <c r="BF75">
        <f t="shared" si="18"/>
        <v>4.4777844142916221</v>
      </c>
      <c r="BG75">
        <f t="shared" si="19"/>
        <v>4.7527074436121228E-3</v>
      </c>
      <c r="BH75">
        <f t="shared" si="20"/>
        <v>2.8001215520602711</v>
      </c>
      <c r="BI75">
        <f t="shared" si="21"/>
        <v>1.677662862231351</v>
      </c>
      <c r="BJ75">
        <f t="shared" si="22"/>
        <v>2.9711569055710261E-3</v>
      </c>
      <c r="BK75">
        <f t="shared" si="23"/>
        <v>58.921089327046573</v>
      </c>
      <c r="BL75">
        <f t="shared" si="24"/>
        <v>1.4112089389106528</v>
      </c>
      <c r="BM75">
        <f t="shared" si="25"/>
        <v>60.661604864100724</v>
      </c>
      <c r="BN75">
        <f t="shared" si="26"/>
        <v>420.20685317790975</v>
      </c>
      <c r="BO75">
        <f t="shared" si="27"/>
        <v>-8.0280830245080855E-4</v>
      </c>
    </row>
    <row r="76" spans="1:67" x14ac:dyDescent="0.25">
      <c r="A76" s="1">
        <v>65</v>
      </c>
      <c r="B76" s="1" t="s">
        <v>151</v>
      </c>
      <c r="C76" s="1" t="s">
        <v>80</v>
      </c>
      <c r="D76" s="1" t="s">
        <v>81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444.00003406405449</v>
      </c>
      <c r="J76" s="1">
        <v>1</v>
      </c>
      <c r="K76">
        <f t="shared" si="0"/>
        <v>-0.65530062235483655</v>
      </c>
      <c r="L76">
        <f t="shared" si="1"/>
        <v>4.969757118744143E-3</v>
      </c>
      <c r="M76">
        <f t="shared" si="2"/>
        <v>616.52143307539939</v>
      </c>
      <c r="N76">
        <f t="shared" si="3"/>
        <v>8.866564419888881E-2</v>
      </c>
      <c r="O76">
        <f t="shared" si="4"/>
        <v>1.7115977744326267</v>
      </c>
      <c r="P76">
        <f t="shared" si="5"/>
        <v>31.00208741576041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31.943838119506836</v>
      </c>
      <c r="V76" s="1">
        <v>30.86598014831543</v>
      </c>
      <c r="W76" s="1">
        <v>31.536548614501953</v>
      </c>
      <c r="X76" s="1">
        <v>418.81167602539063</v>
      </c>
      <c r="Y76" s="1">
        <v>420.05001831054688</v>
      </c>
      <c r="Z76" s="1">
        <v>27.992616653442383</v>
      </c>
      <c r="AA76" s="1">
        <v>28.165264129638672</v>
      </c>
      <c r="AB76" s="1">
        <v>58.470497131347656</v>
      </c>
      <c r="AC76" s="1">
        <v>58.831123352050781</v>
      </c>
      <c r="AD76" s="1">
        <v>299.45999145507813</v>
      </c>
      <c r="AE76" s="1">
        <v>17.857561111450195</v>
      </c>
      <c r="AF76" s="1">
        <v>4.7904487699270248E-2</v>
      </c>
      <c r="AG76" s="1">
        <v>99.424507141113281</v>
      </c>
      <c r="AH76" s="1">
        <v>-7.110867977142334</v>
      </c>
      <c r="AI76" s="1">
        <v>-0.40190404653549194</v>
      </c>
      <c r="AJ76" s="1">
        <v>3.6228816956281662E-2</v>
      </c>
      <c r="AK76" s="1">
        <v>2.99051683396101E-3</v>
      </c>
      <c r="AL76" s="1">
        <v>9.7258865833282471E-2</v>
      </c>
      <c r="AM76" s="1">
        <v>1.3472960330545902E-2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8"/>
        <v>0.49909998575846348</v>
      </c>
      <c r="AW76">
        <f t="shared" si="9"/>
        <v>8.8665644198888805E-5</v>
      </c>
      <c r="AX76">
        <f t="shared" si="10"/>
        <v>304.01598014831541</v>
      </c>
      <c r="AY76">
        <f t="shared" si="11"/>
        <v>305.09383811950681</v>
      </c>
      <c r="AZ76">
        <f t="shared" si="12"/>
        <v>2.8572097139684161</v>
      </c>
      <c r="BA76">
        <f t="shared" si="13"/>
        <v>0.13610726744498242</v>
      </c>
      <c r="BB76">
        <f t="shared" si="14"/>
        <v>4.5119152790212285</v>
      </c>
      <c r="BC76">
        <f t="shared" si="15"/>
        <v>45.380313252319809</v>
      </c>
      <c r="BD76">
        <f t="shared" si="16"/>
        <v>17.215049122681137</v>
      </c>
      <c r="BE76">
        <f t="shared" si="17"/>
        <v>30.86598014831543</v>
      </c>
      <c r="BF76">
        <f t="shared" si="18"/>
        <v>4.4770191916740556</v>
      </c>
      <c r="BG76">
        <f t="shared" si="19"/>
        <v>4.9610756607188925E-3</v>
      </c>
      <c r="BH76">
        <f t="shared" si="20"/>
        <v>2.8003175045886017</v>
      </c>
      <c r="BI76">
        <f t="shared" si="21"/>
        <v>1.6767016870854539</v>
      </c>
      <c r="BJ76">
        <f t="shared" si="22"/>
        <v>3.101451095755985E-3</v>
      </c>
      <c r="BK76">
        <f t="shared" si="23"/>
        <v>61.297339625454441</v>
      </c>
      <c r="BL76">
        <f t="shared" si="24"/>
        <v>1.4677333798366827</v>
      </c>
      <c r="BM76">
        <f t="shared" si="25"/>
        <v>60.685503332797254</v>
      </c>
      <c r="BN76">
        <f t="shared" si="26"/>
        <v>420.36151684216014</v>
      </c>
      <c r="BO76">
        <f t="shared" si="27"/>
        <v>-9.4602494540028481E-4</v>
      </c>
    </row>
    <row r="77" spans="1:67" x14ac:dyDescent="0.25">
      <c r="A77" s="1">
        <v>66</v>
      </c>
      <c r="B77" s="1" t="s">
        <v>152</v>
      </c>
      <c r="C77" s="1" t="s">
        <v>80</v>
      </c>
      <c r="D77" s="1" t="s">
        <v>81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449.00003395229578</v>
      </c>
      <c r="J77" s="1">
        <v>1</v>
      </c>
      <c r="K77">
        <f t="shared" ref="K77:K140" si="28">(X77-Y77*(1000-Z77)/(1000-AA77))*AV77</f>
        <v>-0.544688489050563</v>
      </c>
      <c r="L77">
        <f t="shared" ref="L77:L140" si="29">IF(BG77&lt;&gt;0,1/(1/BG77-1/T77),0)</f>
        <v>5.2469678347743234E-3</v>
      </c>
      <c r="M77">
        <f t="shared" ref="M77:M140" si="30">((BJ77-AW77/2)*Y77-K77)/(BJ77+AW77/2)</f>
        <v>572.28065406410224</v>
      </c>
      <c r="N77">
        <f t="shared" ref="N77:N140" si="31">AW77*1000</f>
        <v>9.3534946688934736E-2</v>
      </c>
      <c r="O77">
        <f t="shared" ref="O77:O140" si="32">(BB77-BH77)</f>
        <v>1.7103780107633484</v>
      </c>
      <c r="P77">
        <f t="shared" ref="P77:P140" si="33">(V77+BA77*J77)</f>
        <v>30.997537045234587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31.944326400756836</v>
      </c>
      <c r="V77" s="1">
        <v>30.863431930541992</v>
      </c>
      <c r="W77" s="1">
        <v>31.545490264892578</v>
      </c>
      <c r="X77" s="1">
        <v>419.08389282226563</v>
      </c>
      <c r="Y77" s="1">
        <v>420.09652709960938</v>
      </c>
      <c r="Z77" s="1">
        <v>27.983612060546875</v>
      </c>
      <c r="AA77" s="1">
        <v>28.165744781494141</v>
      </c>
      <c r="AB77" s="1">
        <v>58.450107574462891</v>
      </c>
      <c r="AC77" s="1">
        <v>58.830532073974609</v>
      </c>
      <c r="AD77" s="1">
        <v>299.4534912109375</v>
      </c>
      <c r="AE77" s="1">
        <v>17.859735488891602</v>
      </c>
      <c r="AF77" s="1">
        <v>7.4137158691883087E-2</v>
      </c>
      <c r="AG77" s="1">
        <v>99.424560546875</v>
      </c>
      <c r="AH77" s="1">
        <v>-7.110867977142334</v>
      </c>
      <c r="AI77" s="1">
        <v>-0.40190404653549194</v>
      </c>
      <c r="AJ77" s="1">
        <v>3.6228816956281662E-2</v>
      </c>
      <c r="AK77" s="1">
        <v>2.99051683396101E-3</v>
      </c>
      <c r="AL77" s="1">
        <v>9.7258865833282471E-2</v>
      </c>
      <c r="AM77" s="1">
        <v>1.3472960330545902E-2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ref="AV77:AV140" si="36">AD77*0.000001/(Q77*0.0001)</f>
        <v>0.49908915201822907</v>
      </c>
      <c r="AW77">
        <f t="shared" ref="AW77:AW140" si="37">(AA77-Z77)/(1000-AA77)*AV77</f>
        <v>9.3534946688934739E-5</v>
      </c>
      <c r="AX77">
        <f t="shared" ref="AX77:AX140" si="38">(V77+273.15)</f>
        <v>304.01343193054197</v>
      </c>
      <c r="AY77">
        <f t="shared" ref="AY77:AY140" si="39">(U77+273.15)</f>
        <v>305.09432640075681</v>
      </c>
      <c r="AZ77">
        <f t="shared" ref="AZ77:AZ140" si="40">(AE77*AQ77+AF77*AR77)*AS77</f>
        <v>2.8575576143512649</v>
      </c>
      <c r="BA77">
        <f t="shared" ref="BA77:BA140" si="41">((AZ77+0.00000010773*(AY77^4-AX77^4))-AW77*44100)/(R77*0.92*2*29.3+0.00000043092*AX77^3)</f>
        <v>0.1341051146925954</v>
      </c>
      <c r="BB77">
        <f t="shared" ref="BB77:BB140" si="42">0.61365*EXP(17.502*P77/(240.97+P77))</f>
        <v>4.510744808138841</v>
      </c>
      <c r="BC77">
        <f t="shared" ref="BC77:BC140" si="43">BB77*1000/AG77</f>
        <v>45.368516424190702</v>
      </c>
      <c r="BD77">
        <f t="shared" ref="BD77:BD140" si="44">(BC77-AA77)</f>
        <v>17.202771642696561</v>
      </c>
      <c r="BE77">
        <f t="shared" ref="BE77:BE140" si="45">IF(J77,V77,(U77+V77)/2)</f>
        <v>30.863431930541992</v>
      </c>
      <c r="BF77">
        <f t="shared" ref="BF77:BF140" si="46">0.61365*EXP(17.502*BE77/(240.97+BE77))</f>
        <v>4.4763681110587754</v>
      </c>
      <c r="BG77">
        <f t="shared" ref="BG77:BG140" si="47">IF(BD77&lt;&gt;0,(1000-(BC77+AA77)/2)/BD77*AW77,0)</f>
        <v>5.2372918131679685E-3</v>
      </c>
      <c r="BH77">
        <f t="shared" ref="BH77:BH140" si="48">AA77*AG77/1000</f>
        <v>2.8003667973754927</v>
      </c>
      <c r="BI77">
        <f t="shared" ref="BI77:BI140" si="49">(BF77-BH77)</f>
        <v>1.6760013136832828</v>
      </c>
      <c r="BJ77">
        <f t="shared" ref="BJ77:BJ140" si="50">1/(1.6/L77+1.37/T77)</f>
        <v>3.2741753402382632E-3</v>
      </c>
      <c r="BK77">
        <f t="shared" ref="BK77:BK140" si="51">M77*AG77*0.001</f>
        <v>56.898752539801556</v>
      </c>
      <c r="BL77">
        <f t="shared" ref="BL77:BL140" si="52">M77/Y77</f>
        <v>1.3622599025399902</v>
      </c>
      <c r="BM77">
        <f t="shared" ref="BM77:BM140" si="53">(1-AW77*AG77/BB77/L77)*100</f>
        <v>60.707385865477278</v>
      </c>
      <c r="BN77">
        <f t="shared" ref="BN77:BN140" si="54">(Y77-K77/(T77/1.35))</f>
        <v>420.35544592058682</v>
      </c>
      <c r="BO77">
        <f t="shared" ref="BO77:BO140" si="55">K77*BM77/100/BN77</f>
        <v>-7.8663461130757512E-4</v>
      </c>
    </row>
    <row r="78" spans="1:67" x14ac:dyDescent="0.25">
      <c r="A78" s="1">
        <v>67</v>
      </c>
      <c r="B78" s="1" t="s">
        <v>153</v>
      </c>
      <c r="C78" s="1" t="s">
        <v>80</v>
      </c>
      <c r="D78" s="1" t="s">
        <v>81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454.5000338293612</v>
      </c>
      <c r="J78" s="1">
        <v>1</v>
      </c>
      <c r="K78">
        <f t="shared" si="28"/>
        <v>-0.49882962890032218</v>
      </c>
      <c r="L78">
        <f t="shared" si="29"/>
        <v>6.0506332493511115E-3</v>
      </c>
      <c r="M78">
        <f t="shared" si="30"/>
        <v>538.56066344921123</v>
      </c>
      <c r="N78">
        <f t="shared" si="31"/>
        <v>0.10779295393527515</v>
      </c>
      <c r="O78">
        <f t="shared" si="32"/>
        <v>1.7097971563342185</v>
      </c>
      <c r="P78">
        <f t="shared" si="33"/>
        <v>30.993163299296651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31.945751190185547</v>
      </c>
      <c r="V78" s="1">
        <v>30.866273880004883</v>
      </c>
      <c r="W78" s="1">
        <v>31.548364639282227</v>
      </c>
      <c r="X78" s="1">
        <v>419.1910400390625</v>
      </c>
      <c r="Y78" s="1">
        <v>420.09982299804688</v>
      </c>
      <c r="Z78" s="1">
        <v>27.95024299621582</v>
      </c>
      <c r="AA78" s="1">
        <v>28.160148620605469</v>
      </c>
      <c r="AB78" s="1">
        <v>58.375961303710938</v>
      </c>
      <c r="AC78" s="1">
        <v>58.814361572265625</v>
      </c>
      <c r="AD78" s="1">
        <v>299.44168090820313</v>
      </c>
      <c r="AE78" s="1">
        <v>17.897422790527344</v>
      </c>
      <c r="AF78" s="1">
        <v>7.8699685633182526E-2</v>
      </c>
      <c r="AG78" s="1">
        <v>99.425003051757813</v>
      </c>
      <c r="AH78" s="1">
        <v>-7.110867977142334</v>
      </c>
      <c r="AI78" s="1">
        <v>-0.40190404653549194</v>
      </c>
      <c r="AJ78" s="1">
        <v>3.6228816956281662E-2</v>
      </c>
      <c r="AK78" s="1">
        <v>2.99051683396101E-3</v>
      </c>
      <c r="AL78" s="1">
        <v>9.7258865833282471E-2</v>
      </c>
      <c r="AM78" s="1">
        <v>1.3472960330545902E-2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si="36"/>
        <v>0.49906946818033843</v>
      </c>
      <c r="AW78">
        <f t="shared" si="37"/>
        <v>1.0779295393527515E-4</v>
      </c>
      <c r="AX78">
        <f t="shared" si="38"/>
        <v>304.01627388000486</v>
      </c>
      <c r="AY78">
        <f t="shared" si="39"/>
        <v>305.09575119018552</v>
      </c>
      <c r="AZ78">
        <f t="shared" si="40"/>
        <v>2.8635875824782033</v>
      </c>
      <c r="BA78">
        <f t="shared" si="41"/>
        <v>0.126889419291767</v>
      </c>
      <c r="BB78">
        <f t="shared" si="42"/>
        <v>4.5096200188758706</v>
      </c>
      <c r="BC78">
        <f t="shared" si="43"/>
        <v>45.357001563563351</v>
      </c>
      <c r="BD78">
        <f t="shared" si="44"/>
        <v>17.196852942957882</v>
      </c>
      <c r="BE78">
        <f t="shared" si="45"/>
        <v>30.866273880004883</v>
      </c>
      <c r="BF78">
        <f t="shared" si="46"/>
        <v>4.4770942466878125</v>
      </c>
      <c r="BG78">
        <f t="shared" si="47"/>
        <v>6.0377697528760012E-3</v>
      </c>
      <c r="BH78">
        <f t="shared" si="48"/>
        <v>2.7998228625416521</v>
      </c>
      <c r="BI78">
        <f t="shared" si="49"/>
        <v>1.6772713841461604</v>
      </c>
      <c r="BJ78">
        <f t="shared" si="50"/>
        <v>3.7747596958597981E-3</v>
      </c>
      <c r="BK78">
        <f t="shared" si="51"/>
        <v>53.546395606994544</v>
      </c>
      <c r="BL78">
        <f t="shared" si="52"/>
        <v>1.2819826002443118</v>
      </c>
      <c r="BM78">
        <f t="shared" si="53"/>
        <v>60.722376115129336</v>
      </c>
      <c r="BN78">
        <f t="shared" si="54"/>
        <v>420.33694271322321</v>
      </c>
      <c r="BO78">
        <f t="shared" si="55"/>
        <v>-7.2061523186462654E-4</v>
      </c>
    </row>
    <row r="79" spans="1:67" x14ac:dyDescent="0.25">
      <c r="A79" s="1">
        <v>68</v>
      </c>
      <c r="B79" s="1" t="s">
        <v>154</v>
      </c>
      <c r="C79" s="1" t="s">
        <v>80</v>
      </c>
      <c r="D79" s="1" t="s">
        <v>81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459.50003371760249</v>
      </c>
      <c r="J79" s="1">
        <v>1</v>
      </c>
      <c r="K79">
        <f t="shared" si="28"/>
        <v>-0.54449656984470696</v>
      </c>
      <c r="L79">
        <f t="shared" si="29"/>
        <v>5.0864551814212228E-3</v>
      </c>
      <c r="M79">
        <f t="shared" si="30"/>
        <v>577.41071022264509</v>
      </c>
      <c r="N79">
        <f t="shared" si="31"/>
        <v>9.0742876091704158E-2</v>
      </c>
      <c r="O79">
        <f t="shared" si="32"/>
        <v>1.7115883792792403</v>
      </c>
      <c r="P79">
        <f t="shared" si="33"/>
        <v>30.9989297275852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31.945075988769531</v>
      </c>
      <c r="V79" s="1">
        <v>30.863143920898438</v>
      </c>
      <c r="W79" s="1">
        <v>31.536338806152344</v>
      </c>
      <c r="X79" s="1">
        <v>419.11495971679688</v>
      </c>
      <c r="Y79" s="1">
        <v>420.1295166015625</v>
      </c>
      <c r="Z79" s="1">
        <v>27.980558395385742</v>
      </c>
      <c r="AA79" s="1">
        <v>28.157249450683594</v>
      </c>
      <c r="AB79" s="1">
        <v>58.441097259521484</v>
      </c>
      <c r="AC79" s="1">
        <v>58.810138702392578</v>
      </c>
      <c r="AD79" s="1">
        <v>299.46441650390625</v>
      </c>
      <c r="AE79" s="1">
        <v>17.942359924316406</v>
      </c>
      <c r="AF79" s="1">
        <v>7.185634970664978E-2</v>
      </c>
      <c r="AG79" s="1">
        <v>99.424293518066406</v>
      </c>
      <c r="AH79" s="1">
        <v>-7.110867977142334</v>
      </c>
      <c r="AI79" s="1">
        <v>-0.40190404653549194</v>
      </c>
      <c r="AJ79" s="1">
        <v>3.6228816956281662E-2</v>
      </c>
      <c r="AK79" s="1">
        <v>2.99051683396101E-3</v>
      </c>
      <c r="AL79" s="1">
        <v>9.7258865833282471E-2</v>
      </c>
      <c r="AM79" s="1">
        <v>1.3472960330545902E-2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36"/>
        <v>0.49910736083984364</v>
      </c>
      <c r="AW79">
        <f t="shared" si="37"/>
        <v>9.0742876091704153E-5</v>
      </c>
      <c r="AX79">
        <f t="shared" si="38"/>
        <v>304.01314392089841</v>
      </c>
      <c r="AY79">
        <f t="shared" si="39"/>
        <v>305.09507598876951</v>
      </c>
      <c r="AZ79">
        <f t="shared" si="40"/>
        <v>2.8707775237237456</v>
      </c>
      <c r="BA79">
        <f t="shared" si="41"/>
        <v>0.13578580668676113</v>
      </c>
      <c r="BB79">
        <f t="shared" si="42"/>
        <v>4.5111030133254202</v>
      </c>
      <c r="BC79">
        <f t="shared" si="43"/>
        <v>45.372241066070103</v>
      </c>
      <c r="BD79">
        <f t="shared" si="44"/>
        <v>17.214991615386509</v>
      </c>
      <c r="BE79">
        <f t="shared" si="45"/>
        <v>30.863143920898438</v>
      </c>
      <c r="BF79">
        <f t="shared" si="46"/>
        <v>4.4762945285426365</v>
      </c>
      <c r="BG79">
        <f t="shared" si="47"/>
        <v>5.0773615997615311E-3</v>
      </c>
      <c r="BH79">
        <f t="shared" si="48"/>
        <v>2.7995146340461798</v>
      </c>
      <c r="BI79">
        <f t="shared" si="49"/>
        <v>1.6767798944964567</v>
      </c>
      <c r="BJ79">
        <f t="shared" si="50"/>
        <v>3.1741667503354188E-3</v>
      </c>
      <c r="BK79">
        <f t="shared" si="51"/>
        <v>57.408651933651456</v>
      </c>
      <c r="BL79">
        <f t="shared" si="52"/>
        <v>1.3743635888602492</v>
      </c>
      <c r="BM79">
        <f t="shared" si="53"/>
        <v>60.680581432777018</v>
      </c>
      <c r="BN79">
        <f t="shared" si="54"/>
        <v>420.38834419334103</v>
      </c>
      <c r="BO79">
        <f t="shared" si="55"/>
        <v>-7.8594872818676183E-4</v>
      </c>
    </row>
    <row r="80" spans="1:67" x14ac:dyDescent="0.25">
      <c r="A80" s="1">
        <v>69</v>
      </c>
      <c r="B80" s="1" t="s">
        <v>155</v>
      </c>
      <c r="C80" s="1" t="s">
        <v>80</v>
      </c>
      <c r="D80" s="1" t="s">
        <v>81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464.50003360584378</v>
      </c>
      <c r="J80" s="1">
        <v>1</v>
      </c>
      <c r="K80">
        <f t="shared" si="28"/>
        <v>-0.60957571413913036</v>
      </c>
      <c r="L80">
        <f t="shared" si="29"/>
        <v>5.5692121506050168E-3</v>
      </c>
      <c r="M80">
        <f t="shared" si="30"/>
        <v>581.24677233671878</v>
      </c>
      <c r="N80">
        <f t="shared" si="31"/>
        <v>9.9247795658227417E-2</v>
      </c>
      <c r="O80">
        <f t="shared" si="32"/>
        <v>1.7100912723214092</v>
      </c>
      <c r="P80">
        <f t="shared" si="33"/>
        <v>30.991464372447894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31.942499160766602</v>
      </c>
      <c r="V80" s="1">
        <v>30.859920501708984</v>
      </c>
      <c r="W80" s="1">
        <v>31.527311325073242</v>
      </c>
      <c r="X80" s="1">
        <v>418.98782348632813</v>
      </c>
      <c r="Y80" s="1">
        <v>420.12557983398438</v>
      </c>
      <c r="Z80" s="1">
        <v>27.959053039550781</v>
      </c>
      <c r="AA80" s="1">
        <v>28.152299880981445</v>
      </c>
      <c r="AB80" s="1">
        <v>58.406147003173828</v>
      </c>
      <c r="AC80" s="1">
        <v>58.809837341308594</v>
      </c>
      <c r="AD80" s="1">
        <v>299.47317504882813</v>
      </c>
      <c r="AE80" s="1">
        <v>17.888727188110352</v>
      </c>
      <c r="AF80" s="1">
        <v>5.1326707005500793E-2</v>
      </c>
      <c r="AG80" s="1">
        <v>99.4267578125</v>
      </c>
      <c r="AH80" s="1">
        <v>-7.110867977142334</v>
      </c>
      <c r="AI80" s="1">
        <v>-0.40190404653549194</v>
      </c>
      <c r="AJ80" s="1">
        <v>3.6228816956281662E-2</v>
      </c>
      <c r="AK80" s="1">
        <v>2.99051683396101E-3</v>
      </c>
      <c r="AL80" s="1">
        <v>9.7258865833282471E-2</v>
      </c>
      <c r="AM80" s="1">
        <v>1.3472960330545902E-2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36"/>
        <v>0.49912195841471346</v>
      </c>
      <c r="AW80">
        <f t="shared" si="37"/>
        <v>9.9247795658227421E-5</v>
      </c>
      <c r="AX80">
        <f t="shared" si="38"/>
        <v>304.00992050170896</v>
      </c>
      <c r="AY80">
        <f t="shared" si="39"/>
        <v>305.09249916076658</v>
      </c>
      <c r="AZ80">
        <f t="shared" si="40"/>
        <v>2.8621962861225825</v>
      </c>
      <c r="BA80">
        <f t="shared" si="41"/>
        <v>0.13154387073890797</v>
      </c>
      <c r="BB80">
        <f t="shared" si="42"/>
        <v>4.5091831744526241</v>
      </c>
      <c r="BC80">
        <f t="shared" si="43"/>
        <v>45.351807437552054</v>
      </c>
      <c r="BD80">
        <f t="shared" si="44"/>
        <v>17.199507556570609</v>
      </c>
      <c r="BE80">
        <f t="shared" si="45"/>
        <v>30.859920501708984</v>
      </c>
      <c r="BF80">
        <f t="shared" si="46"/>
        <v>4.4754710610067265</v>
      </c>
      <c r="BG80">
        <f t="shared" si="47"/>
        <v>5.5583123547110402E-3</v>
      </c>
      <c r="BH80">
        <f t="shared" si="48"/>
        <v>2.7990919021312148</v>
      </c>
      <c r="BI80">
        <f t="shared" si="49"/>
        <v>1.6763791588755117</v>
      </c>
      <c r="BJ80">
        <f t="shared" si="50"/>
        <v>3.4749228586835983E-3</v>
      </c>
      <c r="BK80">
        <f t="shared" si="51"/>
        <v>57.791482062420265</v>
      </c>
      <c r="BL80">
        <f t="shared" si="52"/>
        <v>1.3835072184045603</v>
      </c>
      <c r="BM80">
        <f t="shared" si="53"/>
        <v>60.705432983854358</v>
      </c>
      <c r="BN80">
        <f t="shared" si="54"/>
        <v>420.41534293413082</v>
      </c>
      <c r="BO80">
        <f t="shared" si="55"/>
        <v>-8.8019046605194626E-4</v>
      </c>
    </row>
    <row r="81" spans="1:67" x14ac:dyDescent="0.25">
      <c r="A81" s="1">
        <v>70</v>
      </c>
      <c r="B81" s="1" t="s">
        <v>156</v>
      </c>
      <c r="C81" s="1" t="s">
        <v>80</v>
      </c>
      <c r="D81" s="1" t="s">
        <v>81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470.0000334829092</v>
      </c>
      <c r="J81" s="1">
        <v>1</v>
      </c>
      <c r="K81">
        <f t="shared" si="28"/>
        <v>-0.49162231447378035</v>
      </c>
      <c r="L81">
        <f t="shared" si="29"/>
        <v>5.9055750618151074E-3</v>
      </c>
      <c r="M81">
        <f t="shared" si="30"/>
        <v>539.78940425776682</v>
      </c>
      <c r="N81">
        <f t="shared" si="31"/>
        <v>0.10514220763189008</v>
      </c>
      <c r="O81">
        <f t="shared" si="32"/>
        <v>1.7086704360574618</v>
      </c>
      <c r="P81">
        <f t="shared" si="33"/>
        <v>30.983926583450565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31.938833236694336</v>
      </c>
      <c r="V81" s="1">
        <v>30.855215072631836</v>
      </c>
      <c r="W81" s="1">
        <v>31.525955200195313</v>
      </c>
      <c r="X81" s="1">
        <v>419.15576171875</v>
      </c>
      <c r="Y81" s="1">
        <v>420.05227661132813</v>
      </c>
      <c r="Z81" s="1">
        <v>27.942724227905273</v>
      </c>
      <c r="AA81" s="1">
        <v>28.147455215454102</v>
      </c>
      <c r="AB81" s="1">
        <v>58.3834228515625</v>
      </c>
      <c r="AC81" s="1">
        <v>58.811183929443359</v>
      </c>
      <c r="AD81" s="1">
        <v>299.46435546875</v>
      </c>
      <c r="AE81" s="1">
        <v>17.867708206176758</v>
      </c>
      <c r="AF81" s="1">
        <v>5.0185859203338623E-2</v>
      </c>
      <c r="AG81" s="1">
        <v>99.425506591796875</v>
      </c>
      <c r="AH81" s="1">
        <v>-7.110867977142334</v>
      </c>
      <c r="AI81" s="1">
        <v>-0.40190404653549194</v>
      </c>
      <c r="AJ81" s="1">
        <v>3.6228816956281662E-2</v>
      </c>
      <c r="AK81" s="1">
        <v>2.99051683396101E-3</v>
      </c>
      <c r="AL81" s="1">
        <v>9.7258865833282471E-2</v>
      </c>
      <c r="AM81" s="1">
        <v>1.3472960330545902E-2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36"/>
        <v>0.49910725911458326</v>
      </c>
      <c r="AW81">
        <f t="shared" si="37"/>
        <v>1.0514220763189008E-4</v>
      </c>
      <c r="AX81">
        <f t="shared" si="38"/>
        <v>304.00521507263181</v>
      </c>
      <c r="AY81">
        <f t="shared" si="39"/>
        <v>305.08883323669431</v>
      </c>
      <c r="AZ81">
        <f t="shared" si="40"/>
        <v>2.8588332490883772</v>
      </c>
      <c r="BA81">
        <f t="shared" si="41"/>
        <v>0.12871151081872789</v>
      </c>
      <c r="BB81">
        <f t="shared" si="42"/>
        <v>4.5072454301239011</v>
      </c>
      <c r="BC81">
        <f t="shared" si="43"/>
        <v>45.332888758906989</v>
      </c>
      <c r="BD81">
        <f t="shared" si="44"/>
        <v>17.185433543452888</v>
      </c>
      <c r="BE81">
        <f t="shared" si="45"/>
        <v>30.855215072631836</v>
      </c>
      <c r="BF81">
        <f t="shared" si="46"/>
        <v>4.47426923021923</v>
      </c>
      <c r="BG81">
        <f t="shared" si="47"/>
        <v>5.893320327607727E-3</v>
      </c>
      <c r="BH81">
        <f t="shared" si="48"/>
        <v>2.7985749940664393</v>
      </c>
      <c r="BI81">
        <f t="shared" si="49"/>
        <v>1.6756942361527907</v>
      </c>
      <c r="BJ81">
        <f t="shared" si="50"/>
        <v>3.6844242591538533E-3</v>
      </c>
      <c r="BK81">
        <f t="shared" si="51"/>
        <v>53.668834971212704</v>
      </c>
      <c r="BL81">
        <f t="shared" si="52"/>
        <v>1.2850529191566096</v>
      </c>
      <c r="BM81">
        <f t="shared" si="53"/>
        <v>60.726328518266584</v>
      </c>
      <c r="BN81">
        <f t="shared" si="54"/>
        <v>420.28597031440535</v>
      </c>
      <c r="BO81">
        <f t="shared" si="55"/>
        <v>-7.1033582570724431E-4</v>
      </c>
    </row>
    <row r="82" spans="1:67" x14ac:dyDescent="0.25">
      <c r="A82" s="1">
        <v>71</v>
      </c>
      <c r="B82" s="1" t="s">
        <v>157</v>
      </c>
      <c r="C82" s="1" t="s">
        <v>80</v>
      </c>
      <c r="D82" s="1" t="s">
        <v>81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475.00003337115049</v>
      </c>
      <c r="J82" s="1">
        <v>1</v>
      </c>
      <c r="K82">
        <f t="shared" si="28"/>
        <v>-0.48656412013876493</v>
      </c>
      <c r="L82">
        <f t="shared" si="29"/>
        <v>5.0270713613651324E-3</v>
      </c>
      <c r="M82">
        <f t="shared" si="30"/>
        <v>561.14982572759641</v>
      </c>
      <c r="N82">
        <f t="shared" si="31"/>
        <v>8.9598114231859913E-2</v>
      </c>
      <c r="O82">
        <f t="shared" si="32"/>
        <v>1.7100059063382331</v>
      </c>
      <c r="P82">
        <f t="shared" si="33"/>
        <v>30.988034388295198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31.937366485595703</v>
      </c>
      <c r="V82" s="1">
        <v>30.851289749145508</v>
      </c>
      <c r="W82" s="1">
        <v>31.532293319702148</v>
      </c>
      <c r="X82" s="1">
        <v>419.16546630859375</v>
      </c>
      <c r="Y82" s="1">
        <v>420.06491088867188</v>
      </c>
      <c r="Z82" s="1">
        <v>27.969793319702148</v>
      </c>
      <c r="AA82" s="1">
        <v>28.144254684448242</v>
      </c>
      <c r="AB82" s="1">
        <v>58.445640563964844</v>
      </c>
      <c r="AC82" s="1">
        <v>58.810192108154297</v>
      </c>
      <c r="AD82" s="1">
        <v>299.46954345703125</v>
      </c>
      <c r="AE82" s="1">
        <v>17.849588394165039</v>
      </c>
      <c r="AF82" s="1">
        <v>0.12204279005527496</v>
      </c>
      <c r="AG82" s="1">
        <v>99.4268798828125</v>
      </c>
      <c r="AH82" s="1">
        <v>-7.110867977142334</v>
      </c>
      <c r="AI82" s="1">
        <v>-0.40190404653549194</v>
      </c>
      <c r="AJ82" s="1">
        <v>3.6228816956281662E-2</v>
      </c>
      <c r="AK82" s="1">
        <v>2.99051683396101E-3</v>
      </c>
      <c r="AL82" s="1">
        <v>9.7258865833282471E-2</v>
      </c>
      <c r="AM82" s="1">
        <v>1.3472960330545902E-2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36"/>
        <v>0.49911590576171866</v>
      </c>
      <c r="AW82">
        <f t="shared" si="37"/>
        <v>8.9598114231859911E-5</v>
      </c>
      <c r="AX82">
        <f t="shared" si="38"/>
        <v>304.00128974914549</v>
      </c>
      <c r="AY82">
        <f t="shared" si="39"/>
        <v>305.08736648559568</v>
      </c>
      <c r="AZ82">
        <f t="shared" si="40"/>
        <v>2.8559340792313037</v>
      </c>
      <c r="BA82">
        <f t="shared" si="41"/>
        <v>0.13674463914969029</v>
      </c>
      <c r="BB82">
        <f t="shared" si="42"/>
        <v>4.5083013362401516</v>
      </c>
      <c r="BC82">
        <f t="shared" si="43"/>
        <v>45.34288254397373</v>
      </c>
      <c r="BD82">
        <f t="shared" si="44"/>
        <v>17.198627859525487</v>
      </c>
      <c r="BE82">
        <f t="shared" si="45"/>
        <v>30.851289749145508</v>
      </c>
      <c r="BF82">
        <f t="shared" si="46"/>
        <v>4.4732668641377611</v>
      </c>
      <c r="BG82">
        <f t="shared" si="47"/>
        <v>5.018188688004954E-3</v>
      </c>
      <c r="BH82">
        <f t="shared" si="48"/>
        <v>2.7982954299019185</v>
      </c>
      <c r="BI82">
        <f t="shared" si="49"/>
        <v>1.6749714342358426</v>
      </c>
      <c r="BJ82">
        <f t="shared" si="50"/>
        <v>3.1371647749542943E-3</v>
      </c>
      <c r="BK82">
        <f t="shared" si="51"/>
        <v>55.793376318878899</v>
      </c>
      <c r="BL82">
        <f t="shared" si="52"/>
        <v>1.335864556124079</v>
      </c>
      <c r="BM82">
        <f t="shared" si="53"/>
        <v>60.692566060069829</v>
      </c>
      <c r="BN82">
        <f t="shared" si="54"/>
        <v>420.29620016841386</v>
      </c>
      <c r="BO82">
        <f t="shared" si="55"/>
        <v>-7.0261936682150961E-4</v>
      </c>
    </row>
    <row r="83" spans="1:67" x14ac:dyDescent="0.25">
      <c r="A83" s="1">
        <v>72</v>
      </c>
      <c r="B83" s="1" t="s">
        <v>158</v>
      </c>
      <c r="C83" s="1" t="s">
        <v>80</v>
      </c>
      <c r="D83" s="1" t="s">
        <v>81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480.00003325939178</v>
      </c>
      <c r="J83" s="1">
        <v>1</v>
      </c>
      <c r="K83">
        <f t="shared" si="28"/>
        <v>-0.54381949102445692</v>
      </c>
      <c r="L83">
        <f t="shared" si="29"/>
        <v>5.3656653414356041E-3</v>
      </c>
      <c r="M83">
        <f t="shared" si="30"/>
        <v>568.39386732765752</v>
      </c>
      <c r="N83">
        <f t="shared" si="31"/>
        <v>9.5635716299310961E-2</v>
      </c>
      <c r="O83">
        <f t="shared" si="32"/>
        <v>1.7102761539944349</v>
      </c>
      <c r="P83">
        <f t="shared" si="33"/>
        <v>30.987778206207508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31.935579299926758</v>
      </c>
      <c r="V83" s="1">
        <v>30.854669570922852</v>
      </c>
      <c r="W83" s="1">
        <v>31.538711547851563</v>
      </c>
      <c r="X83" s="1">
        <v>419.07708740234375</v>
      </c>
      <c r="Y83" s="1">
        <v>420.08621215820313</v>
      </c>
      <c r="Z83" s="1">
        <v>27.954439163208008</v>
      </c>
      <c r="AA83" s="1">
        <v>28.140666961669922</v>
      </c>
      <c r="AB83" s="1">
        <v>58.419895172119141</v>
      </c>
      <c r="AC83" s="1">
        <v>58.80908203125</v>
      </c>
      <c r="AD83" s="1">
        <v>299.4541015625</v>
      </c>
      <c r="AE83" s="1">
        <v>17.891626358032227</v>
      </c>
      <c r="AF83" s="1">
        <v>7.1857072412967682E-2</v>
      </c>
      <c r="AG83" s="1">
        <v>99.4276123046875</v>
      </c>
      <c r="AH83" s="1">
        <v>-7.110867977142334</v>
      </c>
      <c r="AI83" s="1">
        <v>-0.40190404653549194</v>
      </c>
      <c r="AJ83" s="1">
        <v>3.6228816956281662E-2</v>
      </c>
      <c r="AK83" s="1">
        <v>2.99051683396101E-3</v>
      </c>
      <c r="AL83" s="1">
        <v>9.7258865833282471E-2</v>
      </c>
      <c r="AM83" s="1">
        <v>1.3472960330545902E-2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36"/>
        <v>0.49909016927083327</v>
      </c>
      <c r="AW83">
        <f t="shared" si="37"/>
        <v>9.5635716299310964E-5</v>
      </c>
      <c r="AX83">
        <f t="shared" si="38"/>
        <v>304.00466957092283</v>
      </c>
      <c r="AY83">
        <f t="shared" si="39"/>
        <v>305.08557929992674</v>
      </c>
      <c r="AZ83">
        <f t="shared" si="40"/>
        <v>2.8626601532997142</v>
      </c>
      <c r="BA83">
        <f t="shared" si="41"/>
        <v>0.13310863528465791</v>
      </c>
      <c r="BB83">
        <f t="shared" si="42"/>
        <v>4.5082354786546803</v>
      </c>
      <c r="BC83">
        <f t="shared" si="43"/>
        <v>45.34188616377083</v>
      </c>
      <c r="BD83">
        <f t="shared" si="44"/>
        <v>17.201219202100908</v>
      </c>
      <c r="BE83">
        <f t="shared" si="45"/>
        <v>30.854669570922852</v>
      </c>
      <c r="BF83">
        <f t="shared" si="46"/>
        <v>4.4741299198267512</v>
      </c>
      <c r="BG83">
        <f t="shared" si="47"/>
        <v>5.355547006007144E-3</v>
      </c>
      <c r="BH83">
        <f t="shared" si="48"/>
        <v>2.7979593246602454</v>
      </c>
      <c r="BI83">
        <f t="shared" si="49"/>
        <v>1.6761705951665058</v>
      </c>
      <c r="BJ83">
        <f t="shared" si="50"/>
        <v>3.3481244797005745E-3</v>
      </c>
      <c r="BK83">
        <f t="shared" si="51"/>
        <v>56.51404507701632</v>
      </c>
      <c r="BL83">
        <f t="shared" si="52"/>
        <v>1.3530409970075432</v>
      </c>
      <c r="BM83">
        <f t="shared" si="53"/>
        <v>60.690551512497557</v>
      </c>
      <c r="BN83">
        <f t="shared" si="54"/>
        <v>420.34471789913778</v>
      </c>
      <c r="BO83">
        <f t="shared" si="55"/>
        <v>-7.8518186212677777E-4</v>
      </c>
    </row>
    <row r="84" spans="1:67" x14ac:dyDescent="0.25">
      <c r="A84" s="1">
        <v>73</v>
      </c>
      <c r="B84" s="1" t="s">
        <v>159</v>
      </c>
      <c r="C84" s="1" t="s">
        <v>80</v>
      </c>
      <c r="D84" s="1" t="s">
        <v>81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485.5000331364572</v>
      </c>
      <c r="J84" s="1">
        <v>1</v>
      </c>
      <c r="K84">
        <f t="shared" si="28"/>
        <v>-0.59451693243860892</v>
      </c>
      <c r="L84">
        <f t="shared" si="29"/>
        <v>6.0829118068400781E-3</v>
      </c>
      <c r="M84">
        <f t="shared" si="30"/>
        <v>562.72657930694595</v>
      </c>
      <c r="N84">
        <f t="shared" si="31"/>
        <v>0.10824051644867022</v>
      </c>
      <c r="O84">
        <f t="shared" si="32"/>
        <v>1.7078840586807322</v>
      </c>
      <c r="P84">
        <f t="shared" si="33"/>
        <v>30.979608703074035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31.936233520507813</v>
      </c>
      <c r="V84" s="1">
        <v>30.852439880371094</v>
      </c>
      <c r="W84" s="1">
        <v>31.539333343505859</v>
      </c>
      <c r="X84" s="1">
        <v>418.97915649414063</v>
      </c>
      <c r="Y84" s="1">
        <v>420.0791015625</v>
      </c>
      <c r="Z84" s="1">
        <v>27.933065414428711</v>
      </c>
      <c r="AA84" s="1">
        <v>28.143808364868164</v>
      </c>
      <c r="AB84" s="1">
        <v>58.372650146484375</v>
      </c>
      <c r="AC84" s="1">
        <v>58.813041687011719</v>
      </c>
      <c r="AD84" s="1">
        <v>299.49533081054688</v>
      </c>
      <c r="AE84" s="1">
        <v>17.855386734008789</v>
      </c>
      <c r="AF84" s="1">
        <v>3.421764587983489E-3</v>
      </c>
      <c r="AG84" s="1">
        <v>99.426902770996094</v>
      </c>
      <c r="AH84" s="1">
        <v>-7.110867977142334</v>
      </c>
      <c r="AI84" s="1">
        <v>-0.40190404653549194</v>
      </c>
      <c r="AJ84" s="1">
        <v>3.6228816956281662E-2</v>
      </c>
      <c r="AK84" s="1">
        <v>2.99051683396101E-3</v>
      </c>
      <c r="AL84" s="1">
        <v>9.7258865833282471E-2</v>
      </c>
      <c r="AM84" s="1">
        <v>1.3472960330545902E-2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36"/>
        <v>0.49915888468424474</v>
      </c>
      <c r="AW84">
        <f t="shared" si="37"/>
        <v>1.0824051644867023E-4</v>
      </c>
      <c r="AX84">
        <f t="shared" si="38"/>
        <v>304.00243988037107</v>
      </c>
      <c r="AY84">
        <f t="shared" si="39"/>
        <v>305.08623352050779</v>
      </c>
      <c r="AZ84">
        <f t="shared" si="40"/>
        <v>2.8568618135855672</v>
      </c>
      <c r="BA84">
        <f t="shared" si="41"/>
        <v>0.12716882270294125</v>
      </c>
      <c r="BB84">
        <f t="shared" si="42"/>
        <v>4.5061357565800257</v>
      </c>
      <c r="BC84">
        <f t="shared" si="43"/>
        <v>45.321091485256588</v>
      </c>
      <c r="BD84">
        <f t="shared" si="44"/>
        <v>17.177283120388424</v>
      </c>
      <c r="BE84">
        <f t="shared" si="45"/>
        <v>30.852439880371094</v>
      </c>
      <c r="BF84">
        <f t="shared" si="46"/>
        <v>4.4735605400591556</v>
      </c>
      <c r="BG84">
        <f t="shared" si="47"/>
        <v>6.0699108448996012E-3</v>
      </c>
      <c r="BH84">
        <f t="shared" si="48"/>
        <v>2.7982516978992935</v>
      </c>
      <c r="BI84">
        <f t="shared" si="49"/>
        <v>1.6753088421598621</v>
      </c>
      <c r="BJ84">
        <f t="shared" si="50"/>
        <v>3.7948601949724125E-3</v>
      </c>
      <c r="BK84">
        <f t="shared" si="51"/>
        <v>55.950160887406938</v>
      </c>
      <c r="BL84">
        <f t="shared" si="52"/>
        <v>1.3395728976134811</v>
      </c>
      <c r="BM84">
        <f t="shared" si="53"/>
        <v>60.737497662452625</v>
      </c>
      <c r="BN84">
        <f t="shared" si="54"/>
        <v>420.36170643903489</v>
      </c>
      <c r="BO84">
        <f t="shared" si="55"/>
        <v>-8.5900952063804308E-4</v>
      </c>
    </row>
    <row r="85" spans="1:67" x14ac:dyDescent="0.25">
      <c r="A85" s="1">
        <v>74</v>
      </c>
      <c r="B85" s="1" t="s">
        <v>160</v>
      </c>
      <c r="C85" s="1" t="s">
        <v>80</v>
      </c>
      <c r="D85" s="1" t="s">
        <v>81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490.5000330246985</v>
      </c>
      <c r="J85" s="1">
        <v>1</v>
      </c>
      <c r="K85">
        <f t="shared" si="28"/>
        <v>-0.64626395007430815</v>
      </c>
      <c r="L85">
        <f t="shared" si="29"/>
        <v>5.9017083041117153E-3</v>
      </c>
      <c r="M85">
        <f t="shared" si="30"/>
        <v>581.29103037556683</v>
      </c>
      <c r="N85">
        <f t="shared" si="31"/>
        <v>0.10498891715895407</v>
      </c>
      <c r="O85">
        <f t="shared" si="32"/>
        <v>1.7073554842393563</v>
      </c>
      <c r="P85">
        <f t="shared" si="33"/>
        <v>30.97442846219284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31.935138702392578</v>
      </c>
      <c r="V85" s="1">
        <v>30.844810485839844</v>
      </c>
      <c r="W85" s="1">
        <v>31.540098190307617</v>
      </c>
      <c r="X85" s="1">
        <v>418.84149169921875</v>
      </c>
      <c r="Y85" s="1">
        <v>420.04806518554688</v>
      </c>
      <c r="Z85" s="1">
        <v>27.931224822998047</v>
      </c>
      <c r="AA85" s="1">
        <v>28.135675430297852</v>
      </c>
      <c r="AB85" s="1">
        <v>58.372550964355469</v>
      </c>
      <c r="AC85" s="1">
        <v>58.799827575683594</v>
      </c>
      <c r="AD85" s="1">
        <v>299.44146728515625</v>
      </c>
      <c r="AE85" s="1">
        <v>17.822048187255859</v>
      </c>
      <c r="AF85" s="1">
        <v>2.6233099400997162E-2</v>
      </c>
      <c r="AG85" s="1">
        <v>99.4271240234375</v>
      </c>
      <c r="AH85" s="1">
        <v>-7.110867977142334</v>
      </c>
      <c r="AI85" s="1">
        <v>-0.40190404653549194</v>
      </c>
      <c r="AJ85" s="1">
        <v>3.6228816956281662E-2</v>
      </c>
      <c r="AK85" s="1">
        <v>2.99051683396101E-3</v>
      </c>
      <c r="AL85" s="1">
        <v>9.7258865833282471E-2</v>
      </c>
      <c r="AM85" s="1">
        <v>1.3472960330545902E-2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36"/>
        <v>0.49906911214192701</v>
      </c>
      <c r="AW85">
        <f t="shared" si="37"/>
        <v>1.0498891715895407E-4</v>
      </c>
      <c r="AX85">
        <f t="shared" si="38"/>
        <v>303.99481048583982</v>
      </c>
      <c r="AY85">
        <f t="shared" si="39"/>
        <v>305.08513870239256</v>
      </c>
      <c r="AZ85">
        <f t="shared" si="40"/>
        <v>2.8515276462243264</v>
      </c>
      <c r="BA85">
        <f t="shared" si="41"/>
        <v>0.12961797635299607</v>
      </c>
      <c r="BB85">
        <f t="shared" si="42"/>
        <v>4.504804774730764</v>
      </c>
      <c r="BC85">
        <f t="shared" si="43"/>
        <v>45.307604126906725</v>
      </c>
      <c r="BD85">
        <f t="shared" si="44"/>
        <v>17.171928696608873</v>
      </c>
      <c r="BE85">
        <f t="shared" si="45"/>
        <v>30.844810485839844</v>
      </c>
      <c r="BF85">
        <f t="shared" si="46"/>
        <v>4.471612754848687</v>
      </c>
      <c r="BG85">
        <f t="shared" si="47"/>
        <v>5.8894695959382463E-3</v>
      </c>
      <c r="BH85">
        <f t="shared" si="48"/>
        <v>2.7974492904914077</v>
      </c>
      <c r="BI85">
        <f t="shared" si="49"/>
        <v>1.6741634643572794</v>
      </c>
      <c r="BJ85">
        <f t="shared" si="50"/>
        <v>3.6820161158578795E-3</v>
      </c>
      <c r="BK85">
        <f t="shared" si="51"/>
        <v>57.796095370863263</v>
      </c>
      <c r="BL85">
        <f t="shared" si="52"/>
        <v>1.3838678916870966</v>
      </c>
      <c r="BM85">
        <f t="shared" si="53"/>
        <v>60.735992964509578</v>
      </c>
      <c r="BN85">
        <f t="shared" si="54"/>
        <v>420.35526811595048</v>
      </c>
      <c r="BO85">
        <f t="shared" si="55"/>
        <v>-9.3376925905689495E-4</v>
      </c>
    </row>
    <row r="86" spans="1:67" x14ac:dyDescent="0.25">
      <c r="A86" s="1">
        <v>75</v>
      </c>
      <c r="B86" s="1" t="s">
        <v>161</v>
      </c>
      <c r="C86" s="1" t="s">
        <v>80</v>
      </c>
      <c r="D86" s="1" t="s">
        <v>81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495.50003291293979</v>
      </c>
      <c r="J86" s="1">
        <v>1</v>
      </c>
      <c r="K86">
        <f t="shared" si="28"/>
        <v>-0.49259742075381802</v>
      </c>
      <c r="L86">
        <f t="shared" si="29"/>
        <v>5.9896491326944905E-3</v>
      </c>
      <c r="M86">
        <f t="shared" si="30"/>
        <v>538.19582327869409</v>
      </c>
      <c r="N86">
        <f t="shared" si="31"/>
        <v>0.10657035001984022</v>
      </c>
      <c r="O86">
        <f t="shared" si="32"/>
        <v>1.7076907761615305</v>
      </c>
      <c r="P86">
        <f t="shared" si="33"/>
        <v>30.976590892844058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31.935270309448242</v>
      </c>
      <c r="V86" s="1">
        <v>30.847770690917969</v>
      </c>
      <c r="W86" s="1">
        <v>31.544137954711914</v>
      </c>
      <c r="X86" s="1">
        <v>419.13864135742188</v>
      </c>
      <c r="Y86" s="1">
        <v>420.03591918945313</v>
      </c>
      <c r="Z86" s="1">
        <v>27.930105209350586</v>
      </c>
      <c r="AA86" s="1">
        <v>28.13762092590332</v>
      </c>
      <c r="AB86" s="1">
        <v>58.370334625244141</v>
      </c>
      <c r="AC86" s="1">
        <v>58.80401611328125</v>
      </c>
      <c r="AD86" s="1">
        <v>299.4617919921875</v>
      </c>
      <c r="AE86" s="1">
        <v>18.030055999755859</v>
      </c>
      <c r="AF86" s="1">
        <v>7.7559620141983032E-2</v>
      </c>
      <c r="AG86" s="1">
        <v>99.428077697753906</v>
      </c>
      <c r="AH86" s="1">
        <v>-7.110867977142334</v>
      </c>
      <c r="AI86" s="1">
        <v>-0.40190404653549194</v>
      </c>
      <c r="AJ86" s="1">
        <v>3.6228816956281662E-2</v>
      </c>
      <c r="AK86" s="1">
        <v>2.99051683396101E-3</v>
      </c>
      <c r="AL86" s="1">
        <v>9.7258865833282471E-2</v>
      </c>
      <c r="AM86" s="1">
        <v>1.3472960330545902E-2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36"/>
        <v>0.49910298665364577</v>
      </c>
      <c r="AW86">
        <f t="shared" si="37"/>
        <v>1.0657035001984022E-4</v>
      </c>
      <c r="AX86">
        <f t="shared" si="38"/>
        <v>303.99777069091795</v>
      </c>
      <c r="AY86">
        <f t="shared" si="39"/>
        <v>305.08527030944822</v>
      </c>
      <c r="AZ86">
        <f t="shared" si="40"/>
        <v>2.8848088954804325</v>
      </c>
      <c r="BA86">
        <f t="shared" si="41"/>
        <v>0.12882020192608823</v>
      </c>
      <c r="BB86">
        <f t="shared" si="42"/>
        <v>4.5053603358121919</v>
      </c>
      <c r="BC86">
        <f t="shared" si="43"/>
        <v>45.312757121864465</v>
      </c>
      <c r="BD86">
        <f t="shared" si="44"/>
        <v>17.175136195961144</v>
      </c>
      <c r="BE86">
        <f t="shared" si="45"/>
        <v>30.847770690917969</v>
      </c>
      <c r="BF86">
        <f t="shared" si="46"/>
        <v>4.4723684077822892</v>
      </c>
      <c r="BG86">
        <f t="shared" si="47"/>
        <v>5.9770433608066836E-3</v>
      </c>
      <c r="BH86">
        <f t="shared" si="48"/>
        <v>2.7976695596506613</v>
      </c>
      <c r="BI86">
        <f t="shared" si="49"/>
        <v>1.6746988481316278</v>
      </c>
      <c r="BJ86">
        <f t="shared" si="50"/>
        <v>3.7367826087846851E-3</v>
      </c>
      <c r="BK86">
        <f t="shared" si="51"/>
        <v>53.51177613356063</v>
      </c>
      <c r="BL86">
        <f t="shared" si="52"/>
        <v>1.2813090468959301</v>
      </c>
      <c r="BM86">
        <f t="shared" si="53"/>
        <v>60.734193571576903</v>
      </c>
      <c r="BN86">
        <f t="shared" si="54"/>
        <v>420.27007641135515</v>
      </c>
      <c r="BO86">
        <f t="shared" si="55"/>
        <v>-7.1186384147033609E-4</v>
      </c>
    </row>
    <row r="87" spans="1:67" x14ac:dyDescent="0.25">
      <c r="A87" s="1">
        <v>76</v>
      </c>
      <c r="B87" s="1" t="s">
        <v>162</v>
      </c>
      <c r="C87" s="1" t="s">
        <v>80</v>
      </c>
      <c r="D87" s="1" t="s">
        <v>81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501.00003279000521</v>
      </c>
      <c r="J87" s="1">
        <v>1</v>
      </c>
      <c r="K87">
        <f t="shared" si="28"/>
        <v>-0.53151720344290232</v>
      </c>
      <c r="L87">
        <f t="shared" si="29"/>
        <v>5.3700065263720294E-3</v>
      </c>
      <c r="M87">
        <f t="shared" si="30"/>
        <v>564.59875686066664</v>
      </c>
      <c r="N87">
        <f t="shared" si="31"/>
        <v>9.562058784846024E-2</v>
      </c>
      <c r="O87">
        <f t="shared" si="32"/>
        <v>1.7086453966943749</v>
      </c>
      <c r="P87">
        <f t="shared" si="33"/>
        <v>30.978733972768591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31.935117721557617</v>
      </c>
      <c r="V87" s="1">
        <v>30.84423828125</v>
      </c>
      <c r="W87" s="1">
        <v>31.544509887695313</v>
      </c>
      <c r="X87" s="1">
        <v>419.04043579101563</v>
      </c>
      <c r="Y87" s="1">
        <v>420.02496337890625</v>
      </c>
      <c r="Z87" s="1">
        <v>27.947601318359375</v>
      </c>
      <c r="AA87" s="1">
        <v>28.133806228637695</v>
      </c>
      <c r="AB87" s="1">
        <v>58.406890869140625</v>
      </c>
      <c r="AC87" s="1">
        <v>58.796031951904297</v>
      </c>
      <c r="AD87" s="1">
        <v>299.44564819335938</v>
      </c>
      <c r="AE87" s="1">
        <v>17.901046752929688</v>
      </c>
      <c r="AF87" s="1">
        <v>0.14371392130851746</v>
      </c>
      <c r="AG87" s="1">
        <v>99.427200317382813</v>
      </c>
      <c r="AH87" s="1">
        <v>-7.110867977142334</v>
      </c>
      <c r="AI87" s="1">
        <v>-0.40190404653549194</v>
      </c>
      <c r="AJ87" s="1">
        <v>3.6228816956281662E-2</v>
      </c>
      <c r="AK87" s="1">
        <v>2.99051683396101E-3</v>
      </c>
      <c r="AL87" s="1">
        <v>9.7258865833282471E-2</v>
      </c>
      <c r="AM87" s="1">
        <v>1.3472960330545902E-2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36"/>
        <v>0.49907608032226553</v>
      </c>
      <c r="AW87">
        <f t="shared" si="37"/>
        <v>9.562058784846024E-5</v>
      </c>
      <c r="AX87">
        <f t="shared" si="38"/>
        <v>303.99423828124998</v>
      </c>
      <c r="AY87">
        <f t="shared" si="39"/>
        <v>305.08511772155759</v>
      </c>
      <c r="AZ87">
        <f t="shared" si="40"/>
        <v>2.864167416449618</v>
      </c>
      <c r="BA87">
        <f t="shared" si="41"/>
        <v>0.13449569151859134</v>
      </c>
      <c r="BB87">
        <f t="shared" si="42"/>
        <v>4.5059109842795673</v>
      </c>
      <c r="BC87">
        <f t="shared" si="43"/>
        <v>45.318695184981493</v>
      </c>
      <c r="BD87">
        <f t="shared" si="44"/>
        <v>17.184888956343798</v>
      </c>
      <c r="BE87">
        <f t="shared" si="45"/>
        <v>30.84423828125</v>
      </c>
      <c r="BF87">
        <f t="shared" si="46"/>
        <v>4.4714667007433233</v>
      </c>
      <c r="BG87">
        <f t="shared" si="47"/>
        <v>5.3598718269519709E-3</v>
      </c>
      <c r="BH87">
        <f t="shared" si="48"/>
        <v>2.7972655875851924</v>
      </c>
      <c r="BI87">
        <f t="shared" si="49"/>
        <v>1.6742011131581309</v>
      </c>
      <c r="BJ87">
        <f t="shared" si="50"/>
        <v>3.3508289594309996E-3</v>
      </c>
      <c r="BK87">
        <f t="shared" si="51"/>
        <v>56.136473697330821</v>
      </c>
      <c r="BL87">
        <f t="shared" si="52"/>
        <v>1.3442028595603728</v>
      </c>
      <c r="BM87">
        <f t="shared" si="53"/>
        <v>60.708446643047154</v>
      </c>
      <c r="BN87">
        <f t="shared" si="54"/>
        <v>420.27762120151704</v>
      </c>
      <c r="BO87">
        <f t="shared" si="55"/>
        <v>-7.6776830735898825E-4</v>
      </c>
    </row>
    <row r="88" spans="1:67" x14ac:dyDescent="0.25">
      <c r="A88" s="1">
        <v>77</v>
      </c>
      <c r="B88" s="1" t="s">
        <v>163</v>
      </c>
      <c r="C88" s="1" t="s">
        <v>80</v>
      </c>
      <c r="D88" s="1" t="s">
        <v>81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506.0000326782465</v>
      </c>
      <c r="J88" s="1">
        <v>1</v>
      </c>
      <c r="K88">
        <f t="shared" si="28"/>
        <v>-0.54895901505526645</v>
      </c>
      <c r="L88">
        <f t="shared" si="29"/>
        <v>5.4385427968678124E-3</v>
      </c>
      <c r="M88">
        <f t="shared" si="30"/>
        <v>567.73463834960887</v>
      </c>
      <c r="N88">
        <f t="shared" si="31"/>
        <v>9.6813927095142319E-2</v>
      </c>
      <c r="O88">
        <f t="shared" si="32"/>
        <v>1.7082418513473567</v>
      </c>
      <c r="P88">
        <f t="shared" si="33"/>
        <v>30.974714370220937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31.932123184204102</v>
      </c>
      <c r="V88" s="1">
        <v>30.840721130371094</v>
      </c>
      <c r="W88" s="1">
        <v>31.534275054931641</v>
      </c>
      <c r="X88" s="1">
        <v>419.04006958007813</v>
      </c>
      <c r="Y88" s="1">
        <v>420.05841064453125</v>
      </c>
      <c r="Z88" s="1">
        <v>27.938690185546875</v>
      </c>
      <c r="AA88" s="1">
        <v>28.127197265625</v>
      </c>
      <c r="AB88" s="1">
        <v>58.398750305175781</v>
      </c>
      <c r="AC88" s="1">
        <v>58.792774200439453</v>
      </c>
      <c r="AD88" s="1">
        <v>299.48208618164063</v>
      </c>
      <c r="AE88" s="1">
        <v>17.914093017578125</v>
      </c>
      <c r="AF88" s="1">
        <v>3.1936042010784149E-2</v>
      </c>
      <c r="AG88" s="1">
        <v>99.428192138671875</v>
      </c>
      <c r="AH88" s="1">
        <v>-7.110867977142334</v>
      </c>
      <c r="AI88" s="1">
        <v>-0.40190404653549194</v>
      </c>
      <c r="AJ88" s="1">
        <v>3.6228816956281662E-2</v>
      </c>
      <c r="AK88" s="1">
        <v>2.99051683396101E-3</v>
      </c>
      <c r="AL88" s="1">
        <v>9.7258865833282471E-2</v>
      </c>
      <c r="AM88" s="1">
        <v>1.3472960330545902E-2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36"/>
        <v>0.49913681030273427</v>
      </c>
      <c r="AW88">
        <f t="shared" si="37"/>
        <v>9.6813927095142324E-5</v>
      </c>
      <c r="AX88">
        <f t="shared" si="38"/>
        <v>303.99072113037107</v>
      </c>
      <c r="AY88">
        <f t="shared" si="39"/>
        <v>305.08212318420408</v>
      </c>
      <c r="AZ88">
        <f t="shared" si="40"/>
        <v>2.866254818746711</v>
      </c>
      <c r="BA88">
        <f t="shared" si="41"/>
        <v>0.13399323984984207</v>
      </c>
      <c r="BB88">
        <f t="shared" si="42"/>
        <v>4.5048782253962454</v>
      </c>
      <c r="BC88">
        <f t="shared" si="43"/>
        <v>45.307856137153941</v>
      </c>
      <c r="BD88">
        <f t="shared" si="44"/>
        <v>17.180658871528941</v>
      </c>
      <c r="BE88">
        <f t="shared" si="45"/>
        <v>30.840721130371094</v>
      </c>
      <c r="BF88">
        <f t="shared" si="46"/>
        <v>4.4705690461124927</v>
      </c>
      <c r="BG88">
        <f t="shared" si="47"/>
        <v>5.4281480028979083E-3</v>
      </c>
      <c r="BH88">
        <f t="shared" si="48"/>
        <v>2.7966363740488887</v>
      </c>
      <c r="BI88">
        <f t="shared" si="49"/>
        <v>1.6739326720636041</v>
      </c>
      <c r="BJ88">
        <f t="shared" si="50"/>
        <v>3.3935248802596006E-3</v>
      </c>
      <c r="BK88">
        <f t="shared" si="51"/>
        <v>56.448828705604299</v>
      </c>
      <c r="BL88">
        <f t="shared" si="52"/>
        <v>1.351561173310363</v>
      </c>
      <c r="BM88">
        <f t="shared" si="53"/>
        <v>60.710023085805666</v>
      </c>
      <c r="BN88">
        <f t="shared" si="54"/>
        <v>420.31935946904338</v>
      </c>
      <c r="BO88">
        <f t="shared" si="55"/>
        <v>-7.9290457901501766E-4</v>
      </c>
    </row>
    <row r="89" spans="1:67" x14ac:dyDescent="0.25">
      <c r="A89" s="1">
        <v>78</v>
      </c>
      <c r="B89" s="1" t="s">
        <v>164</v>
      </c>
      <c r="C89" s="1" t="s">
        <v>80</v>
      </c>
      <c r="D89" s="1" t="s">
        <v>81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511.00003256648779</v>
      </c>
      <c r="J89" s="1">
        <v>1</v>
      </c>
      <c r="K89">
        <f t="shared" si="28"/>
        <v>-0.42353925048712271</v>
      </c>
      <c r="L89">
        <f t="shared" si="29"/>
        <v>4.77712688650179E-3</v>
      </c>
      <c r="M89">
        <f t="shared" si="30"/>
        <v>548.33844751263507</v>
      </c>
      <c r="N89">
        <f t="shared" si="31"/>
        <v>8.511627358474573E-2</v>
      </c>
      <c r="O89">
        <f t="shared" si="32"/>
        <v>1.7093508586223018</v>
      </c>
      <c r="P89">
        <f t="shared" si="33"/>
        <v>30.978183035578706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31.928499221801758</v>
      </c>
      <c r="V89" s="1">
        <v>30.838649749755859</v>
      </c>
      <c r="W89" s="1">
        <v>31.526390075683594</v>
      </c>
      <c r="X89" s="1">
        <v>419.32550048828125</v>
      </c>
      <c r="Y89" s="1">
        <v>420.1024169921875</v>
      </c>
      <c r="Z89" s="1">
        <v>27.959659576416016</v>
      </c>
      <c r="AA89" s="1">
        <v>28.125392913818359</v>
      </c>
      <c r="AB89" s="1">
        <v>58.453777313232422</v>
      </c>
      <c r="AC89" s="1">
        <v>58.800266265869141</v>
      </c>
      <c r="AD89" s="1">
        <v>299.47750854492188</v>
      </c>
      <c r="AE89" s="1">
        <v>17.880029678344727</v>
      </c>
      <c r="AF89" s="1">
        <v>0.10607447475194931</v>
      </c>
      <c r="AG89" s="1">
        <v>99.426826477050781</v>
      </c>
      <c r="AH89" s="1">
        <v>-7.110867977142334</v>
      </c>
      <c r="AI89" s="1">
        <v>-0.40190404653549194</v>
      </c>
      <c r="AJ89" s="1">
        <v>3.6228816956281662E-2</v>
      </c>
      <c r="AK89" s="1">
        <v>2.99051683396101E-3</v>
      </c>
      <c r="AL89" s="1">
        <v>9.7258865833282471E-2</v>
      </c>
      <c r="AM89" s="1">
        <v>1.3472960330545902E-2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36"/>
        <v>0.49912918090820307</v>
      </c>
      <c r="AW89">
        <f t="shared" si="37"/>
        <v>8.5116273584745736E-5</v>
      </c>
      <c r="AX89">
        <f t="shared" si="38"/>
        <v>303.98864974975584</v>
      </c>
      <c r="AY89">
        <f t="shared" si="39"/>
        <v>305.07849922180174</v>
      </c>
      <c r="AZ89">
        <f t="shared" si="40"/>
        <v>2.8608046845911872</v>
      </c>
      <c r="BA89">
        <f t="shared" si="41"/>
        <v>0.1395332858228481</v>
      </c>
      <c r="BB89">
        <f t="shared" si="42"/>
        <v>4.5057694194633937</v>
      </c>
      <c r="BC89">
        <f t="shared" si="43"/>
        <v>45.317441772149834</v>
      </c>
      <c r="BD89">
        <f t="shared" si="44"/>
        <v>17.192048858331475</v>
      </c>
      <c r="BE89">
        <f t="shared" si="45"/>
        <v>30.838649749755859</v>
      </c>
      <c r="BF89">
        <f t="shared" si="46"/>
        <v>4.4700404574553749</v>
      </c>
      <c r="BG89">
        <f t="shared" si="47"/>
        <v>4.769104837671922E-3</v>
      </c>
      <c r="BH89">
        <f t="shared" si="48"/>
        <v>2.7964185608410919</v>
      </c>
      <c r="BI89">
        <f t="shared" si="49"/>
        <v>1.6736218966142831</v>
      </c>
      <c r="BJ89">
        <f t="shared" si="50"/>
        <v>2.9814102179281047E-3</v>
      </c>
      <c r="BK89">
        <f t="shared" si="51"/>
        <v>54.519551671534188</v>
      </c>
      <c r="BL89">
        <f t="shared" si="52"/>
        <v>1.3052494471195397</v>
      </c>
      <c r="BM89">
        <f t="shared" si="53"/>
        <v>60.682993927740917</v>
      </c>
      <c r="BN89">
        <f t="shared" si="54"/>
        <v>420.30374726734152</v>
      </c>
      <c r="BO89">
        <f t="shared" si="55"/>
        <v>-6.115013233303875E-4</v>
      </c>
    </row>
    <row r="90" spans="1:67" x14ac:dyDescent="0.25">
      <c r="A90" s="1">
        <v>79</v>
      </c>
      <c r="B90" s="1" t="s">
        <v>165</v>
      </c>
      <c r="C90" s="1" t="s">
        <v>80</v>
      </c>
      <c r="D90" s="1" t="s">
        <v>81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516.50003244355321</v>
      </c>
      <c r="J90" s="1">
        <v>1</v>
      </c>
      <c r="K90">
        <f t="shared" si="28"/>
        <v>-0.41395999297215691</v>
      </c>
      <c r="L90">
        <f t="shared" si="29"/>
        <v>5.24379444050897E-3</v>
      </c>
      <c r="M90">
        <f t="shared" si="30"/>
        <v>533.03186160615098</v>
      </c>
      <c r="N90">
        <f t="shared" si="31"/>
        <v>9.3344519205948578E-2</v>
      </c>
      <c r="O90">
        <f t="shared" si="32"/>
        <v>1.7080691860999333</v>
      </c>
      <c r="P90">
        <f t="shared" si="33"/>
        <v>30.971031916194168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31.925666809082031</v>
      </c>
      <c r="V90" s="1">
        <v>30.835508346557617</v>
      </c>
      <c r="W90" s="1">
        <v>31.523994445800781</v>
      </c>
      <c r="X90" s="1">
        <v>419.36785888671875</v>
      </c>
      <c r="Y90" s="1">
        <v>420.11868286132813</v>
      </c>
      <c r="Z90" s="1">
        <v>27.938028335571289</v>
      </c>
      <c r="AA90" s="1">
        <v>28.119791030883789</v>
      </c>
      <c r="AB90" s="1">
        <v>58.417953491210938</v>
      </c>
      <c r="AC90" s="1">
        <v>58.798015594482422</v>
      </c>
      <c r="AD90" s="1">
        <v>299.46636962890625</v>
      </c>
      <c r="AE90" s="1">
        <v>17.904670715332031</v>
      </c>
      <c r="AF90" s="1">
        <v>3.9919950067996979E-2</v>
      </c>
      <c r="AG90" s="1">
        <v>99.4268798828125</v>
      </c>
      <c r="AH90" s="1">
        <v>-7.110867977142334</v>
      </c>
      <c r="AI90" s="1">
        <v>-0.40190404653549194</v>
      </c>
      <c r="AJ90" s="1">
        <v>3.6228816956281662E-2</v>
      </c>
      <c r="AK90" s="1">
        <v>2.99051683396101E-3</v>
      </c>
      <c r="AL90" s="1">
        <v>9.7258865833282471E-2</v>
      </c>
      <c r="AM90" s="1">
        <v>1.3472960330545902E-2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36"/>
        <v>0.49911061604817702</v>
      </c>
      <c r="AW90">
        <f t="shared" si="37"/>
        <v>9.3344519205948572E-5</v>
      </c>
      <c r="AX90">
        <f t="shared" si="38"/>
        <v>303.98550834655759</v>
      </c>
      <c r="AY90">
        <f t="shared" si="39"/>
        <v>305.07566680908201</v>
      </c>
      <c r="AZ90">
        <f t="shared" si="40"/>
        <v>2.8647472504210327</v>
      </c>
      <c r="BA90">
        <f t="shared" si="41"/>
        <v>0.1355235696365498</v>
      </c>
      <c r="BB90">
        <f t="shared" si="42"/>
        <v>4.5039322712574039</v>
      </c>
      <c r="BC90">
        <f t="shared" si="43"/>
        <v>45.298940050878329</v>
      </c>
      <c r="BD90">
        <f t="shared" si="44"/>
        <v>17.17914901999454</v>
      </c>
      <c r="BE90">
        <f t="shared" si="45"/>
        <v>30.835508346557617</v>
      </c>
      <c r="BF90">
        <f t="shared" si="46"/>
        <v>4.4692389172246987</v>
      </c>
      <c r="BG90">
        <f t="shared" si="47"/>
        <v>5.234130108803736E-3</v>
      </c>
      <c r="BH90">
        <f t="shared" si="48"/>
        <v>2.7958630851574706</v>
      </c>
      <c r="BI90">
        <f t="shared" si="49"/>
        <v>1.6733758320672281</v>
      </c>
      <c r="BJ90">
        <f t="shared" si="50"/>
        <v>3.272198227233018E-3</v>
      </c>
      <c r="BK90">
        <f t="shared" si="51"/>
        <v>52.997694877626714</v>
      </c>
      <c r="BL90">
        <f t="shared" si="52"/>
        <v>1.2687649546451925</v>
      </c>
      <c r="BM90">
        <f t="shared" si="53"/>
        <v>60.703386604575002</v>
      </c>
      <c r="BN90">
        <f t="shared" si="54"/>
        <v>420.31545961623806</v>
      </c>
      <c r="BO90">
        <f t="shared" si="55"/>
        <v>-5.9785508520574979E-4</v>
      </c>
    </row>
    <row r="91" spans="1:67" x14ac:dyDescent="0.25">
      <c r="A91" s="1">
        <v>80</v>
      </c>
      <c r="B91" s="1" t="s">
        <v>166</v>
      </c>
      <c r="C91" s="1" t="s">
        <v>80</v>
      </c>
      <c r="D91" s="1" t="s">
        <v>81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521.5000323317945</v>
      </c>
      <c r="J91" s="1">
        <v>1</v>
      </c>
      <c r="K91">
        <f t="shared" si="28"/>
        <v>-0.49391544698986362</v>
      </c>
      <c r="L91">
        <f t="shared" si="29"/>
        <v>5.6032024972519703E-3</v>
      </c>
      <c r="M91">
        <f t="shared" si="30"/>
        <v>547.72775641234603</v>
      </c>
      <c r="N91">
        <f t="shared" si="31"/>
        <v>9.9600418707297897E-2</v>
      </c>
      <c r="O91">
        <f t="shared" si="32"/>
        <v>1.7058869435195843</v>
      </c>
      <c r="P91">
        <f t="shared" si="33"/>
        <v>30.962550905215522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31.922985076904297</v>
      </c>
      <c r="V91" s="1">
        <v>30.829753875732422</v>
      </c>
      <c r="W91" s="1">
        <v>31.535411834716797</v>
      </c>
      <c r="X91" s="1">
        <v>419.33401489257813</v>
      </c>
      <c r="Y91" s="1">
        <v>420.23968505859375</v>
      </c>
      <c r="Z91" s="1">
        <v>27.925695419311523</v>
      </c>
      <c r="AA91" s="1">
        <v>28.119626998901367</v>
      </c>
      <c r="AB91" s="1">
        <v>58.401458740234375</v>
      </c>
      <c r="AC91" s="1">
        <v>58.807037353515625</v>
      </c>
      <c r="AD91" s="1">
        <v>299.48611450195313</v>
      </c>
      <c r="AE91" s="1">
        <v>17.887275695800781</v>
      </c>
      <c r="AF91" s="1">
        <v>4.9043990671634674E-2</v>
      </c>
      <c r="AG91" s="1">
        <v>99.4276123046875</v>
      </c>
      <c r="AH91" s="1">
        <v>-7.110867977142334</v>
      </c>
      <c r="AI91" s="1">
        <v>-0.40190404653549194</v>
      </c>
      <c r="AJ91" s="1">
        <v>3.6228816956281662E-2</v>
      </c>
      <c r="AK91" s="1">
        <v>2.99051683396101E-3</v>
      </c>
      <c r="AL91" s="1">
        <v>9.7258865833282471E-2</v>
      </c>
      <c r="AM91" s="1">
        <v>1.3472960330545902E-2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36"/>
        <v>0.4991435241699218</v>
      </c>
      <c r="AW91">
        <f t="shared" si="37"/>
        <v>9.96004187072979E-5</v>
      </c>
      <c r="AX91">
        <f t="shared" si="38"/>
        <v>303.9797538757324</v>
      </c>
      <c r="AY91">
        <f t="shared" si="39"/>
        <v>305.07298507690427</v>
      </c>
      <c r="AZ91">
        <f t="shared" si="40"/>
        <v>2.8619640473582422</v>
      </c>
      <c r="BA91">
        <f t="shared" si="41"/>
        <v>0.13279702948310049</v>
      </c>
      <c r="BB91">
        <f t="shared" si="42"/>
        <v>4.5017543149187729</v>
      </c>
      <c r="BC91">
        <f t="shared" si="43"/>
        <v>45.276701416941684</v>
      </c>
      <c r="BD91">
        <f t="shared" si="44"/>
        <v>17.157074418040317</v>
      </c>
      <c r="BE91">
        <f t="shared" si="45"/>
        <v>30.829753875732422</v>
      </c>
      <c r="BF91">
        <f t="shared" si="46"/>
        <v>4.4677709681972706</v>
      </c>
      <c r="BG91">
        <f t="shared" si="47"/>
        <v>5.5921693785692993E-3</v>
      </c>
      <c r="BH91">
        <f t="shared" si="48"/>
        <v>2.7958673713991886</v>
      </c>
      <c r="BI91">
        <f t="shared" si="49"/>
        <v>1.671903596798082</v>
      </c>
      <c r="BJ91">
        <f t="shared" si="50"/>
        <v>3.4960954466111823E-3</v>
      </c>
      <c r="BK91">
        <f t="shared" si="51"/>
        <v>54.459263013083053</v>
      </c>
      <c r="BL91">
        <f t="shared" si="52"/>
        <v>1.3033699002891093</v>
      </c>
      <c r="BM91">
        <f t="shared" si="53"/>
        <v>60.740020645180145</v>
      </c>
      <c r="BN91">
        <f t="shared" si="54"/>
        <v>420.47446880704427</v>
      </c>
      <c r="BO91">
        <f t="shared" si="55"/>
        <v>-7.1349003739166138E-4</v>
      </c>
    </row>
    <row r="92" spans="1:67" x14ac:dyDescent="0.25">
      <c r="A92" s="1">
        <v>81</v>
      </c>
      <c r="B92" s="1" t="s">
        <v>167</v>
      </c>
      <c r="C92" s="1" t="s">
        <v>80</v>
      </c>
      <c r="D92" s="1" t="s">
        <v>81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526.50003222003579</v>
      </c>
      <c r="J92" s="1">
        <v>1</v>
      </c>
      <c r="K92">
        <f t="shared" si="28"/>
        <v>-0.4786674755709891</v>
      </c>
      <c r="L92">
        <f t="shared" si="29"/>
        <v>5.4546793871593415E-3</v>
      </c>
      <c r="M92">
        <f t="shared" si="30"/>
        <v>547.04579539020233</v>
      </c>
      <c r="N92">
        <f t="shared" si="31"/>
        <v>9.70235338410739E-2</v>
      </c>
      <c r="O92">
        <f t="shared" si="32"/>
        <v>1.7069266745799645</v>
      </c>
      <c r="P92">
        <f t="shared" si="33"/>
        <v>30.965182801258308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31.924638748168945</v>
      </c>
      <c r="V92" s="1">
        <v>30.830879211425781</v>
      </c>
      <c r="W92" s="1">
        <v>31.545881271362305</v>
      </c>
      <c r="X92" s="1">
        <v>419.31814575195313</v>
      </c>
      <c r="Y92" s="1">
        <v>420.19546508789063</v>
      </c>
      <c r="Z92" s="1">
        <v>27.926736831665039</v>
      </c>
      <c r="AA92" s="1">
        <v>28.115655899047852</v>
      </c>
      <c r="AB92" s="1">
        <v>58.398815155029297</v>
      </c>
      <c r="AC92" s="1">
        <v>58.793869018554688</v>
      </c>
      <c r="AD92" s="1">
        <v>299.47952270507813</v>
      </c>
      <c r="AE92" s="1">
        <v>17.970624923706055</v>
      </c>
      <c r="AF92" s="1">
        <v>2.2811407689005136E-3</v>
      </c>
      <c r="AG92" s="1">
        <v>99.4287109375</v>
      </c>
      <c r="AH92" s="1">
        <v>-7.110867977142334</v>
      </c>
      <c r="AI92" s="1">
        <v>-0.40190404653549194</v>
      </c>
      <c r="AJ92" s="1">
        <v>3.6228816956281662E-2</v>
      </c>
      <c r="AK92" s="1">
        <v>2.99051683396101E-3</v>
      </c>
      <c r="AL92" s="1">
        <v>9.7258865833282471E-2</v>
      </c>
      <c r="AM92" s="1">
        <v>1.3472960330545902E-2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36"/>
        <v>0.49913253784179684</v>
      </c>
      <c r="AW92">
        <f t="shared" si="37"/>
        <v>9.7023533841073895E-5</v>
      </c>
      <c r="AX92">
        <f t="shared" si="38"/>
        <v>303.98087921142576</v>
      </c>
      <c r="AY92">
        <f t="shared" si="39"/>
        <v>305.07463874816892</v>
      </c>
      <c r="AZ92">
        <f t="shared" si="40"/>
        <v>2.8752999235250059</v>
      </c>
      <c r="BA92">
        <f t="shared" si="41"/>
        <v>0.1343035898325281</v>
      </c>
      <c r="BB92">
        <f t="shared" si="42"/>
        <v>4.5024300977846101</v>
      </c>
      <c r="BC92">
        <f t="shared" si="43"/>
        <v>45.28299779140049</v>
      </c>
      <c r="BD92">
        <f t="shared" si="44"/>
        <v>17.167341892352638</v>
      </c>
      <c r="BE92">
        <f t="shared" si="45"/>
        <v>30.830879211425781</v>
      </c>
      <c r="BF92">
        <f t="shared" si="46"/>
        <v>4.4680580050682144</v>
      </c>
      <c r="BG92">
        <f t="shared" si="47"/>
        <v>5.44422287661176E-3</v>
      </c>
      <c r="BH92">
        <f t="shared" si="48"/>
        <v>2.7955034232046456</v>
      </c>
      <c r="BI92">
        <f t="shared" si="49"/>
        <v>1.6725545818635688</v>
      </c>
      <c r="BJ92">
        <f t="shared" si="50"/>
        <v>3.4035772075469428E-3</v>
      </c>
      <c r="BK92">
        <f t="shared" si="51"/>
        <v>54.392058259427202</v>
      </c>
      <c r="BL92">
        <f t="shared" si="52"/>
        <v>1.3018841011903328</v>
      </c>
      <c r="BM92">
        <f t="shared" si="53"/>
        <v>60.719890498282503</v>
      </c>
      <c r="BN92">
        <f t="shared" si="54"/>
        <v>420.42300068099837</v>
      </c>
      <c r="BO92">
        <f t="shared" si="55"/>
        <v>-6.9131890155108228E-4</v>
      </c>
    </row>
    <row r="93" spans="1:67" x14ac:dyDescent="0.25">
      <c r="A93" s="1">
        <v>82</v>
      </c>
      <c r="B93" s="1" t="s">
        <v>168</v>
      </c>
      <c r="C93" s="1" t="s">
        <v>80</v>
      </c>
      <c r="D93" s="1" t="s">
        <v>81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532.00003209710121</v>
      </c>
      <c r="J93" s="1">
        <v>1</v>
      </c>
      <c r="K93">
        <f t="shared" si="28"/>
        <v>-0.45608111118574124</v>
      </c>
      <c r="L93">
        <f t="shared" si="29"/>
        <v>5.4958003561536356E-3</v>
      </c>
      <c r="M93">
        <f t="shared" si="30"/>
        <v>539.55631949878932</v>
      </c>
      <c r="N93">
        <f t="shared" si="31"/>
        <v>9.7783850967428934E-2</v>
      </c>
      <c r="O93">
        <f t="shared" si="32"/>
        <v>1.7074705517992883</v>
      </c>
      <c r="P93">
        <f t="shared" si="33"/>
        <v>30.965069726852548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31.925302505493164</v>
      </c>
      <c r="V93" s="1">
        <v>30.831127166748047</v>
      </c>
      <c r="W93" s="1">
        <v>31.547067642211914</v>
      </c>
      <c r="X93" s="1">
        <v>419.40963745117188</v>
      </c>
      <c r="Y93" s="1">
        <v>420.24114990234375</v>
      </c>
      <c r="Z93" s="1">
        <v>27.919322967529297</v>
      </c>
      <c r="AA93" s="1">
        <v>28.109745025634766</v>
      </c>
      <c r="AB93" s="1">
        <v>58.381427764892578</v>
      </c>
      <c r="AC93" s="1">
        <v>58.779617309570313</v>
      </c>
      <c r="AD93" s="1">
        <v>299.44589233398438</v>
      </c>
      <c r="AE93" s="1">
        <v>17.948158264160156</v>
      </c>
      <c r="AF93" s="1">
        <v>2.1671002730727196E-2</v>
      </c>
      <c r="AG93" s="1">
        <v>99.429237365722656</v>
      </c>
      <c r="AH93" s="1">
        <v>-7.110867977142334</v>
      </c>
      <c r="AI93" s="1">
        <v>-0.40190404653549194</v>
      </c>
      <c r="AJ93" s="1">
        <v>3.6228816956281662E-2</v>
      </c>
      <c r="AK93" s="1">
        <v>2.99051683396101E-3</v>
      </c>
      <c r="AL93" s="1">
        <v>9.7258865833282471E-2</v>
      </c>
      <c r="AM93" s="1">
        <v>1.3472960330545902E-2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36"/>
        <v>0.49907648722330716</v>
      </c>
      <c r="AW93">
        <f t="shared" si="37"/>
        <v>9.7783850967428937E-5</v>
      </c>
      <c r="AX93">
        <f t="shared" si="38"/>
        <v>303.98112716674802</v>
      </c>
      <c r="AY93">
        <f t="shared" si="39"/>
        <v>305.07530250549314</v>
      </c>
      <c r="AZ93">
        <f t="shared" si="40"/>
        <v>2.8717052580780091</v>
      </c>
      <c r="BA93">
        <f t="shared" si="41"/>
        <v>0.13394256010450115</v>
      </c>
      <c r="BB93">
        <f t="shared" si="42"/>
        <v>4.5024010622430692</v>
      </c>
      <c r="BC93">
        <f t="shared" si="43"/>
        <v>45.282466018342731</v>
      </c>
      <c r="BD93">
        <f t="shared" si="44"/>
        <v>17.172720992707966</v>
      </c>
      <c r="BE93">
        <f t="shared" si="45"/>
        <v>30.831127166748047</v>
      </c>
      <c r="BF93">
        <f t="shared" si="46"/>
        <v>4.4681212526401328</v>
      </c>
      <c r="BG93">
        <f t="shared" si="47"/>
        <v>5.4851857486055882E-3</v>
      </c>
      <c r="BH93">
        <f t="shared" si="48"/>
        <v>2.7949305104437809</v>
      </c>
      <c r="BI93">
        <f t="shared" si="49"/>
        <v>1.6731907421963519</v>
      </c>
      <c r="BJ93">
        <f t="shared" si="50"/>
        <v>3.4291931714650289E-3</v>
      </c>
      <c r="BK93">
        <f t="shared" si="51"/>
        <v>53.647673363620818</v>
      </c>
      <c r="BL93">
        <f t="shared" si="52"/>
        <v>1.2839207193873619</v>
      </c>
      <c r="BM93">
        <f t="shared" si="53"/>
        <v>60.707820527839715</v>
      </c>
      <c r="BN93">
        <f t="shared" si="54"/>
        <v>420.45794901954952</v>
      </c>
      <c r="BO93">
        <f t="shared" si="55"/>
        <v>-6.5851270759812244E-4</v>
      </c>
    </row>
    <row r="94" spans="1:67" x14ac:dyDescent="0.25">
      <c r="A94" s="1">
        <v>83</v>
      </c>
      <c r="B94" s="1" t="s">
        <v>169</v>
      </c>
      <c r="C94" s="1" t="s">
        <v>80</v>
      </c>
      <c r="D94" s="1" t="s">
        <v>81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537.0000319853425</v>
      </c>
      <c r="J94" s="1">
        <v>1</v>
      </c>
      <c r="K94">
        <f t="shared" si="28"/>
        <v>-0.57566391230521008</v>
      </c>
      <c r="L94">
        <f t="shared" si="29"/>
        <v>5.128484979955503E-3</v>
      </c>
      <c r="M94">
        <f t="shared" si="30"/>
        <v>585.71822168793278</v>
      </c>
      <c r="N94">
        <f t="shared" si="31"/>
        <v>9.1195308865698321E-2</v>
      </c>
      <c r="O94">
        <f t="shared" si="32"/>
        <v>1.7062633258465731</v>
      </c>
      <c r="P94">
        <f t="shared" si="33"/>
        <v>30.960951067817089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31.923412322998047</v>
      </c>
      <c r="V94" s="1">
        <v>30.822816848754883</v>
      </c>
      <c r="W94" s="1">
        <v>31.535558700561523</v>
      </c>
      <c r="X94" s="1">
        <v>419.09823608398438</v>
      </c>
      <c r="Y94" s="1">
        <v>420.17483520507813</v>
      </c>
      <c r="Z94" s="1">
        <v>27.933696746826172</v>
      </c>
      <c r="AA94" s="1">
        <v>28.111274719238281</v>
      </c>
      <c r="AB94" s="1">
        <v>58.417690277099609</v>
      </c>
      <c r="AC94" s="1">
        <v>58.789054870605469</v>
      </c>
      <c r="AD94" s="1">
        <v>299.46853637695313</v>
      </c>
      <c r="AE94" s="1">
        <v>17.969900131225586</v>
      </c>
      <c r="AF94" s="1">
        <v>0.10379151254892349</v>
      </c>
      <c r="AG94" s="1">
        <v>99.429153442382813</v>
      </c>
      <c r="AH94" s="1">
        <v>-7.110867977142334</v>
      </c>
      <c r="AI94" s="1">
        <v>-0.40190404653549194</v>
      </c>
      <c r="AJ94" s="1">
        <v>3.6228816956281662E-2</v>
      </c>
      <c r="AK94" s="1">
        <v>2.99051683396101E-3</v>
      </c>
      <c r="AL94" s="1">
        <v>9.7258865833282471E-2</v>
      </c>
      <c r="AM94" s="1">
        <v>1.3472960330545902E-2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36"/>
        <v>0.49911422729492178</v>
      </c>
      <c r="AW94">
        <f t="shared" si="37"/>
        <v>9.1195308865698327E-5</v>
      </c>
      <c r="AX94">
        <f t="shared" si="38"/>
        <v>303.97281684875486</v>
      </c>
      <c r="AY94">
        <f t="shared" si="39"/>
        <v>305.07341232299802</v>
      </c>
      <c r="AZ94">
        <f t="shared" si="40"/>
        <v>2.8751839567307229</v>
      </c>
      <c r="BA94">
        <f t="shared" si="41"/>
        <v>0.13813421906220633</v>
      </c>
      <c r="BB94">
        <f t="shared" si="42"/>
        <v>4.5013435733666931</v>
      </c>
      <c r="BC94">
        <f t="shared" si="43"/>
        <v>45.271868637352227</v>
      </c>
      <c r="BD94">
        <f t="shared" si="44"/>
        <v>17.160593918113946</v>
      </c>
      <c r="BE94">
        <f t="shared" si="45"/>
        <v>30.822816848754883</v>
      </c>
      <c r="BF94">
        <f t="shared" si="46"/>
        <v>4.4660019108451969</v>
      </c>
      <c r="BG94">
        <f t="shared" si="47"/>
        <v>5.1192406319339936E-3</v>
      </c>
      <c r="BH94">
        <f t="shared" si="48"/>
        <v>2.79508024752012</v>
      </c>
      <c r="BI94">
        <f t="shared" si="49"/>
        <v>1.670921663325077</v>
      </c>
      <c r="BJ94">
        <f t="shared" si="50"/>
        <v>3.2003546596255693E-3</v>
      </c>
      <c r="BK94">
        <f t="shared" si="51"/>
        <v>58.23746693820906</v>
      </c>
      <c r="BL94">
        <f t="shared" si="52"/>
        <v>1.3939869135714817</v>
      </c>
      <c r="BM94">
        <f t="shared" si="53"/>
        <v>60.721491348543644</v>
      </c>
      <c r="BN94">
        <f t="shared" si="54"/>
        <v>420.44847825876764</v>
      </c>
      <c r="BO94">
        <f t="shared" si="55"/>
        <v>-8.313782324881248E-4</v>
      </c>
    </row>
    <row r="95" spans="1:67" x14ac:dyDescent="0.25">
      <c r="A95" s="1">
        <v>84</v>
      </c>
      <c r="B95" s="1" t="s">
        <v>170</v>
      </c>
      <c r="C95" s="1" t="s">
        <v>80</v>
      </c>
      <c r="D95" s="1" t="s">
        <v>81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542.00003187358379</v>
      </c>
      <c r="J95" s="1">
        <v>1</v>
      </c>
      <c r="K95">
        <f t="shared" si="28"/>
        <v>-0.55160072651629477</v>
      </c>
      <c r="L95">
        <f t="shared" si="29"/>
        <v>4.7098477826250052E-3</v>
      </c>
      <c r="M95">
        <f t="shared" si="30"/>
        <v>593.39428386090299</v>
      </c>
      <c r="N95">
        <f t="shared" si="31"/>
        <v>8.3801399758471048E-2</v>
      </c>
      <c r="O95">
        <f t="shared" si="32"/>
        <v>1.7070447329828724</v>
      </c>
      <c r="P95">
        <f t="shared" si="33"/>
        <v>30.96330640905099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31.9205322265625</v>
      </c>
      <c r="V95" s="1">
        <v>30.821908950805664</v>
      </c>
      <c r="W95" s="1">
        <v>31.525615692138672</v>
      </c>
      <c r="X95" s="1">
        <v>419.15530395507813</v>
      </c>
      <c r="Y95" s="1">
        <v>420.18994140625</v>
      </c>
      <c r="Z95" s="1">
        <v>27.946142196655273</v>
      </c>
      <c r="AA95" s="1">
        <v>28.10932731628418</v>
      </c>
      <c r="AB95" s="1">
        <v>58.453605651855469</v>
      </c>
      <c r="AC95" s="1">
        <v>58.794929504394531</v>
      </c>
      <c r="AD95" s="1">
        <v>299.46038818359375</v>
      </c>
      <c r="AE95" s="1">
        <v>17.891624450683594</v>
      </c>
      <c r="AF95" s="1">
        <v>0.11519745737314224</v>
      </c>
      <c r="AG95" s="1">
        <v>99.429756164550781</v>
      </c>
      <c r="AH95" s="1">
        <v>-7.110867977142334</v>
      </c>
      <c r="AI95" s="1">
        <v>-0.40190404653549194</v>
      </c>
      <c r="AJ95" s="1">
        <v>3.6228816956281662E-2</v>
      </c>
      <c r="AK95" s="1">
        <v>2.99051683396101E-3</v>
      </c>
      <c r="AL95" s="1">
        <v>9.7258865833282471E-2</v>
      </c>
      <c r="AM95" s="1">
        <v>1.3472960330545902E-2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36"/>
        <v>0.49910064697265621</v>
      </c>
      <c r="AW95">
        <f t="shared" si="37"/>
        <v>8.3801399758471042E-5</v>
      </c>
      <c r="AX95">
        <f t="shared" si="38"/>
        <v>303.97190895080564</v>
      </c>
      <c r="AY95">
        <f t="shared" si="39"/>
        <v>305.07053222656248</v>
      </c>
      <c r="AZ95">
        <f t="shared" si="40"/>
        <v>2.8626598481239398</v>
      </c>
      <c r="BA95">
        <f t="shared" si="41"/>
        <v>0.14139745824532474</v>
      </c>
      <c r="BB95">
        <f t="shared" si="42"/>
        <v>4.5019482939905551</v>
      </c>
      <c r="BC95">
        <f t="shared" si="43"/>
        <v>45.277676096681539</v>
      </c>
      <c r="BD95">
        <f t="shared" si="44"/>
        <v>17.168348780397359</v>
      </c>
      <c r="BE95">
        <f t="shared" si="45"/>
        <v>30.821908950805664</v>
      </c>
      <c r="BF95">
        <f t="shared" si="46"/>
        <v>4.4657704269174818</v>
      </c>
      <c r="BG95">
        <f t="shared" si="47"/>
        <v>4.7020499167398401E-3</v>
      </c>
      <c r="BH95">
        <f t="shared" si="48"/>
        <v>2.7949035610076827</v>
      </c>
      <c r="BI95">
        <f t="shared" si="49"/>
        <v>1.6708668659097992</v>
      </c>
      <c r="BJ95">
        <f t="shared" si="50"/>
        <v>2.939480794047327E-3</v>
      </c>
      <c r="BK95">
        <f t="shared" si="51"/>
        <v>59.00104895372781</v>
      </c>
      <c r="BL95">
        <f t="shared" si="52"/>
        <v>1.4122048754308347</v>
      </c>
      <c r="BM95">
        <f t="shared" si="53"/>
        <v>60.702920714374628</v>
      </c>
      <c r="BN95">
        <f t="shared" si="54"/>
        <v>420.4521459738715</v>
      </c>
      <c r="BO95">
        <f t="shared" si="55"/>
        <v>-7.9637541366695496E-4</v>
      </c>
    </row>
    <row r="96" spans="1:67" x14ac:dyDescent="0.25">
      <c r="A96" s="1">
        <v>85</v>
      </c>
      <c r="B96" s="1" t="s">
        <v>171</v>
      </c>
      <c r="C96" s="1" t="s">
        <v>80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547.50003175064921</v>
      </c>
      <c r="J96" s="1">
        <v>1</v>
      </c>
      <c r="K96">
        <f t="shared" si="28"/>
        <v>-0.53072714248591812</v>
      </c>
      <c r="L96">
        <f t="shared" si="29"/>
        <v>5.7904338776857949E-3</v>
      </c>
      <c r="M96">
        <f t="shared" si="30"/>
        <v>553.17842024521894</v>
      </c>
      <c r="N96">
        <f t="shared" si="31"/>
        <v>0.10285080453264298</v>
      </c>
      <c r="O96">
        <f t="shared" si="32"/>
        <v>1.704783781794065</v>
      </c>
      <c r="P96">
        <f t="shared" si="33"/>
        <v>30.950894107285588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31.916713714599609</v>
      </c>
      <c r="V96" s="1">
        <v>30.818819046020508</v>
      </c>
      <c r="W96" s="1">
        <v>31.524538040161133</v>
      </c>
      <c r="X96" s="1">
        <v>419.15081787109375</v>
      </c>
      <c r="Y96" s="1">
        <v>420.12762451171875</v>
      </c>
      <c r="Z96" s="1">
        <v>27.899866104125977</v>
      </c>
      <c r="AA96" s="1">
        <v>28.100151062011719</v>
      </c>
      <c r="AB96" s="1">
        <v>58.369167327880859</v>
      </c>
      <c r="AC96" s="1">
        <v>58.788185119628906</v>
      </c>
      <c r="AD96" s="1">
        <v>299.45538330078125</v>
      </c>
      <c r="AE96" s="1">
        <v>18.034402847290039</v>
      </c>
      <c r="AF96" s="1">
        <v>9.8089054226875305E-2</v>
      </c>
      <c r="AG96" s="1">
        <v>99.429306030273438</v>
      </c>
      <c r="AH96" s="1">
        <v>-7.110867977142334</v>
      </c>
      <c r="AI96" s="1">
        <v>-0.40190404653549194</v>
      </c>
      <c r="AJ96" s="1">
        <v>3.6228816956281662E-2</v>
      </c>
      <c r="AK96" s="1">
        <v>2.99051683396101E-3</v>
      </c>
      <c r="AL96" s="1">
        <v>9.7258865833282471E-2</v>
      </c>
      <c r="AM96" s="1">
        <v>1.3472960330545902E-2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36"/>
        <v>0.49909230550130207</v>
      </c>
      <c r="AW96">
        <f t="shared" si="37"/>
        <v>1.0285080453264297E-4</v>
      </c>
      <c r="AX96">
        <f t="shared" si="38"/>
        <v>303.96881904602049</v>
      </c>
      <c r="AY96">
        <f t="shared" si="39"/>
        <v>305.06671371459959</v>
      </c>
      <c r="AZ96">
        <f t="shared" si="40"/>
        <v>2.8855043910703557</v>
      </c>
      <c r="BA96">
        <f t="shared" si="41"/>
        <v>0.13207506126508028</v>
      </c>
      <c r="BB96">
        <f t="shared" si="42"/>
        <v>4.4987623012357414</v>
      </c>
      <c r="BC96">
        <f t="shared" si="43"/>
        <v>45.245838282990675</v>
      </c>
      <c r="BD96">
        <f t="shared" si="44"/>
        <v>17.145687220978957</v>
      </c>
      <c r="BE96">
        <f t="shared" si="45"/>
        <v>30.818819046020508</v>
      </c>
      <c r="BF96">
        <f t="shared" si="46"/>
        <v>4.4649826817816285</v>
      </c>
      <c r="BG96">
        <f t="shared" si="47"/>
        <v>5.7786518702338625E-3</v>
      </c>
      <c r="BH96">
        <f t="shared" si="48"/>
        <v>2.7939785194416764</v>
      </c>
      <c r="BI96">
        <f t="shared" si="49"/>
        <v>1.6710041623399521</v>
      </c>
      <c r="BJ96">
        <f t="shared" si="50"/>
        <v>3.6127141138549705E-3</v>
      </c>
      <c r="BK96">
        <f t="shared" si="51"/>
        <v>55.002146435905082</v>
      </c>
      <c r="BL96">
        <f t="shared" si="52"/>
        <v>1.316691376550482</v>
      </c>
      <c r="BM96">
        <f t="shared" si="53"/>
        <v>60.74292409947352</v>
      </c>
      <c r="BN96">
        <f t="shared" si="54"/>
        <v>420.37990677718886</v>
      </c>
      <c r="BO96">
        <f t="shared" si="55"/>
        <v>-7.6687581908236734E-4</v>
      </c>
    </row>
    <row r="97" spans="1:67" x14ac:dyDescent="0.25">
      <c r="A97" s="1">
        <v>86</v>
      </c>
      <c r="B97" s="1" t="s">
        <v>172</v>
      </c>
      <c r="C97" s="1" t="s">
        <v>80</v>
      </c>
      <c r="D97" s="1" t="s">
        <v>81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552.5000316388905</v>
      </c>
      <c r="J97" s="1">
        <v>1</v>
      </c>
      <c r="K97">
        <f t="shared" si="28"/>
        <v>-0.48911077231047223</v>
      </c>
      <c r="L97">
        <f t="shared" si="29"/>
        <v>5.7919093058347391E-3</v>
      </c>
      <c r="M97">
        <f t="shared" si="30"/>
        <v>541.79685247885311</v>
      </c>
      <c r="N97">
        <f t="shared" si="31"/>
        <v>0.10280750089626217</v>
      </c>
      <c r="O97">
        <f t="shared" si="32"/>
        <v>1.7036437970811451</v>
      </c>
      <c r="P97">
        <f t="shared" si="33"/>
        <v>30.947571442267787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31.916149139404297</v>
      </c>
      <c r="V97" s="1">
        <v>30.815244674682617</v>
      </c>
      <c r="W97" s="1">
        <v>31.532382965087891</v>
      </c>
      <c r="X97" s="1">
        <v>419.23519897460938</v>
      </c>
      <c r="Y97" s="1">
        <v>420.128662109375</v>
      </c>
      <c r="Z97" s="1">
        <v>27.902746200561523</v>
      </c>
      <c r="AA97" s="1">
        <v>28.102947235107422</v>
      </c>
      <c r="AB97" s="1">
        <v>58.377254486083984</v>
      </c>
      <c r="AC97" s="1">
        <v>58.796108245849609</v>
      </c>
      <c r="AD97" s="1">
        <v>299.45391845703125</v>
      </c>
      <c r="AE97" s="1">
        <v>17.934389114379883</v>
      </c>
      <c r="AF97" s="1">
        <v>4.5624237507581711E-2</v>
      </c>
      <c r="AG97" s="1">
        <v>99.429641723632813</v>
      </c>
      <c r="AH97" s="1">
        <v>-7.110867977142334</v>
      </c>
      <c r="AI97" s="1">
        <v>-0.40190404653549194</v>
      </c>
      <c r="AJ97" s="1">
        <v>3.6228816956281662E-2</v>
      </c>
      <c r="AK97" s="1">
        <v>2.99051683396101E-3</v>
      </c>
      <c r="AL97" s="1">
        <v>9.7258865833282471E-2</v>
      </c>
      <c r="AM97" s="1">
        <v>1.3472960330545902E-2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36"/>
        <v>0.49908986409505202</v>
      </c>
      <c r="AW97">
        <f t="shared" si="37"/>
        <v>1.0280750089626218E-4</v>
      </c>
      <c r="AX97">
        <f t="shared" si="38"/>
        <v>303.96524467468259</v>
      </c>
      <c r="AY97">
        <f t="shared" si="39"/>
        <v>305.06614913940427</v>
      </c>
      <c r="AZ97">
        <f t="shared" si="40"/>
        <v>2.8695021941624077</v>
      </c>
      <c r="BA97">
        <f t="shared" si="41"/>
        <v>0.1323267675851689</v>
      </c>
      <c r="BB97">
        <f t="shared" si="42"/>
        <v>4.4979097720460333</v>
      </c>
      <c r="BC97">
        <f t="shared" si="43"/>
        <v>45.237111328914231</v>
      </c>
      <c r="BD97">
        <f t="shared" si="44"/>
        <v>17.13416409380681</v>
      </c>
      <c r="BE97">
        <f t="shared" si="45"/>
        <v>30.815244674682617</v>
      </c>
      <c r="BF97">
        <f t="shared" si="46"/>
        <v>4.464071576992759</v>
      </c>
      <c r="BG97">
        <f t="shared" si="47"/>
        <v>5.7801212995143014E-3</v>
      </c>
      <c r="BH97">
        <f t="shared" si="48"/>
        <v>2.7942659749648882</v>
      </c>
      <c r="BI97">
        <f t="shared" si="49"/>
        <v>1.6698056020278709</v>
      </c>
      <c r="BJ97">
        <f t="shared" si="50"/>
        <v>3.6136330447073357E-3</v>
      </c>
      <c r="BK97">
        <f t="shared" si="51"/>
        <v>53.870666928964305</v>
      </c>
      <c r="BL97">
        <f t="shared" si="52"/>
        <v>1.2895974527389027</v>
      </c>
      <c r="BM97">
        <f t="shared" si="53"/>
        <v>60.761880568586669</v>
      </c>
      <c r="BN97">
        <f t="shared" si="54"/>
        <v>420.36116194559281</v>
      </c>
      <c r="BO97">
        <f t="shared" si="55"/>
        <v>-7.0699419980632412E-4</v>
      </c>
    </row>
    <row r="98" spans="1:67" x14ac:dyDescent="0.25">
      <c r="A98" s="1">
        <v>87</v>
      </c>
      <c r="B98" s="1" t="s">
        <v>173</v>
      </c>
      <c r="C98" s="1" t="s">
        <v>80</v>
      </c>
      <c r="D98" s="1" t="s">
        <v>81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557.5000315271318</v>
      </c>
      <c r="J98" s="1">
        <v>1</v>
      </c>
      <c r="K98">
        <f t="shared" si="28"/>
        <v>-0.48723392206328581</v>
      </c>
      <c r="L98">
        <f t="shared" si="29"/>
        <v>5.1311074488876339E-3</v>
      </c>
      <c r="M98">
        <f t="shared" si="30"/>
        <v>558.44109673397793</v>
      </c>
      <c r="N98">
        <f t="shared" si="31"/>
        <v>9.1200071058420137E-2</v>
      </c>
      <c r="O98">
        <f t="shared" si="32"/>
        <v>1.7055164864797558</v>
      </c>
      <c r="P98">
        <f t="shared" si="33"/>
        <v>30.95332480283027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31.915044784545898</v>
      </c>
      <c r="V98" s="1">
        <v>30.815546035766602</v>
      </c>
      <c r="W98" s="1">
        <v>31.538722991943359</v>
      </c>
      <c r="X98" s="1">
        <v>419.31280517578125</v>
      </c>
      <c r="Y98" s="1">
        <v>420.21221923828125</v>
      </c>
      <c r="Z98" s="1">
        <v>27.921407699584961</v>
      </c>
      <c r="AA98" s="1">
        <v>28.098997116088867</v>
      </c>
      <c r="AB98" s="1">
        <v>58.419879913330078</v>
      </c>
      <c r="AC98" s="1">
        <v>58.791446685791016</v>
      </c>
      <c r="AD98" s="1">
        <v>299.46865844726563</v>
      </c>
      <c r="AE98" s="1">
        <v>17.863359451293945</v>
      </c>
      <c r="AF98" s="1">
        <v>5.2466336637735367E-2</v>
      </c>
      <c r="AG98" s="1">
        <v>99.429512023925781</v>
      </c>
      <c r="AH98" s="1">
        <v>-7.110867977142334</v>
      </c>
      <c r="AI98" s="1">
        <v>-0.40190404653549194</v>
      </c>
      <c r="AJ98" s="1">
        <v>3.6228816956281662E-2</v>
      </c>
      <c r="AK98" s="1">
        <v>2.99051683396101E-3</v>
      </c>
      <c r="AL98" s="1">
        <v>9.7258865833282471E-2</v>
      </c>
      <c r="AM98" s="1">
        <v>1.3472960330545902E-2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36"/>
        <v>0.49911443074544265</v>
      </c>
      <c r="AW98">
        <f t="shared" si="37"/>
        <v>9.1200071058420142E-5</v>
      </c>
      <c r="AX98">
        <f t="shared" si="38"/>
        <v>303.96554603576658</v>
      </c>
      <c r="AY98">
        <f t="shared" si="39"/>
        <v>305.06504478454588</v>
      </c>
      <c r="AZ98">
        <f t="shared" si="40"/>
        <v>2.8581374483226796</v>
      </c>
      <c r="BA98">
        <f t="shared" si="41"/>
        <v>0.13777876706366723</v>
      </c>
      <c r="BB98">
        <f t="shared" si="42"/>
        <v>4.4993860580941698</v>
      </c>
      <c r="BC98">
        <f t="shared" si="43"/>
        <v>45.252017902003587</v>
      </c>
      <c r="BD98">
        <f t="shared" si="44"/>
        <v>17.15302078591472</v>
      </c>
      <c r="BE98">
        <f t="shared" si="45"/>
        <v>30.815546035766602</v>
      </c>
      <c r="BF98">
        <f t="shared" si="46"/>
        <v>4.4641483874730357</v>
      </c>
      <c r="BG98">
        <f t="shared" si="47"/>
        <v>5.1218536527183741E-3</v>
      </c>
      <c r="BH98">
        <f t="shared" si="48"/>
        <v>2.793869571614414</v>
      </c>
      <c r="BI98">
        <f t="shared" si="49"/>
        <v>1.6702788158586217</v>
      </c>
      <c r="BJ98">
        <f t="shared" si="50"/>
        <v>3.2019886445070122E-3</v>
      </c>
      <c r="BK98">
        <f t="shared" si="51"/>
        <v>55.52552574236536</v>
      </c>
      <c r="BL98">
        <f t="shared" si="52"/>
        <v>1.3289501617688895</v>
      </c>
      <c r="BM98">
        <f t="shared" si="53"/>
        <v>60.722293798631966</v>
      </c>
      <c r="BN98">
        <f t="shared" si="54"/>
        <v>420.44382690977938</v>
      </c>
      <c r="BO98">
        <f t="shared" si="55"/>
        <v>-7.0368404696628535E-4</v>
      </c>
    </row>
    <row r="99" spans="1:67" x14ac:dyDescent="0.25">
      <c r="A99" s="1">
        <v>88</v>
      </c>
      <c r="B99" s="1" t="s">
        <v>174</v>
      </c>
      <c r="C99" s="1" t="s">
        <v>80</v>
      </c>
      <c r="D99" s="1" t="s">
        <v>81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563.00003140419722</v>
      </c>
      <c r="J99" s="1">
        <v>1</v>
      </c>
      <c r="K99">
        <f t="shared" si="28"/>
        <v>-0.6263167639156062</v>
      </c>
      <c r="L99">
        <f t="shared" si="29"/>
        <v>4.9182160963553417E-3</v>
      </c>
      <c r="M99">
        <f t="shared" si="30"/>
        <v>609.54329126185769</v>
      </c>
      <c r="N99">
        <f t="shared" si="31"/>
        <v>8.7437089268336959E-2</v>
      </c>
      <c r="O99">
        <f t="shared" si="32"/>
        <v>1.7058155960146002</v>
      </c>
      <c r="P99">
        <f t="shared" si="33"/>
        <v>30.952031122555589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31.915807723999023</v>
      </c>
      <c r="V99" s="1">
        <v>30.811614990234375</v>
      </c>
      <c r="W99" s="1">
        <v>31.539291381835938</v>
      </c>
      <c r="X99" s="1">
        <v>418.97247314453125</v>
      </c>
      <c r="Y99" s="1">
        <v>420.1536865234375</v>
      </c>
      <c r="Z99" s="1">
        <v>27.922239303588867</v>
      </c>
      <c r="AA99" s="1">
        <v>28.092496871948242</v>
      </c>
      <c r="AB99" s="1">
        <v>58.419406890869141</v>
      </c>
      <c r="AC99" s="1">
        <v>58.775623321533203</v>
      </c>
      <c r="AD99" s="1">
        <v>299.47836303710938</v>
      </c>
      <c r="AE99" s="1">
        <v>17.931488037109375</v>
      </c>
      <c r="AF99" s="1">
        <v>2.2811852395534515E-2</v>
      </c>
      <c r="AG99" s="1">
        <v>99.4300537109375</v>
      </c>
      <c r="AH99" s="1">
        <v>-7.110867977142334</v>
      </c>
      <c r="AI99" s="1">
        <v>-0.40190404653549194</v>
      </c>
      <c r="AJ99" s="1">
        <v>3.6228816956281662E-2</v>
      </c>
      <c r="AK99" s="1">
        <v>2.99051683396101E-3</v>
      </c>
      <c r="AL99" s="1">
        <v>9.7258865833282471E-2</v>
      </c>
      <c r="AM99" s="1">
        <v>1.3472960330545902E-2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36"/>
        <v>0.49913060506184892</v>
      </c>
      <c r="AW99">
        <f t="shared" si="37"/>
        <v>8.7437089268336955E-5</v>
      </c>
      <c r="AX99">
        <f t="shared" si="38"/>
        <v>303.96161499023435</v>
      </c>
      <c r="AY99">
        <f t="shared" si="39"/>
        <v>305.065807723999</v>
      </c>
      <c r="AZ99">
        <f t="shared" si="40"/>
        <v>2.8690380218095015</v>
      </c>
      <c r="BA99">
        <f t="shared" si="41"/>
        <v>0.14041613232121355</v>
      </c>
      <c r="BB99">
        <f t="shared" si="42"/>
        <v>4.4990540688667577</v>
      </c>
      <c r="BC99">
        <f t="shared" si="43"/>
        <v>45.248432450276887</v>
      </c>
      <c r="BD99">
        <f t="shared" si="44"/>
        <v>17.155935578328645</v>
      </c>
      <c r="BE99">
        <f t="shared" si="45"/>
        <v>30.811614990234375</v>
      </c>
      <c r="BF99">
        <f t="shared" si="46"/>
        <v>4.4631465386672735</v>
      </c>
      <c r="BG99">
        <f t="shared" si="47"/>
        <v>4.9097136202033778E-3</v>
      </c>
      <c r="BH99">
        <f t="shared" si="48"/>
        <v>2.7932384728521575</v>
      </c>
      <c r="BI99">
        <f t="shared" si="49"/>
        <v>1.669908065815116</v>
      </c>
      <c r="BJ99">
        <f t="shared" si="50"/>
        <v>3.0693337759245412E-3</v>
      </c>
      <c r="BK99">
        <f t="shared" si="51"/>
        <v>60.606922189308136</v>
      </c>
      <c r="BL99">
        <f t="shared" si="52"/>
        <v>1.4507626871146242</v>
      </c>
      <c r="BM99">
        <f t="shared" si="53"/>
        <v>60.709772230337109</v>
      </c>
      <c r="BN99">
        <f t="shared" si="54"/>
        <v>420.45140751687006</v>
      </c>
      <c r="BO99">
        <f t="shared" si="55"/>
        <v>-9.0435059561151849E-4</v>
      </c>
    </row>
    <row r="100" spans="1:67" x14ac:dyDescent="0.25">
      <c r="A100" s="1">
        <v>89</v>
      </c>
      <c r="B100" s="1" t="s">
        <v>175</v>
      </c>
      <c r="C100" s="1" t="s">
        <v>80</v>
      </c>
      <c r="D100" s="1" t="s">
        <v>81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568.00003129243851</v>
      </c>
      <c r="J100" s="1">
        <v>1</v>
      </c>
      <c r="K100">
        <f t="shared" si="28"/>
        <v>-0.45367173537446803</v>
      </c>
      <c r="L100">
        <f t="shared" si="29"/>
        <v>5.1810110761448336E-3</v>
      </c>
      <c r="M100">
        <f t="shared" si="30"/>
        <v>546.60462377114754</v>
      </c>
      <c r="N100">
        <f t="shared" si="31"/>
        <v>9.208430265525841E-2</v>
      </c>
      <c r="O100">
        <f t="shared" si="32"/>
        <v>1.7055318764415692</v>
      </c>
      <c r="P100">
        <f t="shared" si="33"/>
        <v>30.94983328956928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31.915536880493164</v>
      </c>
      <c r="V100" s="1">
        <v>30.811899185180664</v>
      </c>
      <c r="W100" s="1">
        <v>31.542055130004883</v>
      </c>
      <c r="X100" s="1">
        <v>419.2174072265625</v>
      </c>
      <c r="Y100" s="1">
        <v>420.04891967773438</v>
      </c>
      <c r="Z100" s="1">
        <v>27.910182952880859</v>
      </c>
      <c r="AA100" s="1">
        <v>28.089508056640625</v>
      </c>
      <c r="AB100" s="1">
        <v>58.395435333251953</v>
      </c>
      <c r="AC100" s="1">
        <v>58.7706298828125</v>
      </c>
      <c r="AD100" s="1">
        <v>299.44842529296875</v>
      </c>
      <c r="AE100" s="1">
        <v>17.879304885864258</v>
      </c>
      <c r="AF100" s="1">
        <v>1.3686731457710266E-2</v>
      </c>
      <c r="AG100" s="1">
        <v>99.430656433105469</v>
      </c>
      <c r="AH100" s="1">
        <v>-7.110867977142334</v>
      </c>
      <c r="AI100" s="1">
        <v>-0.40190404653549194</v>
      </c>
      <c r="AJ100" s="1">
        <v>3.6228816956281662E-2</v>
      </c>
      <c r="AK100" s="1">
        <v>2.99051683396101E-3</v>
      </c>
      <c r="AL100" s="1">
        <v>9.7258865833282471E-2</v>
      </c>
      <c r="AM100" s="1">
        <v>1.3472960330545902E-2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36"/>
        <v>0.49908070882161448</v>
      </c>
      <c r="AW100">
        <f t="shared" si="37"/>
        <v>9.2084302655258407E-5</v>
      </c>
      <c r="AX100">
        <f t="shared" si="38"/>
        <v>303.96189918518064</v>
      </c>
      <c r="AY100">
        <f t="shared" si="39"/>
        <v>305.06553688049314</v>
      </c>
      <c r="AZ100">
        <f t="shared" si="40"/>
        <v>2.8606887177969043</v>
      </c>
      <c r="BA100">
        <f t="shared" si="41"/>
        <v>0.13793410438861778</v>
      </c>
      <c r="BB100">
        <f t="shared" si="42"/>
        <v>4.4984901013963512</v>
      </c>
      <c r="BC100">
        <f t="shared" si="43"/>
        <v>45.242486198638602</v>
      </c>
      <c r="BD100">
        <f t="shared" si="44"/>
        <v>17.152978141997977</v>
      </c>
      <c r="BE100">
        <f t="shared" si="45"/>
        <v>30.811899185180664</v>
      </c>
      <c r="BF100">
        <f t="shared" si="46"/>
        <v>4.4632189607605888</v>
      </c>
      <c r="BG100">
        <f t="shared" si="47"/>
        <v>5.1715765707999271E-3</v>
      </c>
      <c r="BH100">
        <f t="shared" si="48"/>
        <v>2.792958224954782</v>
      </c>
      <c r="BI100">
        <f t="shared" si="49"/>
        <v>1.6702607358058068</v>
      </c>
      <c r="BJ100">
        <f t="shared" si="50"/>
        <v>3.2330816661064383E-3</v>
      </c>
      <c r="BK100">
        <f t="shared" si="51"/>
        <v>54.349256550935849</v>
      </c>
      <c r="BL100">
        <f t="shared" si="52"/>
        <v>1.3012880123355821</v>
      </c>
      <c r="BM100">
        <f t="shared" si="53"/>
        <v>60.715193325998754</v>
      </c>
      <c r="BN100">
        <f t="shared" si="54"/>
        <v>420.26457349307145</v>
      </c>
      <c r="BO100">
        <f t="shared" si="55"/>
        <v>-6.5541491853241538E-4</v>
      </c>
    </row>
    <row r="101" spans="1:67" x14ac:dyDescent="0.25">
      <c r="A101" s="1">
        <v>90</v>
      </c>
      <c r="B101" s="1" t="s">
        <v>176</v>
      </c>
      <c r="C101" s="1" t="s">
        <v>80</v>
      </c>
      <c r="D101" s="1" t="s">
        <v>81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573.0000311806798</v>
      </c>
      <c r="J101" s="1">
        <v>1</v>
      </c>
      <c r="K101">
        <f t="shared" si="28"/>
        <v>-0.58161597959763656</v>
      </c>
      <c r="L101">
        <f t="shared" si="29"/>
        <v>5.4647782724424826E-3</v>
      </c>
      <c r="M101">
        <f t="shared" si="30"/>
        <v>576.43749450242717</v>
      </c>
      <c r="N101">
        <f t="shared" si="31"/>
        <v>9.7044667374293611E-2</v>
      </c>
      <c r="O101">
        <f t="shared" si="32"/>
        <v>1.7042466854549745</v>
      </c>
      <c r="P101">
        <f t="shared" si="33"/>
        <v>30.945266507617049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31.916200637817383</v>
      </c>
      <c r="V101" s="1">
        <v>30.809261322021484</v>
      </c>
      <c r="W101" s="1">
        <v>31.545879364013672</v>
      </c>
      <c r="X101" s="1">
        <v>418.96551513671875</v>
      </c>
      <c r="Y101" s="1">
        <v>420.04901123046875</v>
      </c>
      <c r="Z101" s="1">
        <v>27.901771545410156</v>
      </c>
      <c r="AA101" s="1">
        <v>28.090721130371094</v>
      </c>
      <c r="AB101" s="1">
        <v>58.375492095947266</v>
      </c>
      <c r="AC101" s="1">
        <v>58.770809173583984</v>
      </c>
      <c r="AD101" s="1">
        <v>299.50405883789063</v>
      </c>
      <c r="AE101" s="1">
        <v>17.927141189575195</v>
      </c>
      <c r="AF101" s="1">
        <v>2.9655875638127327E-2</v>
      </c>
      <c r="AG101" s="1">
        <v>99.430404663085938</v>
      </c>
      <c r="AH101" s="1">
        <v>-7.110867977142334</v>
      </c>
      <c r="AI101" s="1">
        <v>-0.40190404653549194</v>
      </c>
      <c r="AJ101" s="1">
        <v>3.6228816956281662E-2</v>
      </c>
      <c r="AK101" s="1">
        <v>2.99051683396101E-3</v>
      </c>
      <c r="AL101" s="1">
        <v>9.7258865833282471E-2</v>
      </c>
      <c r="AM101" s="1">
        <v>1.3472960330545902E-2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36"/>
        <v>0.49917343139648424</v>
      </c>
      <c r="AW101">
        <f t="shared" si="37"/>
        <v>9.7044667374293606E-5</v>
      </c>
      <c r="AX101">
        <f t="shared" si="38"/>
        <v>303.95926132202146</v>
      </c>
      <c r="AY101">
        <f t="shared" si="39"/>
        <v>305.06620063781736</v>
      </c>
      <c r="AZ101">
        <f t="shared" si="40"/>
        <v>2.8683425262195783</v>
      </c>
      <c r="BA101">
        <f t="shared" si="41"/>
        <v>0.13600518559556402</v>
      </c>
      <c r="BB101">
        <f t="shared" si="42"/>
        <v>4.4973184547256713</v>
      </c>
      <c r="BC101">
        <f t="shared" si="43"/>
        <v>45.230817172720656</v>
      </c>
      <c r="BD101">
        <f t="shared" si="44"/>
        <v>17.140096042349562</v>
      </c>
      <c r="BE101">
        <f t="shared" si="45"/>
        <v>30.809261322021484</v>
      </c>
      <c r="BF101">
        <f t="shared" si="46"/>
        <v>4.4625467869847188</v>
      </c>
      <c r="BG101">
        <f t="shared" si="47"/>
        <v>5.4542830445821061E-3</v>
      </c>
      <c r="BH101">
        <f t="shared" si="48"/>
        <v>2.7930717692706968</v>
      </c>
      <c r="BI101">
        <f t="shared" si="49"/>
        <v>1.6694750177140221</v>
      </c>
      <c r="BJ101">
        <f t="shared" si="50"/>
        <v>3.4098682824641479E-3</v>
      </c>
      <c r="BK101">
        <f t="shared" si="51"/>
        <v>57.315413341351714</v>
      </c>
      <c r="BL101">
        <f t="shared" si="52"/>
        <v>1.3723100854679851</v>
      </c>
      <c r="BM101">
        <f t="shared" si="53"/>
        <v>60.738698150136038</v>
      </c>
      <c r="BN101">
        <f t="shared" si="54"/>
        <v>420.32548361188725</v>
      </c>
      <c r="BO101">
        <f t="shared" si="55"/>
        <v>-8.404581402134488E-4</v>
      </c>
    </row>
    <row r="102" spans="1:67" x14ac:dyDescent="0.25">
      <c r="A102" s="1">
        <v>91</v>
      </c>
      <c r="B102" s="1" t="s">
        <v>177</v>
      </c>
      <c r="C102" s="1" t="s">
        <v>80</v>
      </c>
      <c r="D102" s="1" t="s">
        <v>81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578.50003105774522</v>
      </c>
      <c r="J102" s="1">
        <v>1</v>
      </c>
      <c r="K102">
        <f t="shared" si="28"/>
        <v>-0.63933371834698904</v>
      </c>
      <c r="L102">
        <f t="shared" si="29"/>
        <v>4.7939812255279792E-3</v>
      </c>
      <c r="M102">
        <f t="shared" si="30"/>
        <v>618.92847293440445</v>
      </c>
      <c r="N102">
        <f t="shared" si="31"/>
        <v>8.5265394007688455E-2</v>
      </c>
      <c r="O102">
        <f t="shared" si="32"/>
        <v>1.7065258829982142</v>
      </c>
      <c r="P102">
        <f t="shared" si="33"/>
        <v>30.949733232105004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31.915630340576172</v>
      </c>
      <c r="V102" s="1">
        <v>30.807762145996094</v>
      </c>
      <c r="W102" s="1">
        <v>31.545873641967773</v>
      </c>
      <c r="X102" s="1">
        <v>418.83694458007813</v>
      </c>
      <c r="Y102" s="1">
        <v>420.04592895507813</v>
      </c>
      <c r="Z102" s="1">
        <v>27.912971496582031</v>
      </c>
      <c r="AA102" s="1">
        <v>28.078981399536133</v>
      </c>
      <c r="AB102" s="1">
        <v>58.401523590087891</v>
      </c>
      <c r="AC102" s="1">
        <v>58.748863220214844</v>
      </c>
      <c r="AD102" s="1">
        <v>299.51669311523438</v>
      </c>
      <c r="AE102" s="1">
        <v>17.916267395019531</v>
      </c>
      <c r="AF102" s="1">
        <v>7.9840095713734627E-3</v>
      </c>
      <c r="AG102" s="1">
        <v>99.431617736816406</v>
      </c>
      <c r="AH102" s="1">
        <v>-7.110867977142334</v>
      </c>
      <c r="AI102" s="1">
        <v>-0.40190404653549194</v>
      </c>
      <c r="AJ102" s="1">
        <v>3.6228816956281662E-2</v>
      </c>
      <c r="AK102" s="1">
        <v>2.99051683396101E-3</v>
      </c>
      <c r="AL102" s="1">
        <v>9.7258865833282471E-2</v>
      </c>
      <c r="AM102" s="1">
        <v>1.3472960330545902E-2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36"/>
        <v>0.49919448852539056</v>
      </c>
      <c r="AW102">
        <f t="shared" si="37"/>
        <v>8.5265394007688459E-5</v>
      </c>
      <c r="AX102">
        <f t="shared" si="38"/>
        <v>303.95776214599607</v>
      </c>
      <c r="AY102">
        <f t="shared" si="39"/>
        <v>305.06563034057615</v>
      </c>
      <c r="AZ102">
        <f t="shared" si="40"/>
        <v>2.8666027191295598</v>
      </c>
      <c r="BA102">
        <f t="shared" si="41"/>
        <v>0.14197108610891063</v>
      </c>
      <c r="BB102">
        <f t="shared" si="42"/>
        <v>4.498464427956069</v>
      </c>
      <c r="BC102">
        <f t="shared" si="43"/>
        <v>45.241790592837042</v>
      </c>
      <c r="BD102">
        <f t="shared" si="44"/>
        <v>17.162809193300909</v>
      </c>
      <c r="BE102">
        <f t="shared" si="45"/>
        <v>30.807762145996094</v>
      </c>
      <c r="BF102">
        <f t="shared" si="46"/>
        <v>4.4621648099542135</v>
      </c>
      <c r="BG102">
        <f t="shared" si="47"/>
        <v>4.785902518995017E-3</v>
      </c>
      <c r="BH102">
        <f t="shared" si="48"/>
        <v>2.7919385449578549</v>
      </c>
      <c r="BI102">
        <f t="shared" si="49"/>
        <v>1.6702262649963586</v>
      </c>
      <c r="BJ102">
        <f t="shared" si="50"/>
        <v>2.9919138480968867E-3</v>
      </c>
      <c r="BK102">
        <f t="shared" si="51"/>
        <v>61.541059327245229</v>
      </c>
      <c r="BL102">
        <f t="shared" si="52"/>
        <v>1.4734780895843318</v>
      </c>
      <c r="BM102">
        <f t="shared" si="53"/>
        <v>60.686954489095982</v>
      </c>
      <c r="BN102">
        <f t="shared" si="54"/>
        <v>420.34983758522753</v>
      </c>
      <c r="BO102">
        <f t="shared" si="55"/>
        <v>-9.2302203544450141E-4</v>
      </c>
    </row>
    <row r="103" spans="1:67" x14ac:dyDescent="0.25">
      <c r="A103" s="1">
        <v>92</v>
      </c>
      <c r="B103" s="1" t="s">
        <v>178</v>
      </c>
      <c r="C103" s="1" t="s">
        <v>80</v>
      </c>
      <c r="D103" s="1" t="s">
        <v>81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583.50003094598651</v>
      </c>
      <c r="J103" s="1">
        <v>1</v>
      </c>
      <c r="K103">
        <f t="shared" si="28"/>
        <v>-0.58119523021786978</v>
      </c>
      <c r="L103">
        <f t="shared" si="29"/>
        <v>5.3799835875980116E-3</v>
      </c>
      <c r="M103">
        <f t="shared" si="30"/>
        <v>578.85895182165098</v>
      </c>
      <c r="N103">
        <f t="shared" si="31"/>
        <v>9.5545007501522575E-2</v>
      </c>
      <c r="O103">
        <f t="shared" si="32"/>
        <v>1.704334099249317</v>
      </c>
      <c r="P103">
        <f t="shared" si="33"/>
        <v>30.941093805805608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31.912443161010742</v>
      </c>
      <c r="V103" s="1">
        <v>30.804222106933594</v>
      </c>
      <c r="W103" s="1">
        <v>31.534772872924805</v>
      </c>
      <c r="X103" s="1">
        <v>418.861328125</v>
      </c>
      <c r="Y103" s="1">
        <v>419.94540405273438</v>
      </c>
      <c r="Z103" s="1">
        <v>27.892881393432617</v>
      </c>
      <c r="AA103" s="1">
        <v>28.078937530517578</v>
      </c>
      <c r="AB103" s="1">
        <v>58.369606018066406</v>
      </c>
      <c r="AC103" s="1">
        <v>58.758956909179688</v>
      </c>
      <c r="AD103" s="1">
        <v>299.46511840820313</v>
      </c>
      <c r="AE103" s="1">
        <v>17.89959716796875</v>
      </c>
      <c r="AF103" s="1">
        <v>3.6497656255960464E-2</v>
      </c>
      <c r="AG103" s="1">
        <v>99.430900573730469</v>
      </c>
      <c r="AH103" s="1">
        <v>-7.110867977142334</v>
      </c>
      <c r="AI103" s="1">
        <v>-0.40190404653549194</v>
      </c>
      <c r="AJ103" s="1">
        <v>3.6228816956281662E-2</v>
      </c>
      <c r="AK103" s="1">
        <v>2.99051683396101E-3</v>
      </c>
      <c r="AL103" s="1">
        <v>9.7258865833282471E-2</v>
      </c>
      <c r="AM103" s="1">
        <v>1.3472960330545902E-2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36"/>
        <v>0.4991085306803385</v>
      </c>
      <c r="AW103">
        <f t="shared" si="37"/>
        <v>9.5545007501522577E-5</v>
      </c>
      <c r="AX103">
        <f t="shared" si="38"/>
        <v>303.95422210693357</v>
      </c>
      <c r="AY103">
        <f t="shared" si="39"/>
        <v>305.06244316101072</v>
      </c>
      <c r="AZ103">
        <f t="shared" si="40"/>
        <v>2.8639354828610522</v>
      </c>
      <c r="BA103">
        <f t="shared" si="41"/>
        <v>0.1368716988720147</v>
      </c>
      <c r="BB103">
        <f t="shared" si="42"/>
        <v>4.4962481450621992</v>
      </c>
      <c r="BC103">
        <f t="shared" si="43"/>
        <v>45.21982722793625</v>
      </c>
      <c r="BD103">
        <f t="shared" si="44"/>
        <v>17.140889697418672</v>
      </c>
      <c r="BE103">
        <f t="shared" si="45"/>
        <v>30.804222106933594</v>
      </c>
      <c r="BF103">
        <f t="shared" si="46"/>
        <v>4.4612629517780915</v>
      </c>
      <c r="BG103">
        <f t="shared" si="47"/>
        <v>5.3698112298706645E-3</v>
      </c>
      <c r="BH103">
        <f t="shared" si="48"/>
        <v>2.7919140458128822</v>
      </c>
      <c r="BI103">
        <f t="shared" si="49"/>
        <v>1.6693489059652094</v>
      </c>
      <c r="BJ103">
        <f t="shared" si="50"/>
        <v>3.3570444614095534E-3</v>
      </c>
      <c r="BK103">
        <f t="shared" si="51"/>
        <v>57.556466884792414</v>
      </c>
      <c r="BL103">
        <f t="shared" si="52"/>
        <v>1.3784147801959541</v>
      </c>
      <c r="BM103">
        <f t="shared" si="53"/>
        <v>60.726631788398102</v>
      </c>
      <c r="BN103">
        <f t="shared" si="54"/>
        <v>420.22167643004866</v>
      </c>
      <c r="BO103">
        <f t="shared" si="55"/>
        <v>-8.3989072249796221E-4</v>
      </c>
    </row>
    <row r="104" spans="1:67" x14ac:dyDescent="0.25">
      <c r="A104" s="1">
        <v>93</v>
      </c>
      <c r="B104" s="1" t="s">
        <v>179</v>
      </c>
      <c r="C104" s="1" t="s">
        <v>80</v>
      </c>
      <c r="D104" s="1" t="s">
        <v>81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588.5000308342278</v>
      </c>
      <c r="J104" s="1">
        <v>1</v>
      </c>
      <c r="K104">
        <f t="shared" si="28"/>
        <v>-0.45893781887433588</v>
      </c>
      <c r="L104">
        <f t="shared" si="29"/>
        <v>4.8379725957073995E-3</v>
      </c>
      <c r="M104">
        <f t="shared" si="30"/>
        <v>557.93466987727788</v>
      </c>
      <c r="N104">
        <f t="shared" si="31"/>
        <v>8.5954216640484846E-2</v>
      </c>
      <c r="O104">
        <f t="shared" si="32"/>
        <v>1.7047163932273439</v>
      </c>
      <c r="P104">
        <f t="shared" si="33"/>
        <v>30.942955946800769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31.910446166992188</v>
      </c>
      <c r="V104" s="1">
        <v>30.801113128662109</v>
      </c>
      <c r="W104" s="1">
        <v>31.526992797851563</v>
      </c>
      <c r="X104" s="1">
        <v>419.00534057617188</v>
      </c>
      <c r="Y104" s="1">
        <v>419.8525390625</v>
      </c>
      <c r="Z104" s="1">
        <v>27.912225723266602</v>
      </c>
      <c r="AA104" s="1">
        <v>28.07960319519043</v>
      </c>
      <c r="AB104" s="1">
        <v>58.417304992675781</v>
      </c>
      <c r="AC104" s="1">
        <v>58.767604827880859</v>
      </c>
      <c r="AD104" s="1">
        <v>299.46917724609375</v>
      </c>
      <c r="AE104" s="1">
        <v>17.927864074707031</v>
      </c>
      <c r="AF104" s="1">
        <v>2.6233576238155365E-2</v>
      </c>
      <c r="AG104" s="1">
        <v>99.431938171386719</v>
      </c>
      <c r="AH104" s="1">
        <v>-7.110867977142334</v>
      </c>
      <c r="AI104" s="1">
        <v>-0.40190404653549194</v>
      </c>
      <c r="AJ104" s="1">
        <v>3.6228816956281662E-2</v>
      </c>
      <c r="AK104" s="1">
        <v>2.99051683396101E-3</v>
      </c>
      <c r="AL104" s="1">
        <v>9.7258865833282471E-2</v>
      </c>
      <c r="AM104" s="1">
        <v>1.3472960330545902E-2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36"/>
        <v>0.4991152954101562</v>
      </c>
      <c r="AW104">
        <f t="shared" si="37"/>
        <v>8.5954216640484846E-5</v>
      </c>
      <c r="AX104">
        <f t="shared" si="38"/>
        <v>303.95111312866209</v>
      </c>
      <c r="AY104">
        <f t="shared" si="39"/>
        <v>305.06044616699216</v>
      </c>
      <c r="AZ104">
        <f t="shared" si="40"/>
        <v>2.8684581878380868</v>
      </c>
      <c r="BA104">
        <f t="shared" si="41"/>
        <v>0.14184281813866106</v>
      </c>
      <c r="BB104">
        <f t="shared" si="42"/>
        <v>4.4967257620085919</v>
      </c>
      <c r="BC104">
        <f t="shared" si="43"/>
        <v>45.2241588035604</v>
      </c>
      <c r="BD104">
        <f t="shared" si="44"/>
        <v>17.14455560836997</v>
      </c>
      <c r="BE104">
        <f t="shared" si="45"/>
        <v>30.801113128662109</v>
      </c>
      <c r="BF104">
        <f t="shared" si="46"/>
        <v>4.4604710413480708</v>
      </c>
      <c r="BG104">
        <f t="shared" si="47"/>
        <v>4.8297450696452261E-3</v>
      </c>
      <c r="BH104">
        <f t="shared" si="48"/>
        <v>2.7920093687812479</v>
      </c>
      <c r="BI104">
        <f t="shared" si="49"/>
        <v>1.6684616725668229</v>
      </c>
      <c r="BJ104">
        <f t="shared" si="50"/>
        <v>3.0193287836847603E-3</v>
      </c>
      <c r="BK104">
        <f t="shared" si="51"/>
        <v>55.476525598910555</v>
      </c>
      <c r="BL104">
        <f t="shared" si="52"/>
        <v>1.328882447925896</v>
      </c>
      <c r="BM104">
        <f t="shared" si="53"/>
        <v>60.714409519648115</v>
      </c>
      <c r="BN104">
        <f t="shared" si="54"/>
        <v>420.07069612172484</v>
      </c>
      <c r="BO104">
        <f t="shared" si="55"/>
        <v>-6.6332022053536114E-4</v>
      </c>
    </row>
    <row r="105" spans="1:67" x14ac:dyDescent="0.25">
      <c r="A105" s="1">
        <v>94</v>
      </c>
      <c r="B105" s="1" t="s">
        <v>180</v>
      </c>
      <c r="C105" s="1" t="s">
        <v>80</v>
      </c>
      <c r="D105" s="1" t="s">
        <v>81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593.50003072246909</v>
      </c>
      <c r="J105" s="1">
        <v>1</v>
      </c>
      <c r="K105">
        <f t="shared" si="28"/>
        <v>-0.52041676153230187</v>
      </c>
      <c r="L105">
        <f t="shared" si="29"/>
        <v>5.1814031128653458E-3</v>
      </c>
      <c r="M105">
        <f t="shared" si="30"/>
        <v>566.79886327250347</v>
      </c>
      <c r="N105">
        <f t="shared" si="31"/>
        <v>9.1988333286270055E-2</v>
      </c>
      <c r="O105">
        <f t="shared" si="32"/>
        <v>1.7036817450001438</v>
      </c>
      <c r="P105">
        <f t="shared" si="33"/>
        <v>30.93599691855886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31.906909942626953</v>
      </c>
      <c r="V105" s="1">
        <v>30.797094345092773</v>
      </c>
      <c r="W105" s="1">
        <v>31.526216506958008</v>
      </c>
      <c r="X105" s="1">
        <v>418.91513061523438</v>
      </c>
      <c r="Y105" s="1">
        <v>419.88040161132813</v>
      </c>
      <c r="Z105" s="1">
        <v>27.893148422241211</v>
      </c>
      <c r="AA105" s="1">
        <v>28.072273254394531</v>
      </c>
      <c r="AB105" s="1">
        <v>58.388622283935547</v>
      </c>
      <c r="AC105" s="1">
        <v>58.763584136962891</v>
      </c>
      <c r="AD105" s="1">
        <v>299.47610473632813</v>
      </c>
      <c r="AE105" s="1">
        <v>17.927862167358398</v>
      </c>
      <c r="AF105" s="1">
        <v>1.4827135019004345E-2</v>
      </c>
      <c r="AG105" s="1">
        <v>99.431182861328125</v>
      </c>
      <c r="AH105" s="1">
        <v>-7.110867977142334</v>
      </c>
      <c r="AI105" s="1">
        <v>-0.40190404653549194</v>
      </c>
      <c r="AJ105" s="1">
        <v>3.6228816956281662E-2</v>
      </c>
      <c r="AK105" s="1">
        <v>2.99051683396101E-3</v>
      </c>
      <c r="AL105" s="1">
        <v>9.7258865833282471E-2</v>
      </c>
      <c r="AM105" s="1">
        <v>1.3472960330545902E-2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36"/>
        <v>0.49912684122721351</v>
      </c>
      <c r="AW105">
        <f t="shared" si="37"/>
        <v>9.1988333286270057E-5</v>
      </c>
      <c r="AX105">
        <f t="shared" si="38"/>
        <v>303.94709434509275</v>
      </c>
      <c r="AY105">
        <f t="shared" si="39"/>
        <v>305.05690994262693</v>
      </c>
      <c r="AZ105">
        <f t="shared" si="40"/>
        <v>2.8684578826623124</v>
      </c>
      <c r="BA105">
        <f t="shared" si="41"/>
        <v>0.1389025734660875</v>
      </c>
      <c r="BB105">
        <f t="shared" si="42"/>
        <v>4.4949410802910172</v>
      </c>
      <c r="BC105">
        <f t="shared" si="43"/>
        <v>45.206553426603548</v>
      </c>
      <c r="BD105">
        <f t="shared" si="44"/>
        <v>17.134280172209017</v>
      </c>
      <c r="BE105">
        <f t="shared" si="45"/>
        <v>30.797094345092773</v>
      </c>
      <c r="BF105">
        <f t="shared" si="46"/>
        <v>4.459447569255568</v>
      </c>
      <c r="BG105">
        <f t="shared" si="47"/>
        <v>5.1719671809863877E-3</v>
      </c>
      <c r="BH105">
        <f t="shared" si="48"/>
        <v>2.7912593352908734</v>
      </c>
      <c r="BI105">
        <f t="shared" si="49"/>
        <v>1.6681882339646945</v>
      </c>
      <c r="BJ105">
        <f t="shared" si="50"/>
        <v>3.233325925338365E-3</v>
      </c>
      <c r="BK105">
        <f t="shared" si="51"/>
        <v>56.357481419641211</v>
      </c>
      <c r="BL105">
        <f t="shared" si="52"/>
        <v>1.3499054995121533</v>
      </c>
      <c r="BM105">
        <f t="shared" si="53"/>
        <v>60.727913927872819</v>
      </c>
      <c r="BN105">
        <f t="shared" si="54"/>
        <v>420.12778281548708</v>
      </c>
      <c r="BO105">
        <f t="shared" si="55"/>
        <v>-7.5224314110252017E-4</v>
      </c>
    </row>
    <row r="106" spans="1:67" x14ac:dyDescent="0.25">
      <c r="A106" s="1">
        <v>95</v>
      </c>
      <c r="B106" s="1" t="s">
        <v>181</v>
      </c>
      <c r="C106" s="1" t="s">
        <v>80</v>
      </c>
      <c r="D106" s="1" t="s">
        <v>81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599.00003059953451</v>
      </c>
      <c r="J106" s="1">
        <v>1</v>
      </c>
      <c r="K106">
        <f t="shared" si="28"/>
        <v>-0.59460689152853119</v>
      </c>
      <c r="L106">
        <f t="shared" si="29"/>
        <v>5.2627206683172195E-3</v>
      </c>
      <c r="M106">
        <f t="shared" si="30"/>
        <v>586.54329507541809</v>
      </c>
      <c r="N106">
        <f t="shared" si="31"/>
        <v>9.3452981152431933E-2</v>
      </c>
      <c r="O106">
        <f t="shared" si="32"/>
        <v>1.7041209140024232</v>
      </c>
      <c r="P106">
        <f t="shared" si="33"/>
        <v>30.937557787120472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31.906427383422852</v>
      </c>
      <c r="V106" s="1">
        <v>30.799924850463867</v>
      </c>
      <c r="W106" s="1">
        <v>31.529462814331055</v>
      </c>
      <c r="X106" s="1">
        <v>418.68707275390625</v>
      </c>
      <c r="Y106" s="1">
        <v>419.79977416992188</v>
      </c>
      <c r="Z106" s="1">
        <v>27.889724731445313</v>
      </c>
      <c r="AA106" s="1">
        <v>28.07170295715332</v>
      </c>
      <c r="AB106" s="1">
        <v>58.383426666259766</v>
      </c>
      <c r="AC106" s="1">
        <v>58.764377593994141</v>
      </c>
      <c r="AD106" s="1">
        <v>299.47406005859375</v>
      </c>
      <c r="AE106" s="1">
        <v>17.879304885864258</v>
      </c>
      <c r="AF106" s="1">
        <v>0.18248985707759857</v>
      </c>
      <c r="AG106" s="1">
        <v>99.431816101074219</v>
      </c>
      <c r="AH106" s="1">
        <v>-7.110867977142334</v>
      </c>
      <c r="AI106" s="1">
        <v>-0.40190404653549194</v>
      </c>
      <c r="AJ106" s="1">
        <v>3.6228816956281662E-2</v>
      </c>
      <c r="AK106" s="1">
        <v>2.99051683396101E-3</v>
      </c>
      <c r="AL106" s="1">
        <v>9.7258865833282471E-2</v>
      </c>
      <c r="AM106" s="1">
        <v>1.3472960330545902E-2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36"/>
        <v>0.49912343343098947</v>
      </c>
      <c r="AW106">
        <f t="shared" si="37"/>
        <v>9.3452981152431937E-5</v>
      </c>
      <c r="AX106">
        <f t="shared" si="38"/>
        <v>303.94992485046384</v>
      </c>
      <c r="AY106">
        <f t="shared" si="39"/>
        <v>305.05642738342283</v>
      </c>
      <c r="AZ106">
        <f t="shared" si="40"/>
        <v>2.8606887177969043</v>
      </c>
      <c r="BA106">
        <f t="shared" si="41"/>
        <v>0.1376329366566052</v>
      </c>
      <c r="BB106">
        <f t="shared" si="42"/>
        <v>4.4953413200820735</v>
      </c>
      <c r="BC106">
        <f t="shared" si="43"/>
        <v>45.210290793768451</v>
      </c>
      <c r="BD106">
        <f t="shared" si="44"/>
        <v>17.13858783661513</v>
      </c>
      <c r="BE106">
        <f t="shared" si="45"/>
        <v>30.799924850463867</v>
      </c>
      <c r="BF106">
        <f t="shared" si="46"/>
        <v>4.4601683987273537</v>
      </c>
      <c r="BG106">
        <f t="shared" si="47"/>
        <v>5.2529865132577829E-3</v>
      </c>
      <c r="BH106">
        <f t="shared" si="48"/>
        <v>2.7912204060796504</v>
      </c>
      <c r="BI106">
        <f t="shared" si="49"/>
        <v>1.6689479926477033</v>
      </c>
      <c r="BJ106">
        <f t="shared" si="50"/>
        <v>3.2839897383320094E-3</v>
      </c>
      <c r="BK106">
        <f t="shared" si="51"/>
        <v>58.321065051257079</v>
      </c>
      <c r="BL106">
        <f t="shared" si="52"/>
        <v>1.3971977384580574</v>
      </c>
      <c r="BM106">
        <f t="shared" si="53"/>
        <v>60.72234599735723</v>
      </c>
      <c r="BN106">
        <f t="shared" si="54"/>
        <v>420.08242180869973</v>
      </c>
      <c r="BO106">
        <f t="shared" si="55"/>
        <v>-8.5949622086902561E-4</v>
      </c>
    </row>
    <row r="107" spans="1:67" x14ac:dyDescent="0.25">
      <c r="A107" s="1">
        <v>96</v>
      </c>
      <c r="B107" s="1" t="s">
        <v>182</v>
      </c>
      <c r="C107" s="1" t="s">
        <v>80</v>
      </c>
      <c r="D107" s="1" t="s">
        <v>81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604.0000304877758</v>
      </c>
      <c r="J107" s="1">
        <v>1</v>
      </c>
      <c r="K107">
        <f t="shared" si="28"/>
        <v>-0.52712231271604137</v>
      </c>
      <c r="L107">
        <f t="shared" si="29"/>
        <v>5.40476266055929E-3</v>
      </c>
      <c r="M107">
        <f t="shared" si="30"/>
        <v>562.06189197067511</v>
      </c>
      <c r="N107">
        <f t="shared" si="31"/>
        <v>9.593021680275457E-2</v>
      </c>
      <c r="O107">
        <f t="shared" si="32"/>
        <v>1.7034169763817797</v>
      </c>
      <c r="P107">
        <f t="shared" si="33"/>
        <v>30.93381657083965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31.906085968017578</v>
      </c>
      <c r="V107" s="1">
        <v>30.797006607055664</v>
      </c>
      <c r="W107" s="1">
        <v>31.539478302001953</v>
      </c>
      <c r="X107" s="1">
        <v>418.7489013671875</v>
      </c>
      <c r="Y107" s="1">
        <v>419.72430419921875</v>
      </c>
      <c r="Z107" s="1">
        <v>27.882326126098633</v>
      </c>
      <c r="AA107" s="1">
        <v>28.069124221801758</v>
      </c>
      <c r="AB107" s="1">
        <v>58.369091033935547</v>
      </c>
      <c r="AC107" s="1">
        <v>58.7601318359375</v>
      </c>
      <c r="AD107" s="1">
        <v>299.48123168945313</v>
      </c>
      <c r="AE107" s="1">
        <v>17.91119384765625</v>
      </c>
      <c r="AF107" s="1">
        <v>5.0185486674308777E-2</v>
      </c>
      <c r="AG107" s="1">
        <v>99.431854248046875</v>
      </c>
      <c r="AH107" s="1">
        <v>-7.110867977142334</v>
      </c>
      <c r="AI107" s="1">
        <v>-0.40190404653549194</v>
      </c>
      <c r="AJ107" s="1">
        <v>3.6228816956281662E-2</v>
      </c>
      <c r="AK107" s="1">
        <v>2.99051683396101E-3</v>
      </c>
      <c r="AL107" s="1">
        <v>9.7258865833282471E-2</v>
      </c>
      <c r="AM107" s="1">
        <v>1.3472960330545902E-2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36"/>
        <v>0.49913538614908842</v>
      </c>
      <c r="AW107">
        <f t="shared" si="37"/>
        <v>9.5930216802754566E-5</v>
      </c>
      <c r="AX107">
        <f t="shared" si="38"/>
        <v>303.94700660705564</v>
      </c>
      <c r="AY107">
        <f t="shared" si="39"/>
        <v>305.05608596801756</v>
      </c>
      <c r="AZ107">
        <f t="shared" si="40"/>
        <v>2.8657909515695792</v>
      </c>
      <c r="BA107">
        <f t="shared" si="41"/>
        <v>0.13680996378398685</v>
      </c>
      <c r="BB107">
        <f t="shared" si="42"/>
        <v>4.4943820448742944</v>
      </c>
      <c r="BC107">
        <f t="shared" si="43"/>
        <v>45.200625884562314</v>
      </c>
      <c r="BD107">
        <f t="shared" si="44"/>
        <v>17.131501662760556</v>
      </c>
      <c r="BE107">
        <f t="shared" si="45"/>
        <v>30.797006607055664</v>
      </c>
      <c r="BF107">
        <f t="shared" si="46"/>
        <v>4.4594252271065775</v>
      </c>
      <c r="BG107">
        <f t="shared" si="47"/>
        <v>5.3944964729653001E-3</v>
      </c>
      <c r="BH107">
        <f t="shared" si="48"/>
        <v>2.7909650684925147</v>
      </c>
      <c r="BI107">
        <f t="shared" si="49"/>
        <v>1.6684601586140628</v>
      </c>
      <c r="BJ107">
        <f t="shared" si="50"/>
        <v>3.372481147850668E-3</v>
      </c>
      <c r="BK107">
        <f t="shared" si="51"/>
        <v>55.886856120809639</v>
      </c>
      <c r="BL107">
        <f t="shared" si="52"/>
        <v>1.3391216242362201</v>
      </c>
      <c r="BM107">
        <f t="shared" si="53"/>
        <v>60.732400758839191</v>
      </c>
      <c r="BN107">
        <f t="shared" si="54"/>
        <v>419.97487290126207</v>
      </c>
      <c r="BO107">
        <f t="shared" si="55"/>
        <v>-7.6226949778310357E-4</v>
      </c>
    </row>
    <row r="108" spans="1:67" x14ac:dyDescent="0.25">
      <c r="A108" s="1">
        <v>97</v>
      </c>
      <c r="B108" s="1" t="s">
        <v>183</v>
      </c>
      <c r="C108" s="1" t="s">
        <v>80</v>
      </c>
      <c r="D108" s="1" t="s">
        <v>81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609.50003036484122</v>
      </c>
      <c r="J108" s="1">
        <v>1</v>
      </c>
      <c r="K108">
        <f t="shared" si="28"/>
        <v>-0.48289860403931695</v>
      </c>
      <c r="L108">
        <f t="shared" si="29"/>
        <v>4.6968412315399628E-3</v>
      </c>
      <c r="M108">
        <f t="shared" si="30"/>
        <v>570.33130386453513</v>
      </c>
      <c r="N108">
        <f t="shared" si="31"/>
        <v>8.3498958606455079E-2</v>
      </c>
      <c r="O108">
        <f t="shared" si="32"/>
        <v>1.7057030415301471</v>
      </c>
      <c r="P108">
        <f t="shared" si="33"/>
        <v>30.941770904311291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31.907060623168945</v>
      </c>
      <c r="V108" s="1">
        <v>30.798957824707031</v>
      </c>
      <c r="W108" s="1">
        <v>31.547948837280273</v>
      </c>
      <c r="X108" s="1">
        <v>418.79986572265625</v>
      </c>
      <c r="Y108" s="1">
        <v>419.69705200195313</v>
      </c>
      <c r="Z108" s="1">
        <v>27.904180526733398</v>
      </c>
      <c r="AA108" s="1">
        <v>28.06675910949707</v>
      </c>
      <c r="AB108" s="1">
        <v>58.411376953125</v>
      </c>
      <c r="AC108" s="1">
        <v>58.751705169677734</v>
      </c>
      <c r="AD108" s="1">
        <v>299.50592041015625</v>
      </c>
      <c r="AE108" s="1">
        <v>17.884376525878906</v>
      </c>
      <c r="AF108" s="1">
        <v>4.4481869786977768E-2</v>
      </c>
      <c r="AG108" s="1">
        <v>99.43145751953125</v>
      </c>
      <c r="AH108" s="1">
        <v>-7.110867977142334</v>
      </c>
      <c r="AI108" s="1">
        <v>-0.40190404653549194</v>
      </c>
      <c r="AJ108" s="1">
        <v>3.6228816956281662E-2</v>
      </c>
      <c r="AK108" s="1">
        <v>2.99051683396101E-3</v>
      </c>
      <c r="AL108" s="1">
        <v>9.7258865833282471E-2</v>
      </c>
      <c r="AM108" s="1">
        <v>1.3472960330545902E-2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36"/>
        <v>0.49917653401692702</v>
      </c>
      <c r="AW108">
        <f t="shared" si="37"/>
        <v>8.3498958606455085E-5</v>
      </c>
      <c r="AX108">
        <f t="shared" si="38"/>
        <v>303.94895782470701</v>
      </c>
      <c r="AY108">
        <f t="shared" si="39"/>
        <v>305.05706062316892</v>
      </c>
      <c r="AZ108">
        <f t="shared" si="40"/>
        <v>2.8615001801811104</v>
      </c>
      <c r="BA108">
        <f t="shared" si="41"/>
        <v>0.14281307960425874</v>
      </c>
      <c r="BB108">
        <f t="shared" si="42"/>
        <v>4.4964218076370219</v>
      </c>
      <c r="BC108">
        <f t="shared" si="43"/>
        <v>45.221320493605283</v>
      </c>
      <c r="BD108">
        <f t="shared" si="44"/>
        <v>17.154561384108213</v>
      </c>
      <c r="BE108">
        <f t="shared" si="45"/>
        <v>30.798957824707031</v>
      </c>
      <c r="BF108">
        <f t="shared" si="46"/>
        <v>4.4599221201016963</v>
      </c>
      <c r="BG108">
        <f t="shared" si="47"/>
        <v>4.6890863393575337E-3</v>
      </c>
      <c r="BH108">
        <f t="shared" si="48"/>
        <v>2.7907187661068749</v>
      </c>
      <c r="BI108">
        <f t="shared" si="49"/>
        <v>1.6692033539948214</v>
      </c>
      <c r="BJ108">
        <f t="shared" si="50"/>
        <v>2.9313747054639599E-3</v>
      </c>
      <c r="BK108">
        <f t="shared" si="51"/>
        <v>56.70887281226539</v>
      </c>
      <c r="BL108">
        <f t="shared" si="52"/>
        <v>1.3589118654611876</v>
      </c>
      <c r="BM108">
        <f t="shared" si="53"/>
        <v>60.687384452906514</v>
      </c>
      <c r="BN108">
        <f t="shared" si="54"/>
        <v>419.92659887089366</v>
      </c>
      <c r="BO108">
        <f t="shared" si="55"/>
        <v>-6.978803751394654E-4</v>
      </c>
    </row>
    <row r="109" spans="1:67" x14ac:dyDescent="0.25">
      <c r="A109" s="1">
        <v>98</v>
      </c>
      <c r="B109" s="1" t="s">
        <v>184</v>
      </c>
      <c r="C109" s="1" t="s">
        <v>80</v>
      </c>
      <c r="D109" s="1" t="s">
        <v>81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614.50003025308251</v>
      </c>
      <c r="J109" s="1">
        <v>1</v>
      </c>
      <c r="K109">
        <f t="shared" si="28"/>
        <v>-0.31576315778890712</v>
      </c>
      <c r="L109">
        <f t="shared" si="29"/>
        <v>5.0604620871840906E-3</v>
      </c>
      <c r="M109">
        <f t="shared" si="30"/>
        <v>506.47501129340469</v>
      </c>
      <c r="N109">
        <f t="shared" si="31"/>
        <v>8.9901604712624664E-2</v>
      </c>
      <c r="O109">
        <f t="shared" si="32"/>
        <v>1.7047786838633874</v>
      </c>
      <c r="P109">
        <f t="shared" si="33"/>
        <v>30.936312622083921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31.906702041625977</v>
      </c>
      <c r="V109" s="1">
        <v>30.796230316162109</v>
      </c>
      <c r="W109" s="1">
        <v>31.537294387817383</v>
      </c>
      <c r="X109" s="1">
        <v>419.1114501953125</v>
      </c>
      <c r="Y109" s="1">
        <v>419.66854858398438</v>
      </c>
      <c r="Z109" s="1">
        <v>27.886726379394531</v>
      </c>
      <c r="AA109" s="1">
        <v>28.061807632446289</v>
      </c>
      <c r="AB109" s="1">
        <v>58.376384735107422</v>
      </c>
      <c r="AC109" s="1">
        <v>58.742893218994141</v>
      </c>
      <c r="AD109" s="1">
        <v>299.4454345703125</v>
      </c>
      <c r="AE109" s="1">
        <v>17.956853866577148</v>
      </c>
      <c r="AF109" s="1">
        <v>0.10835299640893936</v>
      </c>
      <c r="AG109" s="1">
        <v>99.432060241699219</v>
      </c>
      <c r="AH109" s="1">
        <v>-7.110867977142334</v>
      </c>
      <c r="AI109" s="1">
        <v>-0.40190404653549194</v>
      </c>
      <c r="AJ109" s="1">
        <v>3.6228816956281662E-2</v>
      </c>
      <c r="AK109" s="1">
        <v>2.99051683396101E-3</v>
      </c>
      <c r="AL109" s="1">
        <v>9.7258865833282471E-2</v>
      </c>
      <c r="AM109" s="1">
        <v>1.3472960330545902E-2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si="36"/>
        <v>0.49907572428385411</v>
      </c>
      <c r="AW109">
        <f t="shared" si="37"/>
        <v>8.9901604712624666E-5</v>
      </c>
      <c r="AX109">
        <f t="shared" si="38"/>
        <v>303.94623031616209</v>
      </c>
      <c r="AY109">
        <f t="shared" si="39"/>
        <v>305.05670204162595</v>
      </c>
      <c r="AZ109">
        <f t="shared" si="40"/>
        <v>2.87309655443363</v>
      </c>
      <c r="BA109">
        <f t="shared" si="41"/>
        <v>0.14008230592181212</v>
      </c>
      <c r="BB109">
        <f t="shared" si="42"/>
        <v>4.4950220308637618</v>
      </c>
      <c r="BC109">
        <f t="shared" si="43"/>
        <v>45.206968657164225</v>
      </c>
      <c r="BD109">
        <f t="shared" si="44"/>
        <v>17.145161024717936</v>
      </c>
      <c r="BE109">
        <f t="shared" si="45"/>
        <v>30.796230316162109</v>
      </c>
      <c r="BF109">
        <f t="shared" si="46"/>
        <v>4.4592275519059745</v>
      </c>
      <c r="BG109">
        <f t="shared" si="47"/>
        <v>5.0514611268963781E-3</v>
      </c>
      <c r="BH109">
        <f t="shared" si="48"/>
        <v>2.7902433470003745</v>
      </c>
      <c r="BI109">
        <f t="shared" si="49"/>
        <v>1.6689842049056001</v>
      </c>
      <c r="BJ109">
        <f t="shared" si="50"/>
        <v>3.1579706524032585E-3</v>
      </c>
      <c r="BK109">
        <f t="shared" si="51"/>
        <v>50.359853833841107</v>
      </c>
      <c r="BL109">
        <f t="shared" si="52"/>
        <v>1.2068452901755837</v>
      </c>
      <c r="BM109">
        <f t="shared" si="53"/>
        <v>60.70187028527976</v>
      </c>
      <c r="BN109">
        <f t="shared" si="54"/>
        <v>419.81864726638048</v>
      </c>
      <c r="BO109">
        <f t="shared" si="55"/>
        <v>-4.5656414668047339E-4</v>
      </c>
    </row>
    <row r="110" spans="1:67" x14ac:dyDescent="0.25">
      <c r="A110" s="1">
        <v>99</v>
      </c>
      <c r="B110" s="1" t="s">
        <v>185</v>
      </c>
      <c r="C110" s="1" t="s">
        <v>80</v>
      </c>
      <c r="D110" s="1" t="s">
        <v>81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619.5000301413238</v>
      </c>
      <c r="J110" s="1">
        <v>1</v>
      </c>
      <c r="K110">
        <f t="shared" si="28"/>
        <v>-0.36565771764376997</v>
      </c>
      <c r="L110">
        <f t="shared" si="29"/>
        <v>4.8952200502104465E-3</v>
      </c>
      <c r="M110">
        <f t="shared" si="30"/>
        <v>525.97086735171763</v>
      </c>
      <c r="N110">
        <f t="shared" si="31"/>
        <v>8.6981590698379699E-2</v>
      </c>
      <c r="O110">
        <f t="shared" si="32"/>
        <v>1.7049970717560576</v>
      </c>
      <c r="P110">
        <f t="shared" si="33"/>
        <v>30.934665929604936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31.903980255126953</v>
      </c>
      <c r="V110" s="1">
        <v>30.793119430541992</v>
      </c>
      <c r="W110" s="1">
        <v>31.527561187744141</v>
      </c>
      <c r="X110" s="1">
        <v>419.08309936523438</v>
      </c>
      <c r="Y110" s="1">
        <v>419.7425537109375</v>
      </c>
      <c r="Z110" s="1">
        <v>27.885948181152344</v>
      </c>
      <c r="AA110" s="1">
        <v>28.055328369140625</v>
      </c>
      <c r="AB110" s="1">
        <v>58.383831024169922</v>
      </c>
      <c r="AC110" s="1">
        <v>58.738456726074219</v>
      </c>
      <c r="AD110" s="1">
        <v>299.472900390625</v>
      </c>
      <c r="AE110" s="1">
        <v>17.935836791992188</v>
      </c>
      <c r="AF110" s="1">
        <v>2.5092842057347298E-2</v>
      </c>
      <c r="AG110" s="1">
        <v>99.43218994140625</v>
      </c>
      <c r="AH110" s="1">
        <v>-7.110867977142334</v>
      </c>
      <c r="AI110" s="1">
        <v>-0.40190404653549194</v>
      </c>
      <c r="AJ110" s="1">
        <v>3.6228816956281662E-2</v>
      </c>
      <c r="AK110" s="1">
        <v>2.99051683396101E-3</v>
      </c>
      <c r="AL110" s="1">
        <v>9.7258865833282471E-2</v>
      </c>
      <c r="AM110" s="1">
        <v>1.3472960330545902E-2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36"/>
        <v>0.49912150065104155</v>
      </c>
      <c r="AW110">
        <f t="shared" si="37"/>
        <v>8.6981590698379695E-5</v>
      </c>
      <c r="AX110">
        <f t="shared" si="38"/>
        <v>303.94311943054197</v>
      </c>
      <c r="AY110">
        <f t="shared" si="39"/>
        <v>305.05398025512693</v>
      </c>
      <c r="AZ110">
        <f t="shared" si="40"/>
        <v>2.8697338225751992</v>
      </c>
      <c r="BA110">
        <f t="shared" si="41"/>
        <v>0.14154649906294337</v>
      </c>
      <c r="BB110">
        <f t="shared" si="42"/>
        <v>4.4945998110249716</v>
      </c>
      <c r="BC110">
        <f t="shared" si="43"/>
        <v>45.202663379671769</v>
      </c>
      <c r="BD110">
        <f t="shared" si="44"/>
        <v>17.147335010531144</v>
      </c>
      <c r="BE110">
        <f t="shared" si="45"/>
        <v>30.793119430541992</v>
      </c>
      <c r="BF110">
        <f t="shared" si="46"/>
        <v>4.4584354706212652</v>
      </c>
      <c r="BG110">
        <f t="shared" si="47"/>
        <v>4.8867968299491377E-3</v>
      </c>
      <c r="BH110">
        <f t="shared" si="48"/>
        <v>2.789602739268914</v>
      </c>
      <c r="BI110">
        <f t="shared" si="49"/>
        <v>1.6688327313523512</v>
      </c>
      <c r="BJ110">
        <f t="shared" si="50"/>
        <v>3.0550036771436473E-3</v>
      </c>
      <c r="BK110">
        <f t="shared" si="51"/>
        <v>52.29843518616218</v>
      </c>
      <c r="BL110">
        <f t="shared" si="52"/>
        <v>1.2530796858732032</v>
      </c>
      <c r="BM110">
        <f t="shared" si="53"/>
        <v>60.691080885560453</v>
      </c>
      <c r="BN110">
        <f t="shared" si="54"/>
        <v>419.91636987749291</v>
      </c>
      <c r="BO110">
        <f t="shared" si="55"/>
        <v>-5.2849004492065514E-4</v>
      </c>
    </row>
    <row r="111" spans="1:67" x14ac:dyDescent="0.25">
      <c r="A111" s="1">
        <v>100</v>
      </c>
      <c r="B111" s="1" t="s">
        <v>186</v>
      </c>
      <c r="C111" s="1" t="s">
        <v>80</v>
      </c>
      <c r="D111" s="1" t="s">
        <v>81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625.00003001838923</v>
      </c>
      <c r="J111" s="1">
        <v>1</v>
      </c>
      <c r="K111">
        <f t="shared" si="28"/>
        <v>-0.4670038021037074</v>
      </c>
      <c r="L111">
        <f t="shared" si="29"/>
        <v>5.4008922225154514E-3</v>
      </c>
      <c r="M111">
        <f t="shared" si="30"/>
        <v>544.751795766035</v>
      </c>
      <c r="N111">
        <f t="shared" si="31"/>
        <v>9.5812521213903004E-2</v>
      </c>
      <c r="O111">
        <f t="shared" si="32"/>
        <v>1.7025873392816275</v>
      </c>
      <c r="P111">
        <f t="shared" si="33"/>
        <v>30.926163866635225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31.902187347412109</v>
      </c>
      <c r="V111" s="1">
        <v>30.788637161254883</v>
      </c>
      <c r="W111" s="1">
        <v>31.525915145874023</v>
      </c>
      <c r="X111" s="1">
        <v>419.03561401367188</v>
      </c>
      <c r="Y111" s="1">
        <v>419.89047241210938</v>
      </c>
      <c r="Z111" s="1">
        <v>27.870952606201172</v>
      </c>
      <c r="AA111" s="1">
        <v>28.057487487792969</v>
      </c>
      <c r="AB111" s="1">
        <v>58.358688354492188</v>
      </c>
      <c r="AC111" s="1">
        <v>58.749275207519531</v>
      </c>
      <c r="AD111" s="1">
        <v>299.53945922851563</v>
      </c>
      <c r="AE111" s="1">
        <v>17.940187454223633</v>
      </c>
      <c r="AF111" s="1">
        <v>5.4749153554439545E-2</v>
      </c>
      <c r="AG111" s="1">
        <v>99.432746887207031</v>
      </c>
      <c r="AH111" s="1">
        <v>-7.110867977142334</v>
      </c>
      <c r="AI111" s="1">
        <v>-0.40190404653549194</v>
      </c>
      <c r="AJ111" s="1">
        <v>3.6228816956281662E-2</v>
      </c>
      <c r="AK111" s="1">
        <v>2.99051683396101E-3</v>
      </c>
      <c r="AL111" s="1">
        <v>9.7258865833282471E-2</v>
      </c>
      <c r="AM111" s="1">
        <v>1.3472960330545902E-2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36"/>
        <v>0.49923243204752593</v>
      </c>
      <c r="AW111">
        <f t="shared" si="37"/>
        <v>9.5812521213903008E-5</v>
      </c>
      <c r="AX111">
        <f t="shared" si="38"/>
        <v>303.93863716125486</v>
      </c>
      <c r="AY111">
        <f t="shared" si="39"/>
        <v>305.05218734741209</v>
      </c>
      <c r="AZ111">
        <f t="shared" si="40"/>
        <v>2.8704299285166712</v>
      </c>
      <c r="BA111">
        <f t="shared" si="41"/>
        <v>0.13752670538034101</v>
      </c>
      <c r="BB111">
        <f t="shared" si="42"/>
        <v>4.4924203909463243</v>
      </c>
      <c r="BC111">
        <f t="shared" si="43"/>
        <v>45.180491654749979</v>
      </c>
      <c r="BD111">
        <f t="shared" si="44"/>
        <v>17.12300416695701</v>
      </c>
      <c r="BE111">
        <f t="shared" si="45"/>
        <v>30.788637161254883</v>
      </c>
      <c r="BF111">
        <f t="shared" si="46"/>
        <v>4.4572944286170326</v>
      </c>
      <c r="BG111">
        <f t="shared" si="47"/>
        <v>5.3906407192784991E-3</v>
      </c>
      <c r="BH111">
        <f t="shared" si="48"/>
        <v>2.7898330516646968</v>
      </c>
      <c r="BI111">
        <f t="shared" si="49"/>
        <v>1.6674613769523359</v>
      </c>
      <c r="BJ111">
        <f t="shared" si="50"/>
        <v>3.3700699857163174E-3</v>
      </c>
      <c r="BK111">
        <f t="shared" si="51"/>
        <v>54.166167424755656</v>
      </c>
      <c r="BL111">
        <f t="shared" si="52"/>
        <v>1.2973664123328288</v>
      </c>
      <c r="BM111">
        <f t="shared" si="53"/>
        <v>60.734981632730587</v>
      </c>
      <c r="BN111">
        <f t="shared" si="54"/>
        <v>420.11246365345806</v>
      </c>
      <c r="BO111">
        <f t="shared" si="55"/>
        <v>-6.7513986841819678E-4</v>
      </c>
    </row>
    <row r="112" spans="1:67" x14ac:dyDescent="0.25">
      <c r="A112" s="1">
        <v>101</v>
      </c>
      <c r="B112" s="1" t="s">
        <v>187</v>
      </c>
      <c r="C112" s="1" t="s">
        <v>80</v>
      </c>
      <c r="D112" s="1" t="s">
        <v>81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630.00002990663052</v>
      </c>
      <c r="J112" s="1">
        <v>1</v>
      </c>
      <c r="K112">
        <f t="shared" si="28"/>
        <v>-0.41117396757661212</v>
      </c>
      <c r="L112">
        <f t="shared" si="29"/>
        <v>5.2384700179369447E-3</v>
      </c>
      <c r="M112">
        <f t="shared" si="30"/>
        <v>532.16894078098221</v>
      </c>
      <c r="N112">
        <f t="shared" si="31"/>
        <v>9.2987403036510291E-2</v>
      </c>
      <c r="O112">
        <f t="shared" si="32"/>
        <v>1.7035243880274304</v>
      </c>
      <c r="P112">
        <f t="shared" si="33"/>
        <v>30.926993917250421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31.899612426757813</v>
      </c>
      <c r="V112" s="1">
        <v>30.788599014282227</v>
      </c>
      <c r="W112" s="1">
        <v>31.533010482788086</v>
      </c>
      <c r="X112" s="1">
        <v>419.18087768554688</v>
      </c>
      <c r="Y112" s="1">
        <v>419.9263916015625</v>
      </c>
      <c r="Z112" s="1">
        <v>27.869157791137695</v>
      </c>
      <c r="AA112" s="1">
        <v>28.050222396850586</v>
      </c>
      <c r="AB112" s="1">
        <v>58.3634033203125</v>
      </c>
      <c r="AC112" s="1">
        <v>58.742588043212891</v>
      </c>
      <c r="AD112" s="1">
        <v>299.49227905273438</v>
      </c>
      <c r="AE112" s="1">
        <v>17.836544036865234</v>
      </c>
      <c r="AF112" s="1">
        <v>8.0979734659194946E-2</v>
      </c>
      <c r="AG112" s="1">
        <v>99.43267822265625</v>
      </c>
      <c r="AH112" s="1">
        <v>-7.110867977142334</v>
      </c>
      <c r="AI112" s="1">
        <v>-0.40190404653549194</v>
      </c>
      <c r="AJ112" s="1">
        <v>3.6228816956281662E-2</v>
      </c>
      <c r="AK112" s="1">
        <v>2.99051683396101E-3</v>
      </c>
      <c r="AL112" s="1">
        <v>9.7258865833282471E-2</v>
      </c>
      <c r="AM112" s="1">
        <v>1.3472960330545902E-2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36"/>
        <v>0.49915379842122393</v>
      </c>
      <c r="AW112">
        <f t="shared" si="37"/>
        <v>9.298740303651029E-5</v>
      </c>
      <c r="AX112">
        <f t="shared" si="38"/>
        <v>303.9385990142822</v>
      </c>
      <c r="AY112">
        <f t="shared" si="39"/>
        <v>305.04961242675779</v>
      </c>
      <c r="AZ112">
        <f t="shared" si="40"/>
        <v>2.8538469821099852</v>
      </c>
      <c r="BA112">
        <f t="shared" si="41"/>
        <v>0.13839490296819257</v>
      </c>
      <c r="BB112">
        <f t="shared" si="42"/>
        <v>4.4926331256874201</v>
      </c>
      <c r="BC112">
        <f t="shared" si="43"/>
        <v>45.182662339912213</v>
      </c>
      <c r="BD112">
        <f t="shared" si="44"/>
        <v>17.132439943061627</v>
      </c>
      <c r="BE112">
        <f t="shared" si="45"/>
        <v>30.788599014282227</v>
      </c>
      <c r="BF112">
        <f t="shared" si="46"/>
        <v>4.4572847187130833</v>
      </c>
      <c r="BG112">
        <f t="shared" si="47"/>
        <v>5.2288252840785822E-3</v>
      </c>
      <c r="BH112">
        <f t="shared" si="48"/>
        <v>2.7891087376599897</v>
      </c>
      <c r="BI112">
        <f t="shared" si="49"/>
        <v>1.6681759810530936</v>
      </c>
      <c r="BJ112">
        <f t="shared" si="50"/>
        <v>3.2688809552016917E-3</v>
      </c>
      <c r="BK112">
        <f t="shared" si="51"/>
        <v>52.914983048767219</v>
      </c>
      <c r="BL112">
        <f t="shared" si="52"/>
        <v>1.2672910096251309</v>
      </c>
      <c r="BM112">
        <f t="shared" si="53"/>
        <v>60.713093019460906</v>
      </c>
      <c r="BN112">
        <f t="shared" si="54"/>
        <v>420.12184401343029</v>
      </c>
      <c r="BO112">
        <f t="shared" si="55"/>
        <v>-5.9420008020010569E-4</v>
      </c>
    </row>
    <row r="113" spans="1:67" x14ac:dyDescent="0.25">
      <c r="A113" s="1">
        <v>102</v>
      </c>
      <c r="B113" s="1" t="s">
        <v>188</v>
      </c>
      <c r="C113" s="1" t="s">
        <v>80</v>
      </c>
      <c r="D113" s="1" t="s">
        <v>81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635.00002979487181</v>
      </c>
      <c r="J113" s="1">
        <v>1</v>
      </c>
      <c r="K113">
        <f t="shared" si="28"/>
        <v>-0.36207298894263024</v>
      </c>
      <c r="L113">
        <f t="shared" si="29"/>
        <v>4.922369020297729E-3</v>
      </c>
      <c r="M113">
        <f t="shared" si="30"/>
        <v>524.4127191992917</v>
      </c>
      <c r="N113">
        <f t="shared" si="31"/>
        <v>8.7426281375888024E-2</v>
      </c>
      <c r="O113">
        <f t="shared" si="32"/>
        <v>1.704325798882937</v>
      </c>
      <c r="P113">
        <f t="shared" si="33"/>
        <v>30.927120109982379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31.9000244140625</v>
      </c>
      <c r="V113" s="1">
        <v>30.785255432128906</v>
      </c>
      <c r="W113" s="1">
        <v>31.537178039550781</v>
      </c>
      <c r="X113" s="1">
        <v>419.33428955078125</v>
      </c>
      <c r="Y113" s="1">
        <v>419.98611450195313</v>
      </c>
      <c r="Z113" s="1">
        <v>27.872081756591797</v>
      </c>
      <c r="AA113" s="1">
        <v>28.042322158813477</v>
      </c>
      <c r="AB113" s="1">
        <v>58.368511199951172</v>
      </c>
      <c r="AC113" s="1">
        <v>58.725017547607422</v>
      </c>
      <c r="AD113" s="1">
        <v>299.48699951171875</v>
      </c>
      <c r="AE113" s="1">
        <v>17.941635131835938</v>
      </c>
      <c r="AF113" s="1">
        <v>8.4402523934841156E-2</v>
      </c>
      <c r="AG113" s="1">
        <v>99.433265686035156</v>
      </c>
      <c r="AH113" s="1">
        <v>-7.110867977142334</v>
      </c>
      <c r="AI113" s="1">
        <v>-0.40190404653549194</v>
      </c>
      <c r="AJ113" s="1">
        <v>3.6228816956281662E-2</v>
      </c>
      <c r="AK113" s="1">
        <v>2.99051683396101E-3</v>
      </c>
      <c r="AL113" s="1">
        <v>9.7258865833282471E-2</v>
      </c>
      <c r="AM113" s="1">
        <v>1.3472960330545902E-2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36"/>
        <v>0.49914499918619787</v>
      </c>
      <c r="AW113">
        <f t="shared" si="37"/>
        <v>8.7426281375888029E-5</v>
      </c>
      <c r="AX113">
        <f t="shared" si="38"/>
        <v>303.93525543212888</v>
      </c>
      <c r="AY113">
        <f t="shared" si="39"/>
        <v>305.05002441406248</v>
      </c>
      <c r="AZ113">
        <f t="shared" si="40"/>
        <v>2.8706615569294627</v>
      </c>
      <c r="BA113">
        <f t="shared" si="41"/>
        <v>0.14186467785347123</v>
      </c>
      <c r="BB113">
        <f t="shared" si="42"/>
        <v>4.4926654685536285</v>
      </c>
      <c r="BC113">
        <f t="shared" si="43"/>
        <v>45.182720667542135</v>
      </c>
      <c r="BD113">
        <f t="shared" si="44"/>
        <v>17.140398508728659</v>
      </c>
      <c r="BE113">
        <f t="shared" si="45"/>
        <v>30.785255432128906</v>
      </c>
      <c r="BF113">
        <f t="shared" si="46"/>
        <v>4.4564337172167994</v>
      </c>
      <c r="BG113">
        <f t="shared" si="47"/>
        <v>4.9138521915956324E-3</v>
      </c>
      <c r="BH113">
        <f t="shared" si="48"/>
        <v>2.7883396696706915</v>
      </c>
      <c r="BI113">
        <f t="shared" si="49"/>
        <v>1.6680940475461079</v>
      </c>
      <c r="BJ113">
        <f t="shared" si="50"/>
        <v>3.0719216696671308E-3</v>
      </c>
      <c r="BK113">
        <f t="shared" si="51"/>
        <v>52.144069237279318</v>
      </c>
      <c r="BL113">
        <f t="shared" si="52"/>
        <v>1.2486429934027092</v>
      </c>
      <c r="BM113">
        <f t="shared" si="53"/>
        <v>60.690686511062687</v>
      </c>
      <c r="BN113">
        <f t="shared" si="54"/>
        <v>420.15822666016709</v>
      </c>
      <c r="BO113">
        <f t="shared" si="55"/>
        <v>-5.2300435578080562E-4</v>
      </c>
    </row>
    <row r="114" spans="1:67" x14ac:dyDescent="0.25">
      <c r="A114" s="1">
        <v>103</v>
      </c>
      <c r="B114" s="1" t="s">
        <v>189</v>
      </c>
      <c r="C114" s="1" t="s">
        <v>80</v>
      </c>
      <c r="D114" s="1" t="s">
        <v>81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640.50002967193723</v>
      </c>
      <c r="J114" s="1">
        <v>1</v>
      </c>
      <c r="K114">
        <f t="shared" si="28"/>
        <v>-0.50962542738553063</v>
      </c>
      <c r="L114">
        <f t="shared" si="29"/>
        <v>5.0562191520999627E-3</v>
      </c>
      <c r="M114">
        <f t="shared" si="30"/>
        <v>567.53818634747483</v>
      </c>
      <c r="N114">
        <f t="shared" si="31"/>
        <v>8.9751914669300298E-2</v>
      </c>
      <c r="O114">
        <f t="shared" si="32"/>
        <v>1.7034195498360991</v>
      </c>
      <c r="P114">
        <f t="shared" si="33"/>
        <v>30.924757045141327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31.899753570556641</v>
      </c>
      <c r="V114" s="1">
        <v>30.784168243408203</v>
      </c>
      <c r="W114" s="1">
        <v>31.538301467895508</v>
      </c>
      <c r="X114" s="1">
        <v>419.12594604492188</v>
      </c>
      <c r="Y114" s="1">
        <v>420.071533203125</v>
      </c>
      <c r="Z114" s="1">
        <v>27.870685577392578</v>
      </c>
      <c r="AA114" s="1">
        <v>28.045476913452148</v>
      </c>
      <c r="AB114" s="1">
        <v>58.366207122802734</v>
      </c>
      <c r="AC114" s="1">
        <v>58.732254028320313</v>
      </c>
      <c r="AD114" s="1">
        <v>299.44772338867188</v>
      </c>
      <c r="AE114" s="1">
        <v>17.814075469970703</v>
      </c>
      <c r="AF114" s="1">
        <v>2.5092331692576408E-2</v>
      </c>
      <c r="AG114" s="1">
        <v>99.43280029296875</v>
      </c>
      <c r="AH114" s="1">
        <v>-7.110867977142334</v>
      </c>
      <c r="AI114" s="1">
        <v>-0.40190404653549194</v>
      </c>
      <c r="AJ114" s="1">
        <v>3.6228816956281662E-2</v>
      </c>
      <c r="AK114" s="1">
        <v>2.99051683396101E-3</v>
      </c>
      <c r="AL114" s="1">
        <v>9.7258865833282471E-2</v>
      </c>
      <c r="AM114" s="1">
        <v>1.3472960330545902E-2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36"/>
        <v>0.49907953898111973</v>
      </c>
      <c r="AW114">
        <f t="shared" si="37"/>
        <v>8.9751914669300304E-5</v>
      </c>
      <c r="AX114">
        <f t="shared" si="38"/>
        <v>303.93416824340818</v>
      </c>
      <c r="AY114">
        <f t="shared" si="39"/>
        <v>305.04975357055662</v>
      </c>
      <c r="AZ114">
        <f t="shared" si="40"/>
        <v>2.8502520114872141</v>
      </c>
      <c r="BA114">
        <f t="shared" si="41"/>
        <v>0.1405888017331223</v>
      </c>
      <c r="BB114">
        <f t="shared" si="42"/>
        <v>4.4920598548924522</v>
      </c>
      <c r="BC114">
        <f t="shared" si="43"/>
        <v>45.176841461339208</v>
      </c>
      <c r="BD114">
        <f t="shared" si="44"/>
        <v>17.13136454788706</v>
      </c>
      <c r="BE114">
        <f t="shared" si="45"/>
        <v>30.784168243408203</v>
      </c>
      <c r="BF114">
        <f t="shared" si="46"/>
        <v>4.4561570387254426</v>
      </c>
      <c r="BG114">
        <f t="shared" si="47"/>
        <v>5.0472332657606955E-3</v>
      </c>
      <c r="BH114">
        <f t="shared" si="48"/>
        <v>2.7886403050563531</v>
      </c>
      <c r="BI114">
        <f t="shared" si="49"/>
        <v>1.6675167336690895</v>
      </c>
      <c r="BJ114">
        <f t="shared" si="50"/>
        <v>3.1553268879861364E-3</v>
      </c>
      <c r="BK114">
        <f t="shared" si="51"/>
        <v>56.431911141722154</v>
      </c>
      <c r="BL114">
        <f t="shared" si="52"/>
        <v>1.3510512888599917</v>
      </c>
      <c r="BM114">
        <f t="shared" si="53"/>
        <v>60.708196014377293</v>
      </c>
      <c r="BN114">
        <f t="shared" si="54"/>
        <v>420.31378472385899</v>
      </c>
      <c r="BO114">
        <f t="shared" si="55"/>
        <v>-7.3607960205154279E-4</v>
      </c>
    </row>
    <row r="115" spans="1:67" x14ac:dyDescent="0.25">
      <c r="A115" s="1">
        <v>104</v>
      </c>
      <c r="B115" s="1" t="s">
        <v>190</v>
      </c>
      <c r="C115" s="1" t="s">
        <v>80</v>
      </c>
      <c r="D115" s="1" t="s">
        <v>81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645.50002956017852</v>
      </c>
      <c r="J115" s="1">
        <v>1</v>
      </c>
      <c r="K115">
        <f t="shared" si="28"/>
        <v>-0.53020209484067415</v>
      </c>
      <c r="L115">
        <f t="shared" si="29"/>
        <v>5.0401809026910651E-3</v>
      </c>
      <c r="M115">
        <f t="shared" si="30"/>
        <v>574.49816990132388</v>
      </c>
      <c r="N115">
        <f t="shared" si="31"/>
        <v>8.9489036065302008E-2</v>
      </c>
      <c r="O115">
        <f t="shared" si="32"/>
        <v>1.7038409298717481</v>
      </c>
      <c r="P115">
        <f t="shared" si="33"/>
        <v>30.92452251124481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31.900243759155273</v>
      </c>
      <c r="V115" s="1">
        <v>30.783475875854492</v>
      </c>
      <c r="W115" s="1">
        <v>31.543655395507813</v>
      </c>
      <c r="X115" s="1">
        <v>419.0919189453125</v>
      </c>
      <c r="Y115" s="1">
        <v>420.078857421875</v>
      </c>
      <c r="Z115" s="1">
        <v>27.866199493408203</v>
      </c>
      <c r="AA115" s="1">
        <v>28.040462493896484</v>
      </c>
      <c r="AB115" s="1">
        <v>58.355548858642578</v>
      </c>
      <c r="AC115" s="1">
        <v>58.720478057861328</v>
      </c>
      <c r="AD115" s="1">
        <v>299.4774169921875</v>
      </c>
      <c r="AE115" s="1">
        <v>17.9053955078125</v>
      </c>
      <c r="AF115" s="1">
        <v>6.3872717320919037E-2</v>
      </c>
      <c r="AG115" s="1">
        <v>99.43341064453125</v>
      </c>
      <c r="AH115" s="1">
        <v>-7.110867977142334</v>
      </c>
      <c r="AI115" s="1">
        <v>-0.40190404653549194</v>
      </c>
      <c r="AJ115" s="1">
        <v>3.6228816956281662E-2</v>
      </c>
      <c r="AK115" s="1">
        <v>2.99051683396101E-3</v>
      </c>
      <c r="AL115" s="1">
        <v>9.7258865833282471E-2</v>
      </c>
      <c r="AM115" s="1">
        <v>1.3472960330545902E-2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36"/>
        <v>0.49912902832031247</v>
      </c>
      <c r="AW115">
        <f t="shared" si="37"/>
        <v>8.9489036065302014E-5</v>
      </c>
      <c r="AX115">
        <f t="shared" si="38"/>
        <v>303.93347587585447</v>
      </c>
      <c r="AY115">
        <f t="shared" si="39"/>
        <v>305.05024375915525</v>
      </c>
      <c r="AZ115">
        <f t="shared" si="40"/>
        <v>2.8648632172153157</v>
      </c>
      <c r="BA115">
        <f t="shared" si="41"/>
        <v>0.14104663539031811</v>
      </c>
      <c r="BB115">
        <f t="shared" si="42"/>
        <v>4.4919997516899342</v>
      </c>
      <c r="BC115">
        <f t="shared" si="43"/>
        <v>45.175959695766402</v>
      </c>
      <c r="BD115">
        <f t="shared" si="44"/>
        <v>17.135497201869917</v>
      </c>
      <c r="BE115">
        <f t="shared" si="45"/>
        <v>30.783475875854492</v>
      </c>
      <c r="BF115">
        <f t="shared" si="46"/>
        <v>4.4559808460119106</v>
      </c>
      <c r="BG115">
        <f t="shared" si="47"/>
        <v>5.0312518817920513E-3</v>
      </c>
      <c r="BH115">
        <f t="shared" si="48"/>
        <v>2.7881588218181861</v>
      </c>
      <c r="BI115">
        <f t="shared" si="49"/>
        <v>1.6678220241937245</v>
      </c>
      <c r="BJ115">
        <f t="shared" si="50"/>
        <v>3.1453334256451313E-3</v>
      </c>
      <c r="BK115">
        <f t="shared" si="51"/>
        <v>57.124312442330016</v>
      </c>
      <c r="BL115">
        <f t="shared" si="52"/>
        <v>1.3675960114421311</v>
      </c>
      <c r="BM115">
        <f t="shared" si="53"/>
        <v>60.697849139155565</v>
      </c>
      <c r="BN115">
        <f t="shared" si="54"/>
        <v>420.33089010484065</v>
      </c>
      <c r="BO115">
        <f t="shared" si="55"/>
        <v>-7.6563791820954421E-4</v>
      </c>
    </row>
    <row r="116" spans="1:67" x14ac:dyDescent="0.25">
      <c r="A116" s="1">
        <v>105</v>
      </c>
      <c r="B116" s="1" t="s">
        <v>191</v>
      </c>
      <c r="C116" s="1" t="s">
        <v>80</v>
      </c>
      <c r="D116" s="1" t="s">
        <v>81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650.50002944841981</v>
      </c>
      <c r="J116" s="1">
        <v>1</v>
      </c>
      <c r="K116">
        <f t="shared" si="28"/>
        <v>-0.35805305016040595</v>
      </c>
      <c r="L116">
        <f t="shared" si="29"/>
        <v>4.7493035348152796E-3</v>
      </c>
      <c r="M116">
        <f t="shared" si="30"/>
        <v>527.35530743943718</v>
      </c>
      <c r="N116">
        <f t="shared" si="31"/>
        <v>8.4392053042888548E-2</v>
      </c>
      <c r="O116">
        <f t="shared" si="32"/>
        <v>1.7050375906177226</v>
      </c>
      <c r="P116">
        <f t="shared" si="33"/>
        <v>30.927382022579341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31.901395797729492</v>
      </c>
      <c r="V116" s="1">
        <v>30.783683776855469</v>
      </c>
      <c r="W116" s="1">
        <v>31.549562454223633</v>
      </c>
      <c r="X116" s="1">
        <v>419.39834594726563</v>
      </c>
      <c r="Y116" s="1">
        <v>420.04458618164063</v>
      </c>
      <c r="Z116" s="1">
        <v>27.871358871459961</v>
      </c>
      <c r="AA116" s="1">
        <v>28.035673141479492</v>
      </c>
      <c r="AB116" s="1">
        <v>58.362804412841797</v>
      </c>
      <c r="AC116" s="1">
        <v>58.706878662109375</v>
      </c>
      <c r="AD116" s="1">
        <v>299.52139282226563</v>
      </c>
      <c r="AE116" s="1">
        <v>17.897422790527344</v>
      </c>
      <c r="AF116" s="1">
        <v>1.9389588385820389E-2</v>
      </c>
      <c r="AG116" s="1">
        <v>99.433853149414063</v>
      </c>
      <c r="AH116" s="1">
        <v>-7.110867977142334</v>
      </c>
      <c r="AI116" s="1">
        <v>-0.40190404653549194</v>
      </c>
      <c r="AJ116" s="1">
        <v>3.6228816956281662E-2</v>
      </c>
      <c r="AK116" s="1">
        <v>2.99051683396101E-3</v>
      </c>
      <c r="AL116" s="1">
        <v>9.7258865833282471E-2</v>
      </c>
      <c r="AM116" s="1">
        <v>1.3472960330545902E-2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36"/>
        <v>0.49920232137044268</v>
      </c>
      <c r="AW116">
        <f t="shared" si="37"/>
        <v>8.439205304288855E-5</v>
      </c>
      <c r="AX116">
        <f t="shared" si="38"/>
        <v>303.93368377685545</v>
      </c>
      <c r="AY116">
        <f t="shared" si="39"/>
        <v>305.05139579772947</v>
      </c>
      <c r="AZ116">
        <f t="shared" si="40"/>
        <v>2.8635875824782033</v>
      </c>
      <c r="BA116">
        <f t="shared" si="41"/>
        <v>0.14369824572387338</v>
      </c>
      <c r="BB116">
        <f t="shared" si="42"/>
        <v>4.4927325967125666</v>
      </c>
      <c r="BC116">
        <f t="shared" si="43"/>
        <v>45.183128827981463</v>
      </c>
      <c r="BD116">
        <f t="shared" si="44"/>
        <v>17.147455686501971</v>
      </c>
      <c r="BE116">
        <f t="shared" si="45"/>
        <v>30.783683776855469</v>
      </c>
      <c r="BF116">
        <f t="shared" si="46"/>
        <v>4.4560337517263466</v>
      </c>
      <c r="BG116">
        <f t="shared" si="47"/>
        <v>4.7413745817180336E-3</v>
      </c>
      <c r="BH116">
        <f t="shared" si="48"/>
        <v>2.787695006094844</v>
      </c>
      <c r="BI116">
        <f t="shared" si="49"/>
        <v>1.6683387456315026</v>
      </c>
      <c r="BJ116">
        <f t="shared" si="50"/>
        <v>2.9640704618751953E-3</v>
      </c>
      <c r="BK116">
        <f t="shared" si="51"/>
        <v>52.436970197497104</v>
      </c>
      <c r="BL116">
        <f t="shared" si="52"/>
        <v>1.2554745967167209</v>
      </c>
      <c r="BM116">
        <f t="shared" si="53"/>
        <v>60.672591987180802</v>
      </c>
      <c r="BN116">
        <f t="shared" si="54"/>
        <v>420.21478745348412</v>
      </c>
      <c r="BO116">
        <f t="shared" si="55"/>
        <v>-5.1697387314225923E-4</v>
      </c>
    </row>
    <row r="117" spans="1:67" x14ac:dyDescent="0.25">
      <c r="A117" s="1">
        <v>106</v>
      </c>
      <c r="B117" s="1" t="s">
        <v>192</v>
      </c>
      <c r="C117" s="1" t="s">
        <v>80</v>
      </c>
      <c r="D117" s="1" t="s">
        <v>81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656.00002932548523</v>
      </c>
      <c r="J117" s="1">
        <v>1</v>
      </c>
      <c r="K117">
        <f t="shared" si="28"/>
        <v>-0.41753333317923474</v>
      </c>
      <c r="L117">
        <f t="shared" si="29"/>
        <v>5.0779980617709983E-3</v>
      </c>
      <c r="M117">
        <f t="shared" si="30"/>
        <v>538.24203607714105</v>
      </c>
      <c r="N117">
        <f t="shared" si="31"/>
        <v>9.0170227404387224E-2</v>
      </c>
      <c r="O117">
        <f t="shared" si="32"/>
        <v>1.7040771264914212</v>
      </c>
      <c r="P117">
        <f t="shared" si="33"/>
        <v>30.922190495586932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31.903175354003906</v>
      </c>
      <c r="V117" s="1">
        <v>30.780845642089844</v>
      </c>
      <c r="W117" s="1">
        <v>31.549831390380859</v>
      </c>
      <c r="X117" s="1">
        <v>419.35659790039063</v>
      </c>
      <c r="Y117" s="1">
        <v>420.11715698242188</v>
      </c>
      <c r="Z117" s="1">
        <v>27.856237411499023</v>
      </c>
      <c r="AA117" s="1">
        <v>28.03181266784668</v>
      </c>
      <c r="AB117" s="1">
        <v>58.325550079345703</v>
      </c>
      <c r="AC117" s="1">
        <v>58.693168640136719</v>
      </c>
      <c r="AD117" s="1">
        <v>299.50436401367188</v>
      </c>
      <c r="AE117" s="1">
        <v>17.835094451904297</v>
      </c>
      <c r="AF117" s="1">
        <v>2.6233205571770668E-2</v>
      </c>
      <c r="AG117" s="1">
        <v>99.434349060058594</v>
      </c>
      <c r="AH117" s="1">
        <v>-7.110867977142334</v>
      </c>
      <c r="AI117" s="1">
        <v>-0.40190404653549194</v>
      </c>
      <c r="AJ117" s="1">
        <v>3.6228816956281662E-2</v>
      </c>
      <c r="AK117" s="1">
        <v>2.99051683396101E-3</v>
      </c>
      <c r="AL117" s="1">
        <v>9.7258865833282471E-2</v>
      </c>
      <c r="AM117" s="1">
        <v>1.3472960330545902E-2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36"/>
        <v>0.49917394002278642</v>
      </c>
      <c r="AW117">
        <f t="shared" si="37"/>
        <v>9.0170227404387231E-5</v>
      </c>
      <c r="AX117">
        <f t="shared" si="38"/>
        <v>303.93084564208982</v>
      </c>
      <c r="AY117">
        <f t="shared" si="39"/>
        <v>305.05317535400388</v>
      </c>
      <c r="AZ117">
        <f t="shared" si="40"/>
        <v>2.8536150485214193</v>
      </c>
      <c r="BA117">
        <f t="shared" si="41"/>
        <v>0.141344853497089</v>
      </c>
      <c r="BB117">
        <f t="shared" si="42"/>
        <v>4.4914021720922603</v>
      </c>
      <c r="BC117">
        <f t="shared" si="43"/>
        <v>45.169523555481234</v>
      </c>
      <c r="BD117">
        <f t="shared" si="44"/>
        <v>17.137710887634555</v>
      </c>
      <c r="BE117">
        <f t="shared" si="45"/>
        <v>30.780845642089844</v>
      </c>
      <c r="BF117">
        <f t="shared" si="46"/>
        <v>4.455311563169106</v>
      </c>
      <c r="BG117">
        <f t="shared" si="47"/>
        <v>5.0689346673648012E-3</v>
      </c>
      <c r="BH117">
        <f t="shared" si="48"/>
        <v>2.7873250456008392</v>
      </c>
      <c r="BI117">
        <f t="shared" si="49"/>
        <v>1.6679865175682669</v>
      </c>
      <c r="BJ117">
        <f t="shared" si="50"/>
        <v>3.1688972116741499E-3</v>
      </c>
      <c r="BK117">
        <f t="shared" si="51"/>
        <v>53.519746494091095</v>
      </c>
      <c r="BL117">
        <f t="shared" si="52"/>
        <v>1.2811712807521967</v>
      </c>
      <c r="BM117">
        <f t="shared" si="53"/>
        <v>60.688001325740501</v>
      </c>
      <c r="BN117">
        <f t="shared" si="54"/>
        <v>420.31563233212859</v>
      </c>
      <c r="BO117">
        <f t="shared" si="55"/>
        <v>-6.0286274238545228E-4</v>
      </c>
    </row>
    <row r="118" spans="1:67" x14ac:dyDescent="0.25">
      <c r="A118" s="1">
        <v>107</v>
      </c>
      <c r="B118" s="1" t="s">
        <v>193</v>
      </c>
      <c r="C118" s="1" t="s">
        <v>80</v>
      </c>
      <c r="D118" s="1" t="s">
        <v>81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661.00002921372652</v>
      </c>
      <c r="J118" s="1">
        <v>1</v>
      </c>
      <c r="K118">
        <f t="shared" si="28"/>
        <v>-0.58515921611758825</v>
      </c>
      <c r="L118">
        <f t="shared" si="29"/>
        <v>4.6750281267961694E-3</v>
      </c>
      <c r="M118">
        <f t="shared" si="30"/>
        <v>606.09309908246564</v>
      </c>
      <c r="N118">
        <f t="shared" si="31"/>
        <v>8.3050138465796841E-2</v>
      </c>
      <c r="O118">
        <f t="shared" si="32"/>
        <v>1.7045572666768587</v>
      </c>
      <c r="P118">
        <f t="shared" si="33"/>
        <v>30.922239955087193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31.901939392089844</v>
      </c>
      <c r="V118" s="1">
        <v>30.776922225952148</v>
      </c>
      <c r="W118" s="1">
        <v>31.534923553466797</v>
      </c>
      <c r="X118" s="1">
        <v>419.04638671875</v>
      </c>
      <c r="Y118" s="1">
        <v>420.14883422851563</v>
      </c>
      <c r="Z118" s="1">
        <v>27.865550994873047</v>
      </c>
      <c r="AA118" s="1">
        <v>28.027276992797852</v>
      </c>
      <c r="AB118" s="1">
        <v>58.348800659179688</v>
      </c>
      <c r="AC118" s="1">
        <v>58.687442779541016</v>
      </c>
      <c r="AD118" s="1">
        <v>299.4786376953125</v>
      </c>
      <c r="AE118" s="1">
        <v>17.871332168579102</v>
      </c>
      <c r="AF118" s="1">
        <v>9.4668969511985779E-2</v>
      </c>
      <c r="AG118" s="1">
        <v>99.433761596679688</v>
      </c>
      <c r="AH118" s="1">
        <v>-7.110867977142334</v>
      </c>
      <c r="AI118" s="1">
        <v>-0.40190404653549194</v>
      </c>
      <c r="AJ118" s="1">
        <v>3.6228816956281662E-2</v>
      </c>
      <c r="AK118" s="1">
        <v>2.99051683396101E-3</v>
      </c>
      <c r="AL118" s="1">
        <v>9.7258865833282471E-2</v>
      </c>
      <c r="AM118" s="1">
        <v>1.3472960330545902E-2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36"/>
        <v>0.49913106282552083</v>
      </c>
      <c r="AW118">
        <f t="shared" si="37"/>
        <v>8.3050138465796838E-5</v>
      </c>
      <c r="AX118">
        <f t="shared" si="38"/>
        <v>303.92692222595213</v>
      </c>
      <c r="AY118">
        <f t="shared" si="39"/>
        <v>305.05193939208982</v>
      </c>
      <c r="AZ118">
        <f t="shared" si="40"/>
        <v>2.8594130830597919</v>
      </c>
      <c r="BA118">
        <f t="shared" si="41"/>
        <v>0.14531772913504351</v>
      </c>
      <c r="BB118">
        <f t="shared" si="42"/>
        <v>4.4914148453828258</v>
      </c>
      <c r="BC118">
        <f t="shared" si="43"/>
        <v>45.169917875588084</v>
      </c>
      <c r="BD118">
        <f t="shared" si="44"/>
        <v>17.142640882790232</v>
      </c>
      <c r="BE118">
        <f t="shared" si="45"/>
        <v>30.776922225952148</v>
      </c>
      <c r="BF118">
        <f t="shared" si="46"/>
        <v>4.4543133830443393</v>
      </c>
      <c r="BG118">
        <f t="shared" si="47"/>
        <v>4.6673450390923776E-3</v>
      </c>
      <c r="BH118">
        <f t="shared" si="48"/>
        <v>2.7868575787059671</v>
      </c>
      <c r="BI118">
        <f t="shared" si="49"/>
        <v>1.6674558043383723</v>
      </c>
      <c r="BJ118">
        <f t="shared" si="50"/>
        <v>2.917779955263951E-3</v>
      </c>
      <c r="BK118">
        <f t="shared" si="51"/>
        <v>60.266116719558646</v>
      </c>
      <c r="BL118">
        <f t="shared" si="52"/>
        <v>1.4425676086793957</v>
      </c>
      <c r="BM118">
        <f t="shared" si="53"/>
        <v>60.67154987962693</v>
      </c>
      <c r="BN118">
        <f t="shared" si="54"/>
        <v>420.42699089487979</v>
      </c>
      <c r="BO118">
        <f t="shared" si="55"/>
        <v>-8.444395183247979E-4</v>
      </c>
    </row>
    <row r="119" spans="1:67" x14ac:dyDescent="0.25">
      <c r="A119" s="1">
        <v>108</v>
      </c>
      <c r="B119" s="1" t="s">
        <v>194</v>
      </c>
      <c r="C119" s="1" t="s">
        <v>80</v>
      </c>
      <c r="D119" s="1" t="s">
        <v>81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666.00002910196781</v>
      </c>
      <c r="J119" s="1">
        <v>1</v>
      </c>
      <c r="K119">
        <f t="shared" si="28"/>
        <v>-0.52723744492615643</v>
      </c>
      <c r="L119">
        <f t="shared" si="29"/>
        <v>5.1064312118390626E-3</v>
      </c>
      <c r="M119">
        <f t="shared" si="30"/>
        <v>571.43629472466102</v>
      </c>
      <c r="N119">
        <f t="shared" si="31"/>
        <v>9.0607998539381826E-2</v>
      </c>
      <c r="O119">
        <f t="shared" si="32"/>
        <v>1.7028390090249212</v>
      </c>
      <c r="P119">
        <f t="shared" si="33"/>
        <v>30.915311367687352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31.895463943481445</v>
      </c>
      <c r="V119" s="1">
        <v>30.774169921875</v>
      </c>
      <c r="W119" s="1">
        <v>31.519916534423828</v>
      </c>
      <c r="X119" s="1">
        <v>419.09869384765625</v>
      </c>
      <c r="Y119" s="1">
        <v>420.07879638671875</v>
      </c>
      <c r="Z119" s="1">
        <v>27.850311279296875</v>
      </c>
      <c r="AA119" s="1">
        <v>28.026763916015625</v>
      </c>
      <c r="AB119" s="1">
        <v>58.338157653808594</v>
      </c>
      <c r="AC119" s="1">
        <v>58.707775115966797</v>
      </c>
      <c r="AD119" s="1">
        <v>299.46353149414063</v>
      </c>
      <c r="AE119" s="1">
        <v>17.92713737487793</v>
      </c>
      <c r="AF119" s="1">
        <v>0.13914865255355835</v>
      </c>
      <c r="AG119" s="1">
        <v>99.433555603027344</v>
      </c>
      <c r="AH119" s="1">
        <v>-7.110867977142334</v>
      </c>
      <c r="AI119" s="1">
        <v>-0.40190404653549194</v>
      </c>
      <c r="AJ119" s="1">
        <v>3.6228816956281662E-2</v>
      </c>
      <c r="AK119" s="1">
        <v>2.99051683396101E-3</v>
      </c>
      <c r="AL119" s="1">
        <v>9.7258865833282471E-2</v>
      </c>
      <c r="AM119" s="1">
        <v>1.3472960330545902E-2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36"/>
        <v>0.49910588582356763</v>
      </c>
      <c r="AW119">
        <f t="shared" si="37"/>
        <v>9.0607998539381831E-5</v>
      </c>
      <c r="AX119">
        <f t="shared" si="38"/>
        <v>303.92416992187498</v>
      </c>
      <c r="AY119">
        <f t="shared" si="39"/>
        <v>305.04546394348142</v>
      </c>
      <c r="AZ119">
        <f t="shared" si="40"/>
        <v>2.8683419158680294</v>
      </c>
      <c r="BA119">
        <f t="shared" si="41"/>
        <v>0.14114144581235311</v>
      </c>
      <c r="BB119">
        <f t="shared" si="42"/>
        <v>4.4896397972409812</v>
      </c>
      <c r="BC119">
        <f t="shared" si="43"/>
        <v>45.152159852003628</v>
      </c>
      <c r="BD119">
        <f t="shared" si="44"/>
        <v>17.125395935988003</v>
      </c>
      <c r="BE119">
        <f t="shared" si="45"/>
        <v>30.774169921875</v>
      </c>
      <c r="BF119">
        <f t="shared" si="46"/>
        <v>4.4536132689236618</v>
      </c>
      <c r="BG119">
        <f t="shared" si="47"/>
        <v>5.0972661278445705E-3</v>
      </c>
      <c r="BH119">
        <f t="shared" si="48"/>
        <v>2.7868007882160599</v>
      </c>
      <c r="BI119">
        <f t="shared" si="49"/>
        <v>1.6668124807076019</v>
      </c>
      <c r="BJ119">
        <f t="shared" si="50"/>
        <v>3.1866134896446812E-3</v>
      </c>
      <c r="BK119">
        <f t="shared" si="51"/>
        <v>56.819942585092505</v>
      </c>
      <c r="BL119">
        <f t="shared" si="52"/>
        <v>1.3603073986114849</v>
      </c>
      <c r="BM119">
        <f t="shared" si="53"/>
        <v>60.701993357352471</v>
      </c>
      <c r="BN119">
        <f t="shared" si="54"/>
        <v>420.32941981710076</v>
      </c>
      <c r="BO119">
        <f t="shared" si="55"/>
        <v>-7.614114637414911E-4</v>
      </c>
    </row>
    <row r="120" spans="1:67" x14ac:dyDescent="0.25">
      <c r="A120" s="1">
        <v>109</v>
      </c>
      <c r="B120" s="1" t="s">
        <v>195</v>
      </c>
      <c r="C120" s="1" t="s">
        <v>80</v>
      </c>
      <c r="D120" s="1" t="s">
        <v>81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671.50002897903323</v>
      </c>
      <c r="J120" s="1">
        <v>1</v>
      </c>
      <c r="K120">
        <f t="shared" si="28"/>
        <v>-0.46333238055790732</v>
      </c>
      <c r="L120">
        <f t="shared" si="29"/>
        <v>5.2465048569205405E-3</v>
      </c>
      <c r="M120">
        <f t="shared" si="30"/>
        <v>547.76424684637232</v>
      </c>
      <c r="N120">
        <f t="shared" si="31"/>
        <v>9.3122429935922985E-2</v>
      </c>
      <c r="O120">
        <f t="shared" si="32"/>
        <v>1.7034778479118975</v>
      </c>
      <c r="P120">
        <f t="shared" si="33"/>
        <v>30.915171324925488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31.893745422363281</v>
      </c>
      <c r="V120" s="1">
        <v>30.775815963745117</v>
      </c>
      <c r="W120" s="1">
        <v>31.519481658935547</v>
      </c>
      <c r="X120" s="1">
        <v>419.15420532226563</v>
      </c>
      <c r="Y120" s="1">
        <v>420.00421142578125</v>
      </c>
      <c r="Z120" s="1">
        <v>27.838323593139648</v>
      </c>
      <c r="AA120" s="1">
        <v>28.019683837890625</v>
      </c>
      <c r="AB120" s="1">
        <v>58.319339752197266</v>
      </c>
      <c r="AC120" s="1">
        <v>58.699275970458984</v>
      </c>
      <c r="AD120" s="1">
        <v>299.44766235351563</v>
      </c>
      <c r="AE120" s="1">
        <v>17.886552810668945</v>
      </c>
      <c r="AF120" s="1">
        <v>0.11177776753902435</v>
      </c>
      <c r="AG120" s="1">
        <v>99.434600830078125</v>
      </c>
      <c r="AH120" s="1">
        <v>-7.110867977142334</v>
      </c>
      <c r="AI120" s="1">
        <v>-0.40190404653549194</v>
      </c>
      <c r="AJ120" s="1">
        <v>3.6228816956281662E-2</v>
      </c>
      <c r="AK120" s="1">
        <v>2.99051683396101E-3</v>
      </c>
      <c r="AL120" s="1">
        <v>9.7258865833282471E-2</v>
      </c>
      <c r="AM120" s="1">
        <v>1.3472960330545902E-2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36"/>
        <v>0.49907943725585929</v>
      </c>
      <c r="AW120">
        <f t="shared" si="37"/>
        <v>9.3122429935922984E-5</v>
      </c>
      <c r="AX120">
        <f t="shared" si="38"/>
        <v>303.92581596374509</v>
      </c>
      <c r="AY120">
        <f t="shared" si="39"/>
        <v>305.04374542236326</v>
      </c>
      <c r="AZ120">
        <f t="shared" si="40"/>
        <v>2.8618483857397337</v>
      </c>
      <c r="BA120">
        <f t="shared" si="41"/>
        <v>0.1393553611803712</v>
      </c>
      <c r="BB120">
        <f t="shared" si="42"/>
        <v>4.4896039257175433</v>
      </c>
      <c r="BC120">
        <f t="shared" si="43"/>
        <v>45.151324470942875</v>
      </c>
      <c r="BD120">
        <f t="shared" si="44"/>
        <v>17.13164063305225</v>
      </c>
      <c r="BE120">
        <f t="shared" si="45"/>
        <v>30.775815963745117</v>
      </c>
      <c r="BF120">
        <f t="shared" si="46"/>
        <v>4.4540319673705966</v>
      </c>
      <c r="BG120">
        <f t="shared" si="47"/>
        <v>5.2368305412351379E-3</v>
      </c>
      <c r="BH120">
        <f t="shared" si="48"/>
        <v>2.7861260778056458</v>
      </c>
      <c r="BI120">
        <f t="shared" si="49"/>
        <v>1.6679058895649508</v>
      </c>
      <c r="BJ120">
        <f t="shared" si="50"/>
        <v>3.273886892376926E-3</v>
      </c>
      <c r="BK120">
        <f t="shared" si="51"/>
        <v>54.466719234157416</v>
      </c>
      <c r="BL120">
        <f t="shared" si="52"/>
        <v>1.3041875103749228</v>
      </c>
      <c r="BM120">
        <f t="shared" si="53"/>
        <v>60.689033073273812</v>
      </c>
      <c r="BN120">
        <f t="shared" si="54"/>
        <v>420.22445744916212</v>
      </c>
      <c r="BO120">
        <f t="shared" si="55"/>
        <v>-6.6914701581831013E-4</v>
      </c>
    </row>
    <row r="121" spans="1:67" x14ac:dyDescent="0.25">
      <c r="A121" s="1">
        <v>110</v>
      </c>
      <c r="B121" s="1" t="s">
        <v>196</v>
      </c>
      <c r="C121" s="1" t="s">
        <v>80</v>
      </c>
      <c r="D121" s="1" t="s">
        <v>81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676.50002886727452</v>
      </c>
      <c r="J121" s="1">
        <v>1</v>
      </c>
      <c r="K121">
        <f t="shared" si="28"/>
        <v>-0.50689204252100906</v>
      </c>
      <c r="L121">
        <f t="shared" si="29"/>
        <v>5.4337818791468347E-3</v>
      </c>
      <c r="M121">
        <f t="shared" si="30"/>
        <v>555.62493516271275</v>
      </c>
      <c r="N121">
        <f t="shared" si="31"/>
        <v>9.6419296535374524E-2</v>
      </c>
      <c r="O121">
        <f t="shared" si="32"/>
        <v>1.703102177154836</v>
      </c>
      <c r="P121">
        <f t="shared" si="33"/>
        <v>30.913936295443289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31.892471313476563</v>
      </c>
      <c r="V121" s="1">
        <v>30.776405334472656</v>
      </c>
      <c r="W121" s="1">
        <v>31.537145614624023</v>
      </c>
      <c r="X121" s="1">
        <v>419.06167602539063</v>
      </c>
      <c r="Y121" s="1">
        <v>419.99606323242188</v>
      </c>
      <c r="Z121" s="1">
        <v>27.832679748535156</v>
      </c>
      <c r="AA121" s="1">
        <v>28.020435333251953</v>
      </c>
      <c r="AB121" s="1">
        <v>58.311393737792969</v>
      </c>
      <c r="AC121" s="1">
        <v>58.704757690429688</v>
      </c>
      <c r="AD121" s="1">
        <v>299.488037109375</v>
      </c>
      <c r="AE121" s="1">
        <v>17.926414489746094</v>
      </c>
      <c r="AF121" s="1">
        <v>8.7824828922748566E-2</v>
      </c>
      <c r="AG121" s="1">
        <v>99.434051513671875</v>
      </c>
      <c r="AH121" s="1">
        <v>-7.110867977142334</v>
      </c>
      <c r="AI121" s="1">
        <v>-0.40190404653549194</v>
      </c>
      <c r="AJ121" s="1">
        <v>3.6228816956281662E-2</v>
      </c>
      <c r="AK121" s="1">
        <v>2.99051683396101E-3</v>
      </c>
      <c r="AL121" s="1">
        <v>9.7258865833282471E-2</v>
      </c>
      <c r="AM121" s="1">
        <v>1.3472960330545902E-2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36"/>
        <v>0.49914672851562492</v>
      </c>
      <c r="AW121">
        <f t="shared" si="37"/>
        <v>9.6419296535374529E-5</v>
      </c>
      <c r="AX121">
        <f t="shared" si="38"/>
        <v>303.92640533447263</v>
      </c>
      <c r="AY121">
        <f t="shared" si="39"/>
        <v>305.04247131347654</v>
      </c>
      <c r="AZ121">
        <f t="shared" si="40"/>
        <v>2.8682262542495209</v>
      </c>
      <c r="BA121">
        <f t="shared" si="41"/>
        <v>0.13753096097063133</v>
      </c>
      <c r="BB121">
        <f t="shared" si="42"/>
        <v>4.4892875875169223</v>
      </c>
      <c r="BC121">
        <f t="shared" si="43"/>
        <v>45.148392519233305</v>
      </c>
      <c r="BD121">
        <f t="shared" si="44"/>
        <v>17.127957185981352</v>
      </c>
      <c r="BE121">
        <f t="shared" si="45"/>
        <v>30.776405334472656</v>
      </c>
      <c r="BF121">
        <f t="shared" si="46"/>
        <v>4.4541818920690073</v>
      </c>
      <c r="BG121">
        <f t="shared" si="47"/>
        <v>5.4234052591208056E-3</v>
      </c>
      <c r="BH121">
        <f t="shared" si="48"/>
        <v>2.7861854103620862</v>
      </c>
      <c r="BI121">
        <f t="shared" si="49"/>
        <v>1.6679964817069211</v>
      </c>
      <c r="BJ121">
        <f t="shared" si="50"/>
        <v>3.3905590365903991E-3</v>
      </c>
      <c r="BK121">
        <f t="shared" si="51"/>
        <v>55.248038425249774</v>
      </c>
      <c r="BL121">
        <f t="shared" si="52"/>
        <v>1.3229289124437225</v>
      </c>
      <c r="BM121">
        <f t="shared" si="53"/>
        <v>60.697564348932985</v>
      </c>
      <c r="BN121">
        <f t="shared" si="54"/>
        <v>420.23701543290099</v>
      </c>
      <c r="BO121">
        <f t="shared" si="55"/>
        <v>-7.3213713306969719E-4</v>
      </c>
    </row>
    <row r="122" spans="1:67" x14ac:dyDescent="0.25">
      <c r="A122" s="1">
        <v>111</v>
      </c>
      <c r="B122" s="1" t="s">
        <v>197</v>
      </c>
      <c r="C122" s="1" t="s">
        <v>80</v>
      </c>
      <c r="D122" s="1" t="s">
        <v>81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681.50002875551581</v>
      </c>
      <c r="J122" s="1">
        <v>1</v>
      </c>
      <c r="K122">
        <f t="shared" si="28"/>
        <v>-0.43096919704595227</v>
      </c>
      <c r="L122">
        <f t="shared" si="29"/>
        <v>5.2561398819120754E-3</v>
      </c>
      <c r="M122">
        <f t="shared" si="30"/>
        <v>537.79188579708034</v>
      </c>
      <c r="N122">
        <f t="shared" si="31"/>
        <v>9.3313079986516251E-2</v>
      </c>
      <c r="O122">
        <f t="shared" si="32"/>
        <v>1.7038205619100966</v>
      </c>
      <c r="P122">
        <f t="shared" si="33"/>
        <v>30.913304686466944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31.896408081054688</v>
      </c>
      <c r="V122" s="1">
        <v>30.773323059082031</v>
      </c>
      <c r="W122" s="1">
        <v>31.550582885742188</v>
      </c>
      <c r="X122" s="1">
        <v>419.2344970703125</v>
      </c>
      <c r="Y122" s="1">
        <v>420.01931762695313</v>
      </c>
      <c r="Z122" s="1">
        <v>27.83026123046875</v>
      </c>
      <c r="AA122" s="1">
        <v>28.011953353881836</v>
      </c>
      <c r="AB122" s="1">
        <v>58.292560577392578</v>
      </c>
      <c r="AC122" s="1">
        <v>58.673126220703125</v>
      </c>
      <c r="AD122" s="1">
        <v>299.5150146484375</v>
      </c>
      <c r="AE122" s="1">
        <v>17.893798828125</v>
      </c>
      <c r="AF122" s="1">
        <v>0.10493309795856476</v>
      </c>
      <c r="AG122" s="1">
        <v>99.4327392578125</v>
      </c>
      <c r="AH122" s="1">
        <v>-7.110867977142334</v>
      </c>
      <c r="AI122" s="1">
        <v>-0.40190404653549194</v>
      </c>
      <c r="AJ122" s="1">
        <v>3.6228816956281662E-2</v>
      </c>
      <c r="AK122" s="1">
        <v>2.99051683396101E-3</v>
      </c>
      <c r="AL122" s="1">
        <v>9.7258865833282471E-2</v>
      </c>
      <c r="AM122" s="1">
        <v>1.3472960330545902E-2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36"/>
        <v>0.49919169108072914</v>
      </c>
      <c r="AW122">
        <f t="shared" si="37"/>
        <v>9.331307998651625E-5</v>
      </c>
      <c r="AX122">
        <f t="shared" si="38"/>
        <v>303.92332305908201</v>
      </c>
      <c r="AY122">
        <f t="shared" si="39"/>
        <v>305.04640808105466</v>
      </c>
      <c r="AZ122">
        <f t="shared" si="40"/>
        <v>2.8630077485067886</v>
      </c>
      <c r="BA122">
        <f t="shared" si="41"/>
        <v>0.13998162738491313</v>
      </c>
      <c r="BB122">
        <f t="shared" si="42"/>
        <v>4.4891258158486353</v>
      </c>
      <c r="BC122">
        <f t="shared" si="43"/>
        <v>45.147361415932444</v>
      </c>
      <c r="BD122">
        <f t="shared" si="44"/>
        <v>17.135408062050608</v>
      </c>
      <c r="BE122">
        <f t="shared" si="45"/>
        <v>30.773323059082031</v>
      </c>
      <c r="BF122">
        <f t="shared" si="46"/>
        <v>4.4533978684807591</v>
      </c>
      <c r="BG122">
        <f t="shared" si="47"/>
        <v>5.2464300333867082E-3</v>
      </c>
      <c r="BH122">
        <f t="shared" si="48"/>
        <v>2.7853052539385388</v>
      </c>
      <c r="BI122">
        <f t="shared" si="49"/>
        <v>1.6680926145422204</v>
      </c>
      <c r="BJ122">
        <f t="shared" si="50"/>
        <v>3.2798897598073076E-3</v>
      </c>
      <c r="BK122">
        <f t="shared" si="51"/>
        <v>53.474120355428362</v>
      </c>
      <c r="BL122">
        <f t="shared" si="52"/>
        <v>1.2803979798727467</v>
      </c>
      <c r="BM122">
        <f t="shared" si="53"/>
        <v>60.677308486262625</v>
      </c>
      <c r="BN122">
        <f t="shared" si="54"/>
        <v>420.22417974285946</v>
      </c>
      <c r="BO122">
        <f t="shared" si="55"/>
        <v>-6.2228810663003025E-4</v>
      </c>
    </row>
    <row r="123" spans="1:67" x14ac:dyDescent="0.25">
      <c r="A123" s="1">
        <v>112</v>
      </c>
      <c r="B123" s="1" t="s">
        <v>198</v>
      </c>
      <c r="C123" s="1" t="s">
        <v>80</v>
      </c>
      <c r="D123" s="1" t="s">
        <v>81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687.00002863258123</v>
      </c>
      <c r="J123" s="1">
        <v>1</v>
      </c>
      <c r="K123">
        <f t="shared" si="28"/>
        <v>-0.41177321133943434</v>
      </c>
      <c r="L123">
        <f t="shared" si="29"/>
        <v>5.690301299231473E-3</v>
      </c>
      <c r="M123">
        <f t="shared" si="30"/>
        <v>522.53679972589555</v>
      </c>
      <c r="N123">
        <f t="shared" si="31"/>
        <v>0.10089238870129104</v>
      </c>
      <c r="O123">
        <f t="shared" si="32"/>
        <v>1.7019518903794943</v>
      </c>
      <c r="P123">
        <f t="shared" si="33"/>
        <v>30.90508646664874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31.898033142089844</v>
      </c>
      <c r="V123" s="1">
        <v>30.767961502075195</v>
      </c>
      <c r="W123" s="1">
        <v>31.548324584960938</v>
      </c>
      <c r="X123" s="1">
        <v>419.20712280273438</v>
      </c>
      <c r="Y123" s="1">
        <v>419.947265625</v>
      </c>
      <c r="Z123" s="1">
        <v>27.812826156616211</v>
      </c>
      <c r="AA123" s="1">
        <v>28.009313583374023</v>
      </c>
      <c r="AB123" s="1">
        <v>58.251239776611328</v>
      </c>
      <c r="AC123" s="1">
        <v>58.662761688232422</v>
      </c>
      <c r="AD123" s="1">
        <v>299.458740234375</v>
      </c>
      <c r="AE123" s="1">
        <v>17.869882583618164</v>
      </c>
      <c r="AF123" s="1">
        <v>5.3606785833835602E-2</v>
      </c>
      <c r="AG123" s="1">
        <v>99.433692932128906</v>
      </c>
      <c r="AH123" s="1">
        <v>-7.110867977142334</v>
      </c>
      <c r="AI123" s="1">
        <v>-0.40190404653549194</v>
      </c>
      <c r="AJ123" s="1">
        <v>3.6228816956281662E-2</v>
      </c>
      <c r="AK123" s="1">
        <v>2.99051683396101E-3</v>
      </c>
      <c r="AL123" s="1">
        <v>9.7258865833282471E-2</v>
      </c>
      <c r="AM123" s="1">
        <v>1.3472960330545902E-2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36"/>
        <v>0.49909790039062496</v>
      </c>
      <c r="AW123">
        <f t="shared" si="37"/>
        <v>1.0089238870129104E-4</v>
      </c>
      <c r="AX123">
        <f t="shared" si="38"/>
        <v>303.91796150207517</v>
      </c>
      <c r="AY123">
        <f t="shared" si="39"/>
        <v>305.04803314208982</v>
      </c>
      <c r="AZ123">
        <f t="shared" si="40"/>
        <v>2.859181149471226</v>
      </c>
      <c r="BA123">
        <f t="shared" si="41"/>
        <v>0.13712496457354495</v>
      </c>
      <c r="BB123">
        <f t="shared" si="42"/>
        <v>4.4870213764684141</v>
      </c>
      <c r="BC123">
        <f t="shared" si="43"/>
        <v>45.125764156533428</v>
      </c>
      <c r="BD123">
        <f t="shared" si="44"/>
        <v>17.116450573159405</v>
      </c>
      <c r="BE123">
        <f t="shared" si="45"/>
        <v>30.767961502075195</v>
      </c>
      <c r="BF123">
        <f t="shared" si="46"/>
        <v>4.4520343614111395</v>
      </c>
      <c r="BG123">
        <f t="shared" si="47"/>
        <v>5.6789228549638535E-3</v>
      </c>
      <c r="BH123">
        <f t="shared" si="48"/>
        <v>2.7850694860889198</v>
      </c>
      <c r="BI123">
        <f t="shared" si="49"/>
        <v>1.6669648753222197</v>
      </c>
      <c r="BJ123">
        <f t="shared" si="50"/>
        <v>3.5503473156252218E-3</v>
      </c>
      <c r="BK123">
        <f t="shared" si="51"/>
        <v>51.957763689682039</v>
      </c>
      <c r="BL123">
        <f t="shared" si="52"/>
        <v>1.2442914682352162</v>
      </c>
      <c r="BM123">
        <f t="shared" si="53"/>
        <v>60.708503298482654</v>
      </c>
      <c r="BN123">
        <f t="shared" si="54"/>
        <v>420.14300288865309</v>
      </c>
      <c r="BO123">
        <f t="shared" si="55"/>
        <v>-5.9499111461941651E-4</v>
      </c>
    </row>
    <row r="124" spans="1:67" x14ac:dyDescent="0.25">
      <c r="A124" s="1">
        <v>113</v>
      </c>
      <c r="B124" s="1" t="s">
        <v>199</v>
      </c>
      <c r="C124" s="1" t="s">
        <v>80</v>
      </c>
      <c r="D124" s="1" t="s">
        <v>81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692.00002852082253</v>
      </c>
      <c r="J124" s="1">
        <v>1</v>
      </c>
      <c r="K124">
        <f t="shared" si="28"/>
        <v>-0.42879068917580854</v>
      </c>
      <c r="L124">
        <f t="shared" si="29"/>
        <v>6.1005885850255884E-3</v>
      </c>
      <c r="M124">
        <f t="shared" si="30"/>
        <v>519.28748263224782</v>
      </c>
      <c r="N124">
        <f t="shared" si="31"/>
        <v>0.10808498774249749</v>
      </c>
      <c r="O124">
        <f t="shared" si="32"/>
        <v>1.7009165014718146</v>
      </c>
      <c r="P124">
        <f t="shared" si="33"/>
        <v>30.900968227416271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31.898977279663086</v>
      </c>
      <c r="V124" s="1">
        <v>30.767080307006836</v>
      </c>
      <c r="W124" s="1">
        <v>31.536338806152344</v>
      </c>
      <c r="X124" s="1">
        <v>419.19082641601563</v>
      </c>
      <c r="Y124" s="1">
        <v>419.95889282226563</v>
      </c>
      <c r="Z124" s="1">
        <v>27.798650741577148</v>
      </c>
      <c r="AA124" s="1">
        <v>28.009113311767578</v>
      </c>
      <c r="AB124" s="1">
        <v>58.218452453613281</v>
      </c>
      <c r="AC124" s="1">
        <v>58.659225463867188</v>
      </c>
      <c r="AD124" s="1">
        <v>299.50491333007813</v>
      </c>
      <c r="AE124" s="1">
        <v>17.919893264770508</v>
      </c>
      <c r="AF124" s="1">
        <v>8.6685732007026672E-2</v>
      </c>
      <c r="AG124" s="1">
        <v>99.433731079101563</v>
      </c>
      <c r="AH124" s="1">
        <v>-7.110867977142334</v>
      </c>
      <c r="AI124" s="1">
        <v>-0.40190404653549194</v>
      </c>
      <c r="AJ124" s="1">
        <v>3.6228816956281662E-2</v>
      </c>
      <c r="AK124" s="1">
        <v>2.99051683396101E-3</v>
      </c>
      <c r="AL124" s="1">
        <v>9.7258865833282471E-2</v>
      </c>
      <c r="AM124" s="1">
        <v>1.3472960330545902E-2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36"/>
        <v>0.49917485555013014</v>
      </c>
      <c r="AW124">
        <f t="shared" si="37"/>
        <v>1.0808498774249748E-4</v>
      </c>
      <c r="AX124">
        <f t="shared" si="38"/>
        <v>303.91708030700681</v>
      </c>
      <c r="AY124">
        <f t="shared" si="39"/>
        <v>305.04897727966306</v>
      </c>
      <c r="AZ124">
        <f t="shared" si="40"/>
        <v>2.8671828582767489</v>
      </c>
      <c r="BA124">
        <f t="shared" si="41"/>
        <v>0.13388792040943548</v>
      </c>
      <c r="BB124">
        <f t="shared" si="42"/>
        <v>4.4859671422781959</v>
      </c>
      <c r="BC124">
        <f t="shared" si="43"/>
        <v>45.115144464502869</v>
      </c>
      <c r="BD124">
        <f t="shared" si="44"/>
        <v>17.106031152735291</v>
      </c>
      <c r="BE124">
        <f t="shared" si="45"/>
        <v>30.767080307006836</v>
      </c>
      <c r="BF124">
        <f t="shared" si="46"/>
        <v>4.4518102979316261</v>
      </c>
      <c r="BG124">
        <f t="shared" si="47"/>
        <v>6.0875120336217007E-3</v>
      </c>
      <c r="BH124">
        <f t="shared" si="48"/>
        <v>2.7850506408063813</v>
      </c>
      <c r="BI124">
        <f t="shared" si="49"/>
        <v>1.6667596571252448</v>
      </c>
      <c r="BJ124">
        <f t="shared" si="50"/>
        <v>3.8058677104940105E-3</v>
      </c>
      <c r="BK124">
        <f t="shared" si="51"/>
        <v>51.634691900798551</v>
      </c>
      <c r="BL124">
        <f t="shared" si="52"/>
        <v>1.2365197915978408</v>
      </c>
      <c r="BM124">
        <f t="shared" si="53"/>
        <v>60.729060840878965</v>
      </c>
      <c r="BN124">
        <f t="shared" si="54"/>
        <v>420.16271937986556</v>
      </c>
      <c r="BO124">
        <f t="shared" si="55"/>
        <v>-6.1976121749672661E-4</v>
      </c>
    </row>
    <row r="125" spans="1:67" x14ac:dyDescent="0.25">
      <c r="A125" s="1">
        <v>114</v>
      </c>
      <c r="B125" s="1" t="s">
        <v>200</v>
      </c>
      <c r="C125" s="1" t="s">
        <v>80</v>
      </c>
      <c r="D125" s="1" t="s">
        <v>81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697.50002839788795</v>
      </c>
      <c r="J125" s="1">
        <v>1</v>
      </c>
      <c r="K125">
        <f t="shared" si="28"/>
        <v>-0.46762103806889427</v>
      </c>
      <c r="L125">
        <f t="shared" si="29"/>
        <v>5.1451023967249926E-3</v>
      </c>
      <c r="M125">
        <f t="shared" si="30"/>
        <v>551.76416693462295</v>
      </c>
      <c r="N125">
        <f t="shared" si="31"/>
        <v>9.1295965290563399E-2</v>
      </c>
      <c r="O125">
        <f t="shared" si="32"/>
        <v>1.7029385587614088</v>
      </c>
      <c r="P125">
        <f t="shared" si="33"/>
        <v>30.907066102285917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31.893238067626953</v>
      </c>
      <c r="V125" s="1">
        <v>30.765329360961914</v>
      </c>
      <c r="W125" s="1">
        <v>31.525117874145508</v>
      </c>
      <c r="X125" s="1">
        <v>419.07492065429688</v>
      </c>
      <c r="Y125" s="1">
        <v>419.93502807617188</v>
      </c>
      <c r="Z125" s="1">
        <v>27.826656341552734</v>
      </c>
      <c r="AA125" s="1">
        <v>28.004453659057617</v>
      </c>
      <c r="AB125" s="1">
        <v>58.296108245849609</v>
      </c>
      <c r="AC125" s="1">
        <v>58.668590545654297</v>
      </c>
      <c r="AD125" s="1">
        <v>299.46212768554688</v>
      </c>
      <c r="AE125" s="1">
        <v>17.947431564331055</v>
      </c>
      <c r="AF125" s="1">
        <v>8.8964991271495819E-2</v>
      </c>
      <c r="AG125" s="1">
        <v>99.433815002441406</v>
      </c>
      <c r="AH125" s="1">
        <v>-7.110867977142334</v>
      </c>
      <c r="AI125" s="1">
        <v>-0.40190404653549194</v>
      </c>
      <c r="AJ125" s="1">
        <v>3.6228816956281662E-2</v>
      </c>
      <c r="AK125" s="1">
        <v>2.99051683396101E-3</v>
      </c>
      <c r="AL125" s="1">
        <v>9.7258865833282471E-2</v>
      </c>
      <c r="AM125" s="1">
        <v>1.3472960330545902E-2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36"/>
        <v>0.49910354614257807</v>
      </c>
      <c r="AW125">
        <f t="shared" si="37"/>
        <v>9.1295965290563396E-5</v>
      </c>
      <c r="AX125">
        <f t="shared" si="38"/>
        <v>303.91532936096189</v>
      </c>
      <c r="AY125">
        <f t="shared" si="39"/>
        <v>305.04323806762693</v>
      </c>
      <c r="AZ125">
        <f t="shared" si="40"/>
        <v>2.8715889861079518</v>
      </c>
      <c r="BA125">
        <f t="shared" si="41"/>
        <v>0.14173674132400363</v>
      </c>
      <c r="BB125">
        <f t="shared" si="42"/>
        <v>4.4875282231405871</v>
      </c>
      <c r="BC125">
        <f t="shared" si="43"/>
        <v>45.1308060847349</v>
      </c>
      <c r="BD125">
        <f t="shared" si="44"/>
        <v>17.126352425677283</v>
      </c>
      <c r="BE125">
        <f t="shared" si="45"/>
        <v>30.765329360961914</v>
      </c>
      <c r="BF125">
        <f t="shared" si="46"/>
        <v>4.4513651100403919</v>
      </c>
      <c r="BG125">
        <f t="shared" si="47"/>
        <v>5.1357980985575914E-3</v>
      </c>
      <c r="BH125">
        <f t="shared" si="48"/>
        <v>2.7845896643791783</v>
      </c>
      <c r="BI125">
        <f t="shared" si="49"/>
        <v>1.6667754456612136</v>
      </c>
      <c r="BJ125">
        <f t="shared" si="50"/>
        <v>3.2107084499207691E-3</v>
      </c>
      <c r="BK125">
        <f t="shared" si="51"/>
        <v>54.864016099953496</v>
      </c>
      <c r="BL125">
        <f t="shared" si="52"/>
        <v>1.3139274650709505</v>
      </c>
      <c r="BM125">
        <f t="shared" si="53"/>
        <v>60.682628878346193</v>
      </c>
      <c r="BN125">
        <f t="shared" si="54"/>
        <v>420.15731272193716</v>
      </c>
      <c r="BO125">
        <f t="shared" si="55"/>
        <v>-6.7537736580159052E-4</v>
      </c>
    </row>
    <row r="126" spans="1:67" x14ac:dyDescent="0.25">
      <c r="A126" s="1">
        <v>115</v>
      </c>
      <c r="B126" s="1" t="s">
        <v>201</v>
      </c>
      <c r="C126" s="1" t="s">
        <v>80</v>
      </c>
      <c r="D126" s="1" t="s">
        <v>81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702.50002828612924</v>
      </c>
      <c r="J126" s="1">
        <v>1</v>
      </c>
      <c r="K126">
        <f t="shared" si="28"/>
        <v>-0.39500947796467828</v>
      </c>
      <c r="L126">
        <f t="shared" si="29"/>
        <v>5.0590988145205289E-3</v>
      </c>
      <c r="M126">
        <f t="shared" si="30"/>
        <v>531.45835232203797</v>
      </c>
      <c r="N126">
        <f t="shared" si="31"/>
        <v>8.9809187353622824E-2</v>
      </c>
      <c r="O126">
        <f t="shared" si="32"/>
        <v>1.7036530621557326</v>
      </c>
      <c r="P126">
        <f t="shared" si="33"/>
        <v>30.908186371578761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31.891321182250977</v>
      </c>
      <c r="V126" s="1">
        <v>30.766229629516602</v>
      </c>
      <c r="W126" s="1">
        <v>31.530048370361328</v>
      </c>
      <c r="X126" s="1">
        <v>419.15658569335938</v>
      </c>
      <c r="Y126" s="1">
        <v>419.87240600585938</v>
      </c>
      <c r="Z126" s="1">
        <v>27.824958801269531</v>
      </c>
      <c r="AA126" s="1">
        <v>27.999845504760742</v>
      </c>
      <c r="AB126" s="1">
        <v>58.299514770507813</v>
      </c>
      <c r="AC126" s="1">
        <v>58.665946960449219</v>
      </c>
      <c r="AD126" s="1">
        <v>299.48947143554688</v>
      </c>
      <c r="AE126" s="1">
        <v>17.874231338500977</v>
      </c>
      <c r="AF126" s="1">
        <v>7.6418392360210419E-2</v>
      </c>
      <c r="AG126" s="1">
        <v>99.434906005859375</v>
      </c>
      <c r="AH126" s="1">
        <v>-7.110867977142334</v>
      </c>
      <c r="AI126" s="1">
        <v>-0.40190404653549194</v>
      </c>
      <c r="AJ126" s="1">
        <v>3.6228816956281662E-2</v>
      </c>
      <c r="AK126" s="1">
        <v>2.99051683396101E-3</v>
      </c>
      <c r="AL126" s="1">
        <v>9.7258865833282471E-2</v>
      </c>
      <c r="AM126" s="1">
        <v>1.3472960330545902E-2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36"/>
        <v>0.49914911905924469</v>
      </c>
      <c r="AW126">
        <f t="shared" si="37"/>
        <v>8.980918735362283E-5</v>
      </c>
      <c r="AX126">
        <f t="shared" si="38"/>
        <v>303.91622962951658</v>
      </c>
      <c r="AY126">
        <f t="shared" si="39"/>
        <v>305.04132118225095</v>
      </c>
      <c r="AZ126">
        <f t="shared" si="40"/>
        <v>2.8598769502369237</v>
      </c>
      <c r="BA126">
        <f t="shared" si="41"/>
        <v>0.14195674206215955</v>
      </c>
      <c r="BB126">
        <f t="shared" si="42"/>
        <v>4.4878150681002014</v>
      </c>
      <c r="BC126">
        <f t="shared" si="43"/>
        <v>45.133195659034961</v>
      </c>
      <c r="BD126">
        <f t="shared" si="44"/>
        <v>17.133350154274218</v>
      </c>
      <c r="BE126">
        <f t="shared" si="45"/>
        <v>30.766229629516602</v>
      </c>
      <c r="BF126">
        <f t="shared" si="46"/>
        <v>4.4515940035455186</v>
      </c>
      <c r="BG126">
        <f t="shared" si="47"/>
        <v>5.0501026989300058E-3</v>
      </c>
      <c r="BH126">
        <f t="shared" si="48"/>
        <v>2.7841620059444687</v>
      </c>
      <c r="BI126">
        <f t="shared" si="49"/>
        <v>1.6674319976010499</v>
      </c>
      <c r="BJ126">
        <f t="shared" si="50"/>
        <v>3.1571212006527858E-3</v>
      </c>
      <c r="BK126">
        <f t="shared" si="51"/>
        <v>52.845511309170739</v>
      </c>
      <c r="BL126">
        <f t="shared" si="52"/>
        <v>1.265761561655522</v>
      </c>
      <c r="BM126">
        <f t="shared" si="53"/>
        <v>60.667502869870304</v>
      </c>
      <c r="BN126">
        <f t="shared" si="54"/>
        <v>420.06017459353012</v>
      </c>
      <c r="BO126">
        <f t="shared" si="55"/>
        <v>-5.70495373936294E-4</v>
      </c>
    </row>
    <row r="127" spans="1:67" x14ac:dyDescent="0.25">
      <c r="A127" s="1">
        <v>116</v>
      </c>
      <c r="B127" s="1" t="s">
        <v>202</v>
      </c>
      <c r="C127" s="1" t="s">
        <v>80</v>
      </c>
      <c r="D127" s="1" t="s">
        <v>81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725.5000410489738</v>
      </c>
      <c r="J127" s="1">
        <v>1</v>
      </c>
      <c r="K127">
        <f t="shared" si="28"/>
        <v>-0.54822264479517779</v>
      </c>
      <c r="L127">
        <f t="shared" si="29"/>
        <v>5.1530145980281158E-3</v>
      </c>
      <c r="M127">
        <f t="shared" si="30"/>
        <v>576.56622930146</v>
      </c>
      <c r="N127">
        <f t="shared" si="31"/>
        <v>9.1537592260526532E-2</v>
      </c>
      <c r="O127">
        <f t="shared" si="32"/>
        <v>1.704836460019131</v>
      </c>
      <c r="P127">
        <f t="shared" si="33"/>
        <v>30.907897329592878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31.89117431640625</v>
      </c>
      <c r="V127" s="1">
        <v>30.766942977905273</v>
      </c>
      <c r="W127" s="1">
        <v>31.537830352783203</v>
      </c>
      <c r="X127" s="1">
        <v>419.24676513671875</v>
      </c>
      <c r="Y127" s="1">
        <v>420.2679443359375</v>
      </c>
      <c r="Z127" s="1">
        <v>27.809347152709961</v>
      </c>
      <c r="AA127" s="1">
        <v>27.987590789794922</v>
      </c>
      <c r="AB127" s="1">
        <v>58.266483306884766</v>
      </c>
      <c r="AC127" s="1">
        <v>58.639938354492188</v>
      </c>
      <c r="AD127" s="1">
        <v>299.508056640625</v>
      </c>
      <c r="AE127" s="1">
        <v>17.86046028137207</v>
      </c>
      <c r="AF127" s="1">
        <v>3.8779467344284058E-2</v>
      </c>
      <c r="AG127" s="1">
        <v>99.433517456054688</v>
      </c>
      <c r="AH127" s="1">
        <v>-6.7685813903808594</v>
      </c>
      <c r="AI127" s="1">
        <v>-0.40638917684555054</v>
      </c>
      <c r="AJ127" s="1">
        <v>3.5210456699132919E-2</v>
      </c>
      <c r="AK127" s="1">
        <v>2.1126898936927319E-3</v>
      </c>
      <c r="AL127" s="1">
        <v>6.204640120267868E-2</v>
      </c>
      <c r="AM127" s="1">
        <v>5.263669416308403E-3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36"/>
        <v>0.49918009440104161</v>
      </c>
      <c r="AW127">
        <f t="shared" si="37"/>
        <v>9.1537592260526525E-5</v>
      </c>
      <c r="AX127">
        <f t="shared" si="38"/>
        <v>303.91694297790525</v>
      </c>
      <c r="AY127">
        <f t="shared" si="39"/>
        <v>305.04117431640623</v>
      </c>
      <c r="AZ127">
        <f t="shared" si="40"/>
        <v>2.8576735811455478</v>
      </c>
      <c r="BA127">
        <f t="shared" si="41"/>
        <v>0.1409543516876049</v>
      </c>
      <c r="BB127">
        <f t="shared" si="42"/>
        <v>4.4877410573691199</v>
      </c>
      <c r="BC127">
        <f t="shared" si="43"/>
        <v>45.133081602514032</v>
      </c>
      <c r="BD127">
        <f t="shared" si="44"/>
        <v>17.14549081271911</v>
      </c>
      <c r="BE127">
        <f t="shared" si="45"/>
        <v>30.766942977905273</v>
      </c>
      <c r="BF127">
        <f t="shared" si="46"/>
        <v>4.4517753798325881</v>
      </c>
      <c r="BG127">
        <f t="shared" si="47"/>
        <v>5.1436816872849223E-3</v>
      </c>
      <c r="BH127">
        <f t="shared" si="48"/>
        <v>2.7829045973499889</v>
      </c>
      <c r="BI127">
        <f t="shared" si="49"/>
        <v>1.6688707824825992</v>
      </c>
      <c r="BJ127">
        <f t="shared" si="50"/>
        <v>3.2156382575608908E-3</v>
      </c>
      <c r="BK127">
        <f t="shared" si="51"/>
        <v>57.330008225818354</v>
      </c>
      <c r="BL127">
        <f t="shared" si="52"/>
        <v>1.3719015144314382</v>
      </c>
      <c r="BM127">
        <f t="shared" si="53"/>
        <v>60.641084371687334</v>
      </c>
      <c r="BN127">
        <f t="shared" si="54"/>
        <v>420.5285431252949</v>
      </c>
      <c r="BO127">
        <f t="shared" si="55"/>
        <v>-7.905483753950272E-4</v>
      </c>
    </row>
    <row r="128" spans="1:67" x14ac:dyDescent="0.25">
      <c r="A128" s="1">
        <v>117</v>
      </c>
      <c r="B128" s="1" t="s">
        <v>203</v>
      </c>
      <c r="C128" s="1" t="s">
        <v>80</v>
      </c>
      <c r="D128" s="1" t="s">
        <v>81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726.50004145130515</v>
      </c>
      <c r="J128" s="1">
        <v>1</v>
      </c>
      <c r="K128">
        <f t="shared" si="28"/>
        <v>-0.35351249212109886</v>
      </c>
      <c r="L128">
        <f t="shared" si="29"/>
        <v>4.7066671847137316E-3</v>
      </c>
      <c r="M128">
        <f t="shared" si="30"/>
        <v>527.19029357025272</v>
      </c>
      <c r="N128">
        <f t="shared" si="31"/>
        <v>8.3816352403739622E-2</v>
      </c>
      <c r="O128">
        <f t="shared" si="32"/>
        <v>1.7087897096409304</v>
      </c>
      <c r="P128">
        <f t="shared" si="33"/>
        <v>30.919703601957895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31.902599334716797</v>
      </c>
      <c r="V128" s="1">
        <v>30.77440071105957</v>
      </c>
      <c r="W128" s="1">
        <v>31.543106079101563</v>
      </c>
      <c r="X128" s="1">
        <v>419.72640991210938</v>
      </c>
      <c r="Y128" s="1">
        <v>420.36395263671875</v>
      </c>
      <c r="Z128" s="1">
        <v>27.814949035644531</v>
      </c>
      <c r="AA128" s="1">
        <v>27.978143692016602</v>
      </c>
      <c r="AB128" s="1">
        <v>58.240726470947266</v>
      </c>
      <c r="AC128" s="1">
        <v>58.582431793212891</v>
      </c>
      <c r="AD128" s="1">
        <v>299.5367431640625</v>
      </c>
      <c r="AE128" s="1">
        <v>17.832918167114258</v>
      </c>
      <c r="AF128" s="1">
        <v>0.16424734890460968</v>
      </c>
      <c r="AG128" s="1">
        <v>99.433876037597656</v>
      </c>
      <c r="AH128" s="1">
        <v>-6.7685813903808594</v>
      </c>
      <c r="AI128" s="1">
        <v>-0.40638917684555054</v>
      </c>
      <c r="AJ128" s="1">
        <v>3.5210456699132919E-2</v>
      </c>
      <c r="AK128" s="1">
        <v>2.1126898936927319E-3</v>
      </c>
      <c r="AL128" s="1">
        <v>6.204640120267868E-2</v>
      </c>
      <c r="AM128" s="1">
        <v>5.263669416308403E-3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36"/>
        <v>0.49922790527343747</v>
      </c>
      <c r="AW128">
        <f t="shared" si="37"/>
        <v>8.3816352403739625E-5</v>
      </c>
      <c r="AX128">
        <f t="shared" si="38"/>
        <v>303.92440071105955</v>
      </c>
      <c r="AY128">
        <f t="shared" si="39"/>
        <v>305.05259933471677</v>
      </c>
      <c r="AZ128">
        <f t="shared" si="40"/>
        <v>2.8532668429627961</v>
      </c>
      <c r="BA128">
        <f t="shared" si="41"/>
        <v>0.14530289089832563</v>
      </c>
      <c r="BB128">
        <f t="shared" si="42"/>
        <v>4.4907649812750039</v>
      </c>
      <c r="BC128">
        <f t="shared" si="43"/>
        <v>45.163330247500042</v>
      </c>
      <c r="BD128">
        <f t="shared" si="44"/>
        <v>17.18518655548344</v>
      </c>
      <c r="BE128">
        <f t="shared" si="45"/>
        <v>30.77440071105957</v>
      </c>
      <c r="BF128">
        <f t="shared" si="46"/>
        <v>4.4536719719694</v>
      </c>
      <c r="BG128">
        <f t="shared" si="47"/>
        <v>4.6988798384880997E-3</v>
      </c>
      <c r="BH128">
        <f t="shared" si="48"/>
        <v>2.7819752716340735</v>
      </c>
      <c r="BI128">
        <f t="shared" si="49"/>
        <v>1.6716967003353265</v>
      </c>
      <c r="BJ128">
        <f t="shared" si="50"/>
        <v>2.9374985520235213E-3</v>
      </c>
      <c r="BK128">
        <f t="shared" si="51"/>
        <v>52.420574299089225</v>
      </c>
      <c r="BL128">
        <f t="shared" si="52"/>
        <v>1.2541282149990962</v>
      </c>
      <c r="BM128">
        <f t="shared" si="53"/>
        <v>60.569770149832117</v>
      </c>
      <c r="BN128">
        <f t="shared" si="54"/>
        <v>420.53199554473088</v>
      </c>
      <c r="BO128">
        <f t="shared" si="55"/>
        <v>-5.0916863924071478E-4</v>
      </c>
    </row>
    <row r="129" spans="1:67" x14ac:dyDescent="0.25">
      <c r="A129" s="1">
        <v>118</v>
      </c>
      <c r="B129" s="1" t="s">
        <v>204</v>
      </c>
      <c r="C129" s="1" t="s">
        <v>80</v>
      </c>
      <c r="D129" s="1" t="s">
        <v>81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732.00004132837057</v>
      </c>
      <c r="J129" s="1">
        <v>1</v>
      </c>
      <c r="K129">
        <f t="shared" si="28"/>
        <v>-0.51709708155282941</v>
      </c>
      <c r="L129">
        <f t="shared" si="29"/>
        <v>4.6657855103199655E-3</v>
      </c>
      <c r="M129">
        <f t="shared" si="30"/>
        <v>583.68072985451738</v>
      </c>
      <c r="N129">
        <f t="shared" si="31"/>
        <v>8.302984668901936E-2</v>
      </c>
      <c r="O129">
        <f t="shared" si="32"/>
        <v>1.7075663615345129</v>
      </c>
      <c r="P129">
        <f t="shared" si="33"/>
        <v>30.912452152840547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31.892702102661133</v>
      </c>
      <c r="V129" s="1">
        <v>30.766887664794922</v>
      </c>
      <c r="W129" s="1">
        <v>31.528964996337891</v>
      </c>
      <c r="X129" s="1">
        <v>419.45623779296875</v>
      </c>
      <c r="Y129" s="1">
        <v>420.42227172851563</v>
      </c>
      <c r="Z129" s="1">
        <v>27.810361862182617</v>
      </c>
      <c r="AA129" s="1">
        <v>27.972053527832031</v>
      </c>
      <c r="AB129" s="1">
        <v>58.263179779052734</v>
      </c>
      <c r="AC129" s="1">
        <v>58.601924896240234</v>
      </c>
      <c r="AD129" s="1">
        <v>299.48605346679688</v>
      </c>
      <c r="AE129" s="1">
        <v>17.948881149291992</v>
      </c>
      <c r="AF129" s="1">
        <v>0.11861862987279892</v>
      </c>
      <c r="AG129" s="1">
        <v>99.432853698730469</v>
      </c>
      <c r="AH129" s="1">
        <v>-6.7685813903808594</v>
      </c>
      <c r="AI129" s="1">
        <v>-0.40638917684555054</v>
      </c>
      <c r="AJ129" s="1">
        <v>3.5210456699132919E-2</v>
      </c>
      <c r="AK129" s="1">
        <v>2.1126898936927319E-3</v>
      </c>
      <c r="AL129" s="1">
        <v>6.204640120267868E-2</v>
      </c>
      <c r="AM129" s="1">
        <v>5.263669416308403E-3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36"/>
        <v>0.49914342244466142</v>
      </c>
      <c r="AW129">
        <f t="shared" si="37"/>
        <v>8.3029846689019359E-5</v>
      </c>
      <c r="AX129">
        <f t="shared" si="38"/>
        <v>303.9168876647949</v>
      </c>
      <c r="AY129">
        <f t="shared" si="39"/>
        <v>305.04270210266111</v>
      </c>
      <c r="AZ129">
        <f t="shared" si="40"/>
        <v>2.8718209196965176</v>
      </c>
      <c r="BA129">
        <f t="shared" si="41"/>
        <v>0.14556448804562486</v>
      </c>
      <c r="BB129">
        <f t="shared" si="42"/>
        <v>4.4889074676204928</v>
      </c>
      <c r="BC129">
        <f t="shared" si="43"/>
        <v>45.145113517724631</v>
      </c>
      <c r="BD129">
        <f t="shared" si="44"/>
        <v>17.1730599898926</v>
      </c>
      <c r="BE129">
        <f t="shared" si="45"/>
        <v>30.766887664794922</v>
      </c>
      <c r="BF129">
        <f t="shared" si="46"/>
        <v>4.4517613156656566</v>
      </c>
      <c r="BG129">
        <f t="shared" si="47"/>
        <v>4.6581327469325199E-3</v>
      </c>
      <c r="BH129">
        <f t="shared" si="48"/>
        <v>2.7813411060859798</v>
      </c>
      <c r="BI129">
        <f t="shared" si="49"/>
        <v>1.6704202095796767</v>
      </c>
      <c r="BJ129">
        <f t="shared" si="50"/>
        <v>2.912019553959025E-3</v>
      </c>
      <c r="BK129">
        <f t="shared" si="51"/>
        <v>58.037040618392453</v>
      </c>
      <c r="BL129">
        <f t="shared" si="52"/>
        <v>1.3883201940153747</v>
      </c>
      <c r="BM129">
        <f t="shared" si="53"/>
        <v>60.581625020076316</v>
      </c>
      <c r="BN129">
        <f t="shared" si="54"/>
        <v>420.66807491580147</v>
      </c>
      <c r="BO129">
        <f t="shared" si="55"/>
        <v>-7.4468644904606763E-4</v>
      </c>
    </row>
    <row r="130" spans="1:67" x14ac:dyDescent="0.25">
      <c r="A130" s="1">
        <v>119</v>
      </c>
      <c r="B130" s="1" t="s">
        <v>205</v>
      </c>
      <c r="C130" s="1" t="s">
        <v>80</v>
      </c>
      <c r="D130" s="1" t="s">
        <v>81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737.00004121661186</v>
      </c>
      <c r="J130" s="1">
        <v>1</v>
      </c>
      <c r="K130">
        <f t="shared" si="28"/>
        <v>-0.53711620130924986</v>
      </c>
      <c r="L130">
        <f t="shared" si="29"/>
        <v>5.2698040738675478E-3</v>
      </c>
      <c r="M130">
        <f t="shared" si="30"/>
        <v>569.73799522834133</v>
      </c>
      <c r="N130">
        <f t="shared" si="31"/>
        <v>9.3638592740278692E-2</v>
      </c>
      <c r="O130">
        <f t="shared" si="32"/>
        <v>1.7054099793784783</v>
      </c>
      <c r="P130">
        <f t="shared" si="33"/>
        <v>30.903532398758511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31.893211364746094</v>
      </c>
      <c r="V130" s="1">
        <v>30.762811660766602</v>
      </c>
      <c r="W130" s="1">
        <v>31.530916213989258</v>
      </c>
      <c r="X130" s="1">
        <v>419.50311279296875</v>
      </c>
      <c r="Y130" s="1">
        <v>420.50021362304688</v>
      </c>
      <c r="Z130" s="1">
        <v>27.788274765014648</v>
      </c>
      <c r="AA130" s="1">
        <v>27.970609664916992</v>
      </c>
      <c r="AB130" s="1">
        <v>58.215564727783203</v>
      </c>
      <c r="AC130" s="1">
        <v>58.597553253173828</v>
      </c>
      <c r="AD130" s="1">
        <v>299.51303100585938</v>
      </c>
      <c r="AE130" s="1">
        <v>17.841615676879883</v>
      </c>
      <c r="AF130" s="1">
        <v>5.0185699015855789E-2</v>
      </c>
      <c r="AG130" s="1">
        <v>99.433425903320313</v>
      </c>
      <c r="AH130" s="1">
        <v>-6.7685813903808594</v>
      </c>
      <c r="AI130" s="1">
        <v>-0.40638917684555054</v>
      </c>
      <c r="AJ130" s="1">
        <v>3.5210456699132919E-2</v>
      </c>
      <c r="AK130" s="1">
        <v>2.1126898936927319E-3</v>
      </c>
      <c r="AL130" s="1">
        <v>6.204640120267868E-2</v>
      </c>
      <c r="AM130" s="1">
        <v>5.263669416308403E-3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36"/>
        <v>0.49918838500976553</v>
      </c>
      <c r="AW130">
        <f t="shared" si="37"/>
        <v>9.3638592740278694E-5</v>
      </c>
      <c r="AX130">
        <f t="shared" si="38"/>
        <v>303.91281166076658</v>
      </c>
      <c r="AY130">
        <f t="shared" si="39"/>
        <v>305.04321136474607</v>
      </c>
      <c r="AZ130">
        <f t="shared" si="40"/>
        <v>2.8546584444941914</v>
      </c>
      <c r="BA130">
        <f t="shared" si="41"/>
        <v>0.14072073799190843</v>
      </c>
      <c r="BB130">
        <f t="shared" si="42"/>
        <v>4.4866235229656972</v>
      </c>
      <c r="BC130">
        <f t="shared" si="43"/>
        <v>45.121884137111664</v>
      </c>
      <c r="BD130">
        <f t="shared" si="44"/>
        <v>17.151274472194672</v>
      </c>
      <c r="BE130">
        <f t="shared" si="45"/>
        <v>30.762811660766602</v>
      </c>
      <c r="BF130">
        <f t="shared" si="46"/>
        <v>4.4507250385650883</v>
      </c>
      <c r="BG130">
        <f t="shared" si="47"/>
        <v>5.2600437219278472E-3</v>
      </c>
      <c r="BH130">
        <f t="shared" si="48"/>
        <v>2.781213543587219</v>
      </c>
      <c r="BI130">
        <f t="shared" si="49"/>
        <v>1.6695114949778693</v>
      </c>
      <c r="BJ130">
        <f t="shared" si="50"/>
        <v>3.2884028417813904E-3</v>
      </c>
      <c r="BK130">
        <f t="shared" si="51"/>
        <v>56.651000732843542</v>
      </c>
      <c r="BL130">
        <f t="shared" si="52"/>
        <v>1.3549053645406162</v>
      </c>
      <c r="BM130">
        <f t="shared" si="53"/>
        <v>60.620229270505256</v>
      </c>
      <c r="BN130">
        <f t="shared" si="54"/>
        <v>420.75553294109096</v>
      </c>
      <c r="BO130">
        <f t="shared" si="55"/>
        <v>-7.7384858235074602E-4</v>
      </c>
    </row>
    <row r="131" spans="1:67" x14ac:dyDescent="0.25">
      <c r="A131" s="1">
        <v>120</v>
      </c>
      <c r="B131" s="1" t="s">
        <v>206</v>
      </c>
      <c r="C131" s="1" t="s">
        <v>80</v>
      </c>
      <c r="D131" s="1" t="s">
        <v>81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742.00004110485315</v>
      </c>
      <c r="J131" s="1">
        <v>1</v>
      </c>
      <c r="K131">
        <f t="shared" si="28"/>
        <v>-0.62432517109285168</v>
      </c>
      <c r="L131">
        <f t="shared" si="29"/>
        <v>4.4895373748025996E-3</v>
      </c>
      <c r="M131">
        <f t="shared" si="30"/>
        <v>628.35237273581799</v>
      </c>
      <c r="N131">
        <f t="shared" si="31"/>
        <v>7.9918025441054558E-2</v>
      </c>
      <c r="O131">
        <f t="shared" si="32"/>
        <v>1.7080364608583691</v>
      </c>
      <c r="P131">
        <f t="shared" si="33"/>
        <v>30.910714615742062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31.891393661499023</v>
      </c>
      <c r="V131" s="1">
        <v>30.76335334777832</v>
      </c>
      <c r="W131" s="1">
        <v>31.527898788452148</v>
      </c>
      <c r="X131" s="1">
        <v>419.324951171875</v>
      </c>
      <c r="Y131" s="1">
        <v>420.50839233398438</v>
      </c>
      <c r="Z131" s="1">
        <v>27.806619644165039</v>
      </c>
      <c r="AA131" s="1">
        <v>27.962249755859375</v>
      </c>
      <c r="AB131" s="1">
        <v>58.260906219482422</v>
      </c>
      <c r="AC131" s="1">
        <v>58.586986541748047</v>
      </c>
      <c r="AD131" s="1">
        <v>299.4921875</v>
      </c>
      <c r="AE131" s="1">
        <v>17.919166564941406</v>
      </c>
      <c r="AF131" s="1">
        <v>5.70288160815835E-3</v>
      </c>
      <c r="AG131" s="1">
        <v>99.434989929199219</v>
      </c>
      <c r="AH131" s="1">
        <v>-6.7685813903808594</v>
      </c>
      <c r="AI131" s="1">
        <v>-0.40638917684555054</v>
      </c>
      <c r="AJ131" s="1">
        <v>3.5210456699132919E-2</v>
      </c>
      <c r="AK131" s="1">
        <v>2.1126898936927319E-3</v>
      </c>
      <c r="AL131" s="1">
        <v>6.204640120267868E-2</v>
      </c>
      <c r="AM131" s="1">
        <v>5.263669416308403E-3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36"/>
        <v>0.49915364583333333</v>
      </c>
      <c r="AW131">
        <f t="shared" si="37"/>
        <v>7.9918025441054553E-5</v>
      </c>
      <c r="AX131">
        <f t="shared" si="38"/>
        <v>303.9133533477783</v>
      </c>
      <c r="AY131">
        <f t="shared" si="39"/>
        <v>305.041393661499</v>
      </c>
      <c r="AZ131">
        <f t="shared" si="40"/>
        <v>2.8670665863066915</v>
      </c>
      <c r="BA131">
        <f t="shared" si="41"/>
        <v>0.14736126796374166</v>
      </c>
      <c r="BB131">
        <f t="shared" si="42"/>
        <v>4.4884624837299993</v>
      </c>
      <c r="BC131">
        <f t="shared" si="43"/>
        <v>45.139668510309328</v>
      </c>
      <c r="BD131">
        <f t="shared" si="44"/>
        <v>17.177418754449953</v>
      </c>
      <c r="BE131">
        <f t="shared" si="45"/>
        <v>30.76335334777832</v>
      </c>
      <c r="BF131">
        <f t="shared" si="46"/>
        <v>4.450862744142972</v>
      </c>
      <c r="BG131">
        <f t="shared" si="47"/>
        <v>4.4824514125101061E-3</v>
      </c>
      <c r="BH131">
        <f t="shared" si="48"/>
        <v>2.7804260228716302</v>
      </c>
      <c r="BI131">
        <f t="shared" si="49"/>
        <v>1.6704367212713418</v>
      </c>
      <c r="BJ131">
        <f t="shared" si="50"/>
        <v>2.8021679016797122E-3</v>
      </c>
      <c r="BK131">
        <f t="shared" si="51"/>
        <v>62.480211854974499</v>
      </c>
      <c r="BL131">
        <f t="shared" si="52"/>
        <v>1.4942683289820189</v>
      </c>
      <c r="BM131">
        <f t="shared" si="53"/>
        <v>60.564732754901549</v>
      </c>
      <c r="BN131">
        <f t="shared" si="54"/>
        <v>420.80516661957222</v>
      </c>
      <c r="BO131">
        <f t="shared" si="55"/>
        <v>-8.9856518262715769E-4</v>
      </c>
    </row>
    <row r="132" spans="1:67" x14ac:dyDescent="0.25">
      <c r="A132" s="1">
        <v>121</v>
      </c>
      <c r="B132" s="1" t="s">
        <v>207</v>
      </c>
      <c r="C132" s="1" t="s">
        <v>80</v>
      </c>
      <c r="D132" s="1" t="s">
        <v>81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747.50004098191857</v>
      </c>
      <c r="J132" s="1">
        <v>1</v>
      </c>
      <c r="K132">
        <f t="shared" si="28"/>
        <v>-0.69705657774221297</v>
      </c>
      <c r="L132">
        <f t="shared" si="29"/>
        <v>5.4024725506274006E-3</v>
      </c>
      <c r="M132">
        <f t="shared" si="30"/>
        <v>612.52918989666182</v>
      </c>
      <c r="N132">
        <f t="shared" si="31"/>
        <v>9.6028276709169233E-2</v>
      </c>
      <c r="O132">
        <f t="shared" si="32"/>
        <v>1.7060822957630806</v>
      </c>
      <c r="P132">
        <f t="shared" si="33"/>
        <v>30.902791967023838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31.889745712280273</v>
      </c>
      <c r="V132" s="1">
        <v>30.763675689697266</v>
      </c>
      <c r="W132" s="1">
        <v>31.527605056762695</v>
      </c>
      <c r="X132" s="1">
        <v>419.14959716796875</v>
      </c>
      <c r="Y132" s="1">
        <v>420.46517944335938</v>
      </c>
      <c r="Z132" s="1">
        <v>27.774791717529297</v>
      </c>
      <c r="AA132" s="1">
        <v>27.961793899536133</v>
      </c>
      <c r="AB132" s="1">
        <v>58.199047088623047</v>
      </c>
      <c r="AC132" s="1">
        <v>58.590888977050781</v>
      </c>
      <c r="AD132" s="1">
        <v>299.49325561523438</v>
      </c>
      <c r="AE132" s="1">
        <v>17.941635131835938</v>
      </c>
      <c r="AF132" s="1">
        <v>2.5092955678701401E-2</v>
      </c>
      <c r="AG132" s="1">
        <v>99.433952331542969</v>
      </c>
      <c r="AH132" s="1">
        <v>-6.7685813903808594</v>
      </c>
      <c r="AI132" s="1">
        <v>-0.40638917684555054</v>
      </c>
      <c r="AJ132" s="1">
        <v>3.5210456699132919E-2</v>
      </c>
      <c r="AK132" s="1">
        <v>2.1126898936927319E-3</v>
      </c>
      <c r="AL132" s="1">
        <v>6.204640120267868E-2</v>
      </c>
      <c r="AM132" s="1">
        <v>5.263669416308403E-3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36"/>
        <v>0.49915542602539054</v>
      </c>
      <c r="AW132">
        <f t="shared" si="37"/>
        <v>9.6028276709169232E-5</v>
      </c>
      <c r="AX132">
        <f t="shared" si="38"/>
        <v>303.91367568969724</v>
      </c>
      <c r="AY132">
        <f t="shared" si="39"/>
        <v>305.03974571228025</v>
      </c>
      <c r="AZ132">
        <f t="shared" si="40"/>
        <v>2.8706615569294627</v>
      </c>
      <c r="BA132">
        <f t="shared" si="41"/>
        <v>0.1391162773265735</v>
      </c>
      <c r="BB132">
        <f t="shared" si="42"/>
        <v>4.4864339774739852</v>
      </c>
      <c r="BC132">
        <f t="shared" si="43"/>
        <v>45.119739005393782</v>
      </c>
      <c r="BD132">
        <f t="shared" si="44"/>
        <v>17.15794510585765</v>
      </c>
      <c r="BE132">
        <f t="shared" si="45"/>
        <v>30.763675689697266</v>
      </c>
      <c r="BF132">
        <f t="shared" si="46"/>
        <v>4.4509446904208563</v>
      </c>
      <c r="BG132">
        <f t="shared" si="47"/>
        <v>5.3922150529273514E-3</v>
      </c>
      <c r="BH132">
        <f t="shared" si="48"/>
        <v>2.7803516817109046</v>
      </c>
      <c r="BI132">
        <f t="shared" si="49"/>
        <v>1.6705930087099516</v>
      </c>
      <c r="BJ132">
        <f t="shared" si="50"/>
        <v>3.3710544814986791E-3</v>
      </c>
      <c r="BK132">
        <f t="shared" si="51"/>
        <v>60.906198269863303</v>
      </c>
      <c r="BL132">
        <f t="shared" si="52"/>
        <v>1.4567893367711684</v>
      </c>
      <c r="BM132">
        <f t="shared" si="53"/>
        <v>60.605101355254021</v>
      </c>
      <c r="BN132">
        <f t="shared" si="54"/>
        <v>420.79652675634952</v>
      </c>
      <c r="BO132">
        <f t="shared" si="55"/>
        <v>-1.0039337745977694E-3</v>
      </c>
    </row>
    <row r="133" spans="1:67" x14ac:dyDescent="0.25">
      <c r="A133" s="1">
        <v>122</v>
      </c>
      <c r="B133" s="1" t="s">
        <v>208</v>
      </c>
      <c r="C133" s="1" t="s">
        <v>80</v>
      </c>
      <c r="D133" s="1" t="s">
        <v>81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752.50004087015986</v>
      </c>
      <c r="J133" s="1">
        <v>1</v>
      </c>
      <c r="K133">
        <f t="shared" si="28"/>
        <v>-0.69461913750239346</v>
      </c>
      <c r="L133">
        <f t="shared" si="29"/>
        <v>5.1564371307580232E-3</v>
      </c>
      <c r="M133">
        <f t="shared" si="30"/>
        <v>621.36383389593391</v>
      </c>
      <c r="N133">
        <f t="shared" si="31"/>
        <v>9.1709996276155989E-2</v>
      </c>
      <c r="O133">
        <f t="shared" si="32"/>
        <v>1.7070100883863231</v>
      </c>
      <c r="P133">
        <f t="shared" si="33"/>
        <v>30.90293333711892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31.889982223510742</v>
      </c>
      <c r="V133" s="1">
        <v>30.761405944824219</v>
      </c>
      <c r="W133" s="1">
        <v>31.533273696899414</v>
      </c>
      <c r="X133" s="1">
        <v>419.024658203125</v>
      </c>
      <c r="Y133" s="1">
        <v>420.3389892578125</v>
      </c>
      <c r="Z133" s="1">
        <v>27.773532867431641</v>
      </c>
      <c r="AA133" s="1">
        <v>27.952123641967773</v>
      </c>
      <c r="AB133" s="1">
        <v>58.197090148925781</v>
      </c>
      <c r="AC133" s="1">
        <v>58.571308135986328</v>
      </c>
      <c r="AD133" s="1">
        <v>299.49981689453125</v>
      </c>
      <c r="AE133" s="1">
        <v>17.897422790527344</v>
      </c>
      <c r="AF133" s="1">
        <v>2.6233196258544922E-2</v>
      </c>
      <c r="AG133" s="1">
        <v>99.436454772949219</v>
      </c>
      <c r="AH133" s="1">
        <v>-6.7685813903808594</v>
      </c>
      <c r="AI133" s="1">
        <v>-0.40638917684555054</v>
      </c>
      <c r="AJ133" s="1">
        <v>3.5210456699132919E-2</v>
      </c>
      <c r="AK133" s="1">
        <v>2.1126898936927319E-3</v>
      </c>
      <c r="AL133" s="1">
        <v>6.204640120267868E-2</v>
      </c>
      <c r="AM133" s="1">
        <v>5.263669416308403E-3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36"/>
        <v>0.49916636149088534</v>
      </c>
      <c r="AW133">
        <f t="shared" si="37"/>
        <v>9.1709996276155987E-5</v>
      </c>
      <c r="AX133">
        <f t="shared" si="38"/>
        <v>303.9114059448242</v>
      </c>
      <c r="AY133">
        <f t="shared" si="39"/>
        <v>305.03998222351072</v>
      </c>
      <c r="AZ133">
        <f t="shared" si="40"/>
        <v>2.8635875824782033</v>
      </c>
      <c r="BA133">
        <f t="shared" si="41"/>
        <v>0.14152739229470071</v>
      </c>
      <c r="BB133">
        <f t="shared" si="42"/>
        <v>4.4864701667187363</v>
      </c>
      <c r="BC133">
        <f t="shared" si="43"/>
        <v>45.118967454773333</v>
      </c>
      <c r="BD133">
        <f t="shared" si="44"/>
        <v>17.16684381280556</v>
      </c>
      <c r="BE133">
        <f t="shared" si="45"/>
        <v>30.761405944824219</v>
      </c>
      <c r="BF133">
        <f t="shared" si="46"/>
        <v>4.4503677002057902</v>
      </c>
      <c r="BG133">
        <f t="shared" si="47"/>
        <v>5.1470918296615594E-3</v>
      </c>
      <c r="BH133">
        <f t="shared" si="48"/>
        <v>2.7794600783324133</v>
      </c>
      <c r="BI133">
        <f t="shared" si="49"/>
        <v>1.6709076218733769</v>
      </c>
      <c r="BJ133">
        <f t="shared" si="50"/>
        <v>3.2177707071515968E-3</v>
      </c>
      <c r="BK133">
        <f t="shared" si="51"/>
        <v>61.786216766739365</v>
      </c>
      <c r="BL133">
        <f t="shared" si="52"/>
        <v>1.4782445830044664</v>
      </c>
      <c r="BM133">
        <f t="shared" si="53"/>
        <v>60.580800877830164</v>
      </c>
      <c r="BN133">
        <f t="shared" si="54"/>
        <v>420.66917792844879</v>
      </c>
      <c r="BO133">
        <f t="shared" si="55"/>
        <v>-1.0003248600761541E-3</v>
      </c>
    </row>
    <row r="134" spans="1:67" x14ac:dyDescent="0.25">
      <c r="A134" s="1">
        <v>123</v>
      </c>
      <c r="B134" s="1" t="s">
        <v>209</v>
      </c>
      <c r="C134" s="1" t="s">
        <v>80</v>
      </c>
      <c r="D134" s="1" t="s">
        <v>81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757.50004075840116</v>
      </c>
      <c r="J134" s="1">
        <v>1</v>
      </c>
      <c r="K134">
        <f t="shared" si="28"/>
        <v>-0.68670364506878401</v>
      </c>
      <c r="L134">
        <f t="shared" si="29"/>
        <v>4.9560608050380995E-3</v>
      </c>
      <c r="M134">
        <f t="shared" si="30"/>
        <v>627.36146300379335</v>
      </c>
      <c r="N134">
        <f t="shared" si="31"/>
        <v>8.8132782391484546E-2</v>
      </c>
      <c r="O134">
        <f t="shared" si="32"/>
        <v>1.7065811029443725</v>
      </c>
      <c r="P134">
        <f t="shared" si="33"/>
        <v>30.900864020418251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31.890619277954102</v>
      </c>
      <c r="V134" s="1">
        <v>30.756841659545898</v>
      </c>
      <c r="W134" s="1">
        <v>31.537769317626953</v>
      </c>
      <c r="X134" s="1">
        <v>418.9613037109375</v>
      </c>
      <c r="Y134" s="1">
        <v>420.26287841796875</v>
      </c>
      <c r="Z134" s="1">
        <v>27.780338287353516</v>
      </c>
      <c r="AA134" s="1">
        <v>27.951972961425781</v>
      </c>
      <c r="AB134" s="1">
        <v>58.207454681396484</v>
      </c>
      <c r="AC134" s="1">
        <v>58.56707763671875</v>
      </c>
      <c r="AD134" s="1">
        <v>299.48248291015625</v>
      </c>
      <c r="AE134" s="1">
        <v>17.89959716796875</v>
      </c>
      <c r="AF134" s="1">
        <v>4.10606749355793E-2</v>
      </c>
      <c r="AG134" s="1">
        <v>99.433387756347656</v>
      </c>
      <c r="AH134" s="1">
        <v>-6.7685813903808594</v>
      </c>
      <c r="AI134" s="1">
        <v>-0.40638917684555054</v>
      </c>
      <c r="AJ134" s="1">
        <v>3.5210456699132919E-2</v>
      </c>
      <c r="AK134" s="1">
        <v>2.1126898936927319E-3</v>
      </c>
      <c r="AL134" s="1">
        <v>6.204640120267868E-2</v>
      </c>
      <c r="AM134" s="1">
        <v>5.263669416308403E-3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36"/>
        <v>0.49913747151692706</v>
      </c>
      <c r="AW134">
        <f t="shared" si="37"/>
        <v>8.8132782391484542E-5</v>
      </c>
      <c r="AX134">
        <f t="shared" si="38"/>
        <v>303.90684165954588</v>
      </c>
      <c r="AY134">
        <f t="shared" si="39"/>
        <v>305.04061927795408</v>
      </c>
      <c r="AZ134">
        <f t="shared" si="40"/>
        <v>2.8639354828610522</v>
      </c>
      <c r="BA134">
        <f t="shared" si="41"/>
        <v>0.14402236087235051</v>
      </c>
      <c r="BB134">
        <f t="shared" si="42"/>
        <v>4.4859404689727675</v>
      </c>
      <c r="BC134">
        <f t="shared" si="43"/>
        <v>45.115031984680542</v>
      </c>
      <c r="BD134">
        <f t="shared" si="44"/>
        <v>17.16305902325476</v>
      </c>
      <c r="BE134">
        <f t="shared" si="45"/>
        <v>30.756841659545898</v>
      </c>
      <c r="BF134">
        <f t="shared" si="46"/>
        <v>4.4492076137777588</v>
      </c>
      <c r="BG134">
        <f t="shared" si="47"/>
        <v>4.9474270905307113E-3</v>
      </c>
      <c r="BH134">
        <f t="shared" si="48"/>
        <v>2.7793593660283951</v>
      </c>
      <c r="BI134">
        <f t="shared" si="49"/>
        <v>1.6698482477493637</v>
      </c>
      <c r="BJ134">
        <f t="shared" si="50"/>
        <v>3.0929164595427851E-3</v>
      </c>
      <c r="BK134">
        <f t="shared" si="51"/>
        <v>62.380675614245739</v>
      </c>
      <c r="BL134">
        <f t="shared" si="52"/>
        <v>1.4927834344194837</v>
      </c>
      <c r="BM134">
        <f t="shared" si="53"/>
        <v>60.583361387290765</v>
      </c>
      <c r="BN134">
        <f t="shared" si="54"/>
        <v>420.58930444259806</v>
      </c>
      <c r="BO134">
        <f t="shared" si="55"/>
        <v>-9.8915532695981645E-4</v>
      </c>
    </row>
    <row r="135" spans="1:67" x14ac:dyDescent="0.25">
      <c r="A135" s="1">
        <v>124</v>
      </c>
      <c r="B135" s="1" t="s">
        <v>210</v>
      </c>
      <c r="C135" s="1" t="s">
        <v>80</v>
      </c>
      <c r="D135" s="1" t="s">
        <v>81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763.00004063546658</v>
      </c>
      <c r="J135" s="1">
        <v>1</v>
      </c>
      <c r="K135">
        <f t="shared" si="28"/>
        <v>-0.66195616424240344</v>
      </c>
      <c r="L135">
        <f t="shared" si="29"/>
        <v>5.6075802501882894E-3</v>
      </c>
      <c r="M135">
        <f t="shared" si="30"/>
        <v>594.85936982967644</v>
      </c>
      <c r="N135">
        <f t="shared" si="31"/>
        <v>9.9703414114000299E-2</v>
      </c>
      <c r="O135">
        <f t="shared" si="32"/>
        <v>1.7067629853159558</v>
      </c>
      <c r="P135">
        <f t="shared" si="33"/>
        <v>30.897805936757429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31.889823913574219</v>
      </c>
      <c r="V135" s="1">
        <v>30.76007080078125</v>
      </c>
      <c r="W135" s="1">
        <v>31.538547515869141</v>
      </c>
      <c r="X135" s="1">
        <v>418.8848876953125</v>
      </c>
      <c r="Y135" s="1">
        <v>420.12704467773438</v>
      </c>
      <c r="Z135" s="1">
        <v>27.747550964355469</v>
      </c>
      <c r="AA135" s="1">
        <v>27.941701889038086</v>
      </c>
      <c r="AB135" s="1">
        <v>58.142562866210938</v>
      </c>
      <c r="AC135" s="1">
        <v>58.549388885498047</v>
      </c>
      <c r="AD135" s="1">
        <v>299.51193237304688</v>
      </c>
      <c r="AE135" s="1">
        <v>17.910469055175781</v>
      </c>
      <c r="AF135" s="1">
        <v>0.16310068964958191</v>
      </c>
      <c r="AG135" s="1">
        <v>99.435417175292969</v>
      </c>
      <c r="AH135" s="1">
        <v>-6.7685813903808594</v>
      </c>
      <c r="AI135" s="1">
        <v>-0.40638917684555054</v>
      </c>
      <c r="AJ135" s="1">
        <v>3.5210456699132919E-2</v>
      </c>
      <c r="AK135" s="1">
        <v>2.1126898936927319E-3</v>
      </c>
      <c r="AL135" s="1">
        <v>6.204640120267868E-2</v>
      </c>
      <c r="AM135" s="1">
        <v>5.263669416308403E-3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36"/>
        <v>0.49918655395507805</v>
      </c>
      <c r="AW135">
        <f t="shared" si="37"/>
        <v>9.9703414114000297E-5</v>
      </c>
      <c r="AX135">
        <f t="shared" si="38"/>
        <v>303.91007080078123</v>
      </c>
      <c r="AY135">
        <f t="shared" si="39"/>
        <v>305.0398239135742</v>
      </c>
      <c r="AZ135">
        <f t="shared" si="40"/>
        <v>2.8656749847752963</v>
      </c>
      <c r="BA135">
        <f t="shared" si="41"/>
        <v>0.13773513597617817</v>
      </c>
      <c r="BB135">
        <f t="shared" si="42"/>
        <v>4.4851577692401294</v>
      </c>
      <c r="BC135">
        <f t="shared" si="43"/>
        <v>45.106239775042354</v>
      </c>
      <c r="BD135">
        <f t="shared" si="44"/>
        <v>17.164537886004268</v>
      </c>
      <c r="BE135">
        <f t="shared" si="45"/>
        <v>30.76007080078125</v>
      </c>
      <c r="BF135">
        <f t="shared" si="46"/>
        <v>4.4500283246352925</v>
      </c>
      <c r="BG135">
        <f t="shared" si="47"/>
        <v>5.5965299015345608E-3</v>
      </c>
      <c r="BH135">
        <f t="shared" si="48"/>
        <v>2.7783947839241736</v>
      </c>
      <c r="BI135">
        <f t="shared" si="49"/>
        <v>1.6716335407111189</v>
      </c>
      <c r="BJ135">
        <f t="shared" si="50"/>
        <v>3.4988223175530151E-3</v>
      </c>
      <c r="BK135">
        <f t="shared" si="51"/>
        <v>59.15008959964576</v>
      </c>
      <c r="BL135">
        <f t="shared" si="52"/>
        <v>1.4159035400493523</v>
      </c>
      <c r="BM135">
        <f t="shared" si="53"/>
        <v>60.581698380794734</v>
      </c>
      <c r="BN135">
        <f t="shared" si="54"/>
        <v>420.44170693520772</v>
      </c>
      <c r="BO135">
        <f t="shared" si="55"/>
        <v>-9.5381661766540918E-4</v>
      </c>
    </row>
    <row r="136" spans="1:67" x14ac:dyDescent="0.25">
      <c r="A136" s="1">
        <v>125</v>
      </c>
      <c r="B136" s="1" t="s">
        <v>211</v>
      </c>
      <c r="C136" s="1" t="s">
        <v>80</v>
      </c>
      <c r="D136" s="1" t="s">
        <v>81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768.00004052370787</v>
      </c>
      <c r="J136" s="1">
        <v>1</v>
      </c>
      <c r="K136">
        <f t="shared" si="28"/>
        <v>-0.59773470878470536</v>
      </c>
      <c r="L136">
        <f t="shared" si="29"/>
        <v>4.9254009157353876E-3</v>
      </c>
      <c r="M136">
        <f t="shared" si="30"/>
        <v>599.94714714910344</v>
      </c>
      <c r="N136">
        <f t="shared" si="31"/>
        <v>8.7687420590597517E-2</v>
      </c>
      <c r="O136">
        <f t="shared" si="32"/>
        <v>1.7085499841421745</v>
      </c>
      <c r="P136">
        <f t="shared" si="33"/>
        <v>30.903576894814545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31.890003204345703</v>
      </c>
      <c r="V136" s="1">
        <v>30.759637832641602</v>
      </c>
      <c r="W136" s="1">
        <v>31.544269561767578</v>
      </c>
      <c r="X136" s="1">
        <v>418.91165161132813</v>
      </c>
      <c r="Y136" s="1">
        <v>420.03533935546875</v>
      </c>
      <c r="Z136" s="1">
        <v>27.767820358276367</v>
      </c>
      <c r="AA136" s="1">
        <v>27.938581466674805</v>
      </c>
      <c r="AB136" s="1">
        <v>58.184452056884766</v>
      </c>
      <c r="AC136" s="1">
        <v>58.542266845703125</v>
      </c>
      <c r="AD136" s="1">
        <v>299.49755859375</v>
      </c>
      <c r="AE136" s="1">
        <v>17.989469528198242</v>
      </c>
      <c r="AF136" s="1">
        <v>9.1246291995048523E-2</v>
      </c>
      <c r="AG136" s="1">
        <v>99.435432434082031</v>
      </c>
      <c r="AH136" s="1">
        <v>-6.7685813903808594</v>
      </c>
      <c r="AI136" s="1">
        <v>-0.40638917684555054</v>
      </c>
      <c r="AJ136" s="1">
        <v>3.5210456699132919E-2</v>
      </c>
      <c r="AK136" s="1">
        <v>2.1126898936927319E-3</v>
      </c>
      <c r="AL136" s="1">
        <v>6.204640120267868E-2</v>
      </c>
      <c r="AM136" s="1">
        <v>5.263669416308403E-3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36"/>
        <v>0.49916259765624993</v>
      </c>
      <c r="AW136">
        <f t="shared" si="37"/>
        <v>8.7687420590597522E-5</v>
      </c>
      <c r="AX136">
        <f t="shared" si="38"/>
        <v>303.90963783264158</v>
      </c>
      <c r="AY136">
        <f t="shared" si="39"/>
        <v>305.04000320434568</v>
      </c>
      <c r="AZ136">
        <f t="shared" si="40"/>
        <v>2.8783150601763623</v>
      </c>
      <c r="BA136">
        <f t="shared" si="41"/>
        <v>0.14393906217294503</v>
      </c>
      <c r="BB136">
        <f t="shared" si="42"/>
        <v>4.4866349138758137</v>
      </c>
      <c r="BC136">
        <f t="shared" si="43"/>
        <v>45.12108816794359</v>
      </c>
      <c r="BD136">
        <f t="shared" si="44"/>
        <v>17.182506701268785</v>
      </c>
      <c r="BE136">
        <f t="shared" si="45"/>
        <v>30.759637832641602</v>
      </c>
      <c r="BF136">
        <f t="shared" si="46"/>
        <v>4.4499182748270876</v>
      </c>
      <c r="BG136">
        <f t="shared" si="47"/>
        <v>4.916873601139269E-3</v>
      </c>
      <c r="BH136">
        <f t="shared" si="48"/>
        <v>2.7780849297336392</v>
      </c>
      <c r="BI136">
        <f t="shared" si="49"/>
        <v>1.6718333450934484</v>
      </c>
      <c r="BJ136">
        <f t="shared" si="50"/>
        <v>3.0738109906296332E-3</v>
      </c>
      <c r="BK136">
        <f t="shared" si="51"/>
        <v>59.656004014364946</v>
      </c>
      <c r="BL136">
        <f t="shared" si="52"/>
        <v>1.4283254072614553</v>
      </c>
      <c r="BM136">
        <f t="shared" si="53"/>
        <v>60.543719401522807</v>
      </c>
      <c r="BN136">
        <f t="shared" si="54"/>
        <v>420.31947380876994</v>
      </c>
      <c r="BO136">
        <f t="shared" si="55"/>
        <v>-8.6098990744542256E-4</v>
      </c>
    </row>
    <row r="137" spans="1:67" x14ac:dyDescent="0.25">
      <c r="A137" s="1">
        <v>126</v>
      </c>
      <c r="B137" s="1" t="s">
        <v>212</v>
      </c>
      <c r="C137" s="1" t="s">
        <v>80</v>
      </c>
      <c r="D137" s="1" t="s">
        <v>81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773.00004041194916</v>
      </c>
      <c r="J137" s="1">
        <v>1</v>
      </c>
      <c r="K137">
        <f t="shared" si="28"/>
        <v>-0.61782729662494462</v>
      </c>
      <c r="L137">
        <f t="shared" si="29"/>
        <v>4.2686368487671773E-3</v>
      </c>
      <c r="M137">
        <f t="shared" si="30"/>
        <v>636.75046548892726</v>
      </c>
      <c r="N137">
        <f t="shared" si="31"/>
        <v>7.6055413749530787E-2</v>
      </c>
      <c r="O137">
        <f t="shared" si="32"/>
        <v>1.7095001976808946</v>
      </c>
      <c r="P137">
        <f t="shared" si="33"/>
        <v>30.905479985560397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31.891294479370117</v>
      </c>
      <c r="V137" s="1">
        <v>30.755306243896484</v>
      </c>
      <c r="W137" s="1">
        <v>31.548564910888672</v>
      </c>
      <c r="X137" s="1">
        <v>418.78173828125</v>
      </c>
      <c r="Y137" s="1">
        <v>419.95559692382813</v>
      </c>
      <c r="Z137" s="1">
        <v>27.786012649536133</v>
      </c>
      <c r="AA137" s="1">
        <v>27.934137344360352</v>
      </c>
      <c r="AB137" s="1">
        <v>58.217872619628906</v>
      </c>
      <c r="AC137" s="1">
        <v>58.528221130371094</v>
      </c>
      <c r="AD137" s="1">
        <v>299.46743774414063</v>
      </c>
      <c r="AE137" s="1">
        <v>17.811178207397461</v>
      </c>
      <c r="AF137" s="1">
        <v>3.8778487592935562E-2</v>
      </c>
      <c r="AG137" s="1">
        <v>99.434677124023438</v>
      </c>
      <c r="AH137" s="1">
        <v>-6.7685813903808594</v>
      </c>
      <c r="AI137" s="1">
        <v>-0.40638917684555054</v>
      </c>
      <c r="AJ137" s="1">
        <v>3.5210456699132919E-2</v>
      </c>
      <c r="AK137" s="1">
        <v>2.1126898936927319E-3</v>
      </c>
      <c r="AL137" s="1">
        <v>6.204640120267868E-2</v>
      </c>
      <c r="AM137" s="1">
        <v>5.263669416308403E-3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36"/>
        <v>0.49911239624023429</v>
      </c>
      <c r="AW137">
        <f t="shared" si="37"/>
        <v>7.6055413749530787E-5</v>
      </c>
      <c r="AX137">
        <f t="shared" si="38"/>
        <v>303.90530624389646</v>
      </c>
      <c r="AY137">
        <f t="shared" si="39"/>
        <v>305.04129447937009</v>
      </c>
      <c r="AZ137">
        <f t="shared" si="40"/>
        <v>2.8497884494858567</v>
      </c>
      <c r="BA137">
        <f t="shared" si="41"/>
        <v>0.15017374166391148</v>
      </c>
      <c r="BB137">
        <f t="shared" si="42"/>
        <v>4.4871221252554916</v>
      </c>
      <c r="BC137">
        <f t="shared" si="43"/>
        <v>45.126330723222132</v>
      </c>
      <c r="BD137">
        <f t="shared" si="44"/>
        <v>17.192193378861781</v>
      </c>
      <c r="BE137">
        <f t="shared" si="45"/>
        <v>30.755306243896484</v>
      </c>
      <c r="BF137">
        <f t="shared" si="46"/>
        <v>4.4488174224438559</v>
      </c>
      <c r="BG137">
        <f t="shared" si="47"/>
        <v>4.2622305409744619E-3</v>
      </c>
      <c r="BH137">
        <f t="shared" si="48"/>
        <v>2.777621927574597</v>
      </c>
      <c r="BI137">
        <f t="shared" si="49"/>
        <v>1.6711954948692589</v>
      </c>
      <c r="BJ137">
        <f t="shared" si="50"/>
        <v>2.6644689150346294E-3</v>
      </c>
      <c r="BK137">
        <f t="shared" si="51"/>
        <v>63.315076944463108</v>
      </c>
      <c r="BL137">
        <f t="shared" si="52"/>
        <v>1.5162328354547958</v>
      </c>
      <c r="BM137">
        <f t="shared" si="53"/>
        <v>60.516931050194799</v>
      </c>
      <c r="BN137">
        <f t="shared" si="54"/>
        <v>420.24928243109605</v>
      </c>
      <c r="BO137">
        <f t="shared" si="55"/>
        <v>-8.8968651402540611E-4</v>
      </c>
    </row>
    <row r="138" spans="1:67" x14ac:dyDescent="0.25">
      <c r="A138" s="1">
        <v>127</v>
      </c>
      <c r="B138" s="1" t="s">
        <v>213</v>
      </c>
      <c r="C138" s="1" t="s">
        <v>80</v>
      </c>
      <c r="D138" s="1" t="s">
        <v>81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778.50004028901458</v>
      </c>
      <c r="J138" s="1">
        <v>1</v>
      </c>
      <c r="K138">
        <f t="shared" si="28"/>
        <v>-0.73478794283958782</v>
      </c>
      <c r="L138">
        <f t="shared" si="29"/>
        <v>5.3830953244638768E-3</v>
      </c>
      <c r="M138">
        <f t="shared" si="30"/>
        <v>623.79578449593225</v>
      </c>
      <c r="N138">
        <f t="shared" si="31"/>
        <v>9.5702657035093036E-2</v>
      </c>
      <c r="O138">
        <f t="shared" si="32"/>
        <v>1.7064883594431235</v>
      </c>
      <c r="P138">
        <f t="shared" si="33"/>
        <v>30.892769225427358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31.892145156860352</v>
      </c>
      <c r="V138" s="1">
        <v>30.751556396484375</v>
      </c>
      <c r="W138" s="1">
        <v>31.548698425292969</v>
      </c>
      <c r="X138" s="1">
        <v>418.51950073242188</v>
      </c>
      <c r="Y138" s="1">
        <v>419.91110229492188</v>
      </c>
      <c r="Z138" s="1">
        <v>27.745012283325195</v>
      </c>
      <c r="AA138" s="1">
        <v>27.931392669677734</v>
      </c>
      <c r="AB138" s="1">
        <v>58.129829406738281</v>
      </c>
      <c r="AC138" s="1">
        <v>58.520320892333984</v>
      </c>
      <c r="AD138" s="1">
        <v>299.48284912109375</v>
      </c>
      <c r="AE138" s="1">
        <v>17.912643432617188</v>
      </c>
      <c r="AF138" s="1">
        <v>2.2811663802713156E-3</v>
      </c>
      <c r="AG138" s="1">
        <v>99.435806274414063</v>
      </c>
      <c r="AH138" s="1">
        <v>-6.7685813903808594</v>
      </c>
      <c r="AI138" s="1">
        <v>-0.40638917684555054</v>
      </c>
      <c r="AJ138" s="1">
        <v>3.5210456699132919E-2</v>
      </c>
      <c r="AK138" s="1">
        <v>2.1126898936927319E-3</v>
      </c>
      <c r="AL138" s="1">
        <v>6.204640120267868E-2</v>
      </c>
      <c r="AM138" s="1">
        <v>5.263669416308403E-3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36"/>
        <v>0.49913808186848957</v>
      </c>
      <c r="AW138">
        <f t="shared" si="37"/>
        <v>9.5702657035093039E-5</v>
      </c>
      <c r="AX138">
        <f t="shared" si="38"/>
        <v>303.90155639648435</v>
      </c>
      <c r="AY138">
        <f t="shared" si="39"/>
        <v>305.04214515686033</v>
      </c>
      <c r="AZ138">
        <f t="shared" si="40"/>
        <v>2.8660228851581451</v>
      </c>
      <c r="BA138">
        <f t="shared" si="41"/>
        <v>0.14121282894298443</v>
      </c>
      <c r="BB138">
        <f t="shared" si="42"/>
        <v>4.4838689099197877</v>
      </c>
      <c r="BC138">
        <f t="shared" si="43"/>
        <v>45.093101548808342</v>
      </c>
      <c r="BD138">
        <f t="shared" si="44"/>
        <v>17.161708879130607</v>
      </c>
      <c r="BE138">
        <f t="shared" si="45"/>
        <v>30.751556396484375</v>
      </c>
      <c r="BF138">
        <f t="shared" si="46"/>
        <v>4.4478646084117628</v>
      </c>
      <c r="BG138">
        <f t="shared" si="47"/>
        <v>5.3729112072601337E-3</v>
      </c>
      <c r="BH138">
        <f t="shared" si="48"/>
        <v>2.7773805504766642</v>
      </c>
      <c r="BI138">
        <f t="shared" si="49"/>
        <v>1.6704840579350986</v>
      </c>
      <c r="BJ138">
        <f t="shared" si="50"/>
        <v>3.3589830012268531E-3</v>
      </c>
      <c r="BK138">
        <f t="shared" si="51"/>
        <v>62.027636781933658</v>
      </c>
      <c r="BL138">
        <f t="shared" si="52"/>
        <v>1.485542490033553</v>
      </c>
      <c r="BM138">
        <f t="shared" si="53"/>
        <v>60.574081711174642</v>
      </c>
      <c r="BN138">
        <f t="shared" si="54"/>
        <v>420.26038529181443</v>
      </c>
      <c r="BO138">
        <f t="shared" si="55"/>
        <v>-1.0590839976279353E-3</v>
      </c>
    </row>
    <row r="139" spans="1:67" x14ac:dyDescent="0.25">
      <c r="A139" s="1">
        <v>128</v>
      </c>
      <c r="B139" s="1" t="s">
        <v>214</v>
      </c>
      <c r="C139" s="1" t="s">
        <v>80</v>
      </c>
      <c r="D139" s="1" t="s">
        <v>81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783.50004017725587</v>
      </c>
      <c r="J139" s="1">
        <v>1</v>
      </c>
      <c r="K139">
        <f t="shared" si="28"/>
        <v>-0.56340513402657943</v>
      </c>
      <c r="L139">
        <f t="shared" si="29"/>
        <v>4.9550612103218409E-3</v>
      </c>
      <c r="M139">
        <f t="shared" si="30"/>
        <v>587.66900550022399</v>
      </c>
      <c r="N139">
        <f t="shared" si="31"/>
        <v>8.8164594434581772E-2</v>
      </c>
      <c r="O139">
        <f t="shared" si="32"/>
        <v>1.707614246644908</v>
      </c>
      <c r="P139">
        <f t="shared" si="33"/>
        <v>30.895537942441717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31.889955520629883</v>
      </c>
      <c r="V139" s="1">
        <v>30.750722885131836</v>
      </c>
      <c r="W139" s="1">
        <v>31.534116744995117</v>
      </c>
      <c r="X139" s="1">
        <v>418.78036499023438</v>
      </c>
      <c r="Y139" s="1">
        <v>419.83499145507813</v>
      </c>
      <c r="Z139" s="1">
        <v>27.75554084777832</v>
      </c>
      <c r="AA139" s="1">
        <v>27.92724609375</v>
      </c>
      <c r="AB139" s="1">
        <v>58.158988952636719</v>
      </c>
      <c r="AC139" s="1">
        <v>58.518779754638672</v>
      </c>
      <c r="AD139" s="1">
        <v>299.47506713867188</v>
      </c>
      <c r="AE139" s="1">
        <v>17.935110092163086</v>
      </c>
      <c r="AF139" s="1">
        <v>0.11063449829816818</v>
      </c>
      <c r="AG139" s="1">
        <v>99.435623168945313</v>
      </c>
      <c r="AH139" s="1">
        <v>-6.7685813903808594</v>
      </c>
      <c r="AI139" s="1">
        <v>-0.40638917684555054</v>
      </c>
      <c r="AJ139" s="1">
        <v>3.5210456699132919E-2</v>
      </c>
      <c r="AK139" s="1">
        <v>2.1126898936927319E-3</v>
      </c>
      <c r="AL139" s="1">
        <v>6.204640120267868E-2</v>
      </c>
      <c r="AM139" s="1">
        <v>5.263669416308403E-3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36"/>
        <v>0.49912511189778636</v>
      </c>
      <c r="AW139">
        <f t="shared" si="37"/>
        <v>8.8164594434581776E-5</v>
      </c>
      <c r="AX139">
        <f t="shared" si="38"/>
        <v>303.90072288513181</v>
      </c>
      <c r="AY139">
        <f t="shared" si="39"/>
        <v>305.03995552062986</v>
      </c>
      <c r="AZ139">
        <f t="shared" si="40"/>
        <v>2.8696175506051418</v>
      </c>
      <c r="BA139">
        <f t="shared" si="41"/>
        <v>0.14481505730987984</v>
      </c>
      <c r="BB139">
        <f t="shared" si="42"/>
        <v>4.4845773653694332</v>
      </c>
      <c r="BC139">
        <f t="shared" si="43"/>
        <v>45.100309350401993</v>
      </c>
      <c r="BD139">
        <f t="shared" si="44"/>
        <v>17.173063256651993</v>
      </c>
      <c r="BE139">
        <f t="shared" si="45"/>
        <v>30.750722885131836</v>
      </c>
      <c r="BF139">
        <f t="shared" si="46"/>
        <v>4.447652842261328</v>
      </c>
      <c r="BG139">
        <f t="shared" si="47"/>
        <v>4.9464309751224402E-3</v>
      </c>
      <c r="BH139">
        <f t="shared" si="48"/>
        <v>2.7769631187245252</v>
      </c>
      <c r="BI139">
        <f t="shared" si="49"/>
        <v>1.6706897235368028</v>
      </c>
      <c r="BJ139">
        <f t="shared" si="50"/>
        <v>3.0922935755179114E-3</v>
      </c>
      <c r="BK139">
        <f t="shared" si="51"/>
        <v>58.435233778989122</v>
      </c>
      <c r="BL139">
        <f t="shared" si="52"/>
        <v>1.3997618527780669</v>
      </c>
      <c r="BM139">
        <f t="shared" si="53"/>
        <v>60.548304764424252</v>
      </c>
      <c r="BN139">
        <f t="shared" si="54"/>
        <v>420.10280727268253</v>
      </c>
      <c r="BO139">
        <f t="shared" si="55"/>
        <v>-8.1202089513151545E-4</v>
      </c>
    </row>
    <row r="140" spans="1:67" x14ac:dyDescent="0.25">
      <c r="A140" s="1">
        <v>129</v>
      </c>
      <c r="B140" s="1" t="s">
        <v>215</v>
      </c>
      <c r="C140" s="1" t="s">
        <v>80</v>
      </c>
      <c r="D140" s="1" t="s">
        <v>81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788.50004006549716</v>
      </c>
      <c r="J140" s="1">
        <v>1</v>
      </c>
      <c r="K140">
        <f t="shared" si="28"/>
        <v>-0.51492921233190758</v>
      </c>
      <c r="L140">
        <f t="shared" si="29"/>
        <v>5.2144576011079573E-3</v>
      </c>
      <c r="M140">
        <f t="shared" si="30"/>
        <v>563.98413546763197</v>
      </c>
      <c r="N140">
        <f t="shared" si="31"/>
        <v>9.2811420400944908E-2</v>
      </c>
      <c r="O140">
        <f t="shared" si="32"/>
        <v>1.7083736977736037</v>
      </c>
      <c r="P140">
        <f t="shared" si="33"/>
        <v>30.894735050182973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31.8875732421875</v>
      </c>
      <c r="V140" s="1">
        <v>30.752952575683594</v>
      </c>
      <c r="W140" s="1">
        <v>31.521709442138672</v>
      </c>
      <c r="X140" s="1">
        <v>418.8115234375</v>
      </c>
      <c r="Y140" s="1">
        <v>419.76498413085938</v>
      </c>
      <c r="Z140" s="1">
        <v>27.736579895019531</v>
      </c>
      <c r="AA140" s="1">
        <v>27.917308807373047</v>
      </c>
      <c r="AB140" s="1">
        <v>58.127590179443359</v>
      </c>
      <c r="AC140" s="1">
        <v>58.506343841552734</v>
      </c>
      <c r="AD140" s="1">
        <v>299.52166748046875</v>
      </c>
      <c r="AE140" s="1">
        <v>17.886550903320313</v>
      </c>
      <c r="AF140" s="1">
        <v>2.2811323869973421E-3</v>
      </c>
      <c r="AG140" s="1">
        <v>99.436454772949219</v>
      </c>
      <c r="AH140" s="1">
        <v>-6.7685813903808594</v>
      </c>
      <c r="AI140" s="1">
        <v>-0.40638917684555054</v>
      </c>
      <c r="AJ140" s="1">
        <v>3.5210456699132919E-2</v>
      </c>
      <c r="AK140" s="1">
        <v>2.1126898936927319E-3</v>
      </c>
      <c r="AL140" s="1">
        <v>6.204640120267868E-2</v>
      </c>
      <c r="AM140" s="1">
        <v>5.263669416308403E-3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36"/>
        <v>0.49920277913411454</v>
      </c>
      <c r="AW140">
        <f t="shared" si="37"/>
        <v>9.2811420400944908E-5</v>
      </c>
      <c r="AX140">
        <f t="shared" si="38"/>
        <v>303.90295257568357</v>
      </c>
      <c r="AY140">
        <f t="shared" si="39"/>
        <v>305.03757324218748</v>
      </c>
      <c r="AZ140">
        <f t="shared" si="40"/>
        <v>2.8618480805639592</v>
      </c>
      <c r="BA140">
        <f t="shared" si="41"/>
        <v>0.14178247449937906</v>
      </c>
      <c r="BB140">
        <f t="shared" si="42"/>
        <v>4.4843719123804107</v>
      </c>
      <c r="BC140">
        <f t="shared" si="43"/>
        <v>45.097865995121367</v>
      </c>
      <c r="BD140">
        <f t="shared" si="44"/>
        <v>17.18055718774832</v>
      </c>
      <c r="BE140">
        <f t="shared" si="45"/>
        <v>30.752952575683594</v>
      </c>
      <c r="BF140">
        <f t="shared" si="46"/>
        <v>4.4482193485076342</v>
      </c>
      <c r="BG140">
        <f t="shared" si="47"/>
        <v>5.2049010041765294E-3</v>
      </c>
      <c r="BH140">
        <f t="shared" si="48"/>
        <v>2.775998214606807</v>
      </c>
      <c r="BI140">
        <f t="shared" si="49"/>
        <v>1.6722211339008273</v>
      </c>
      <c r="BJ140">
        <f t="shared" si="50"/>
        <v>3.2539203803939936E-3</v>
      </c>
      <c r="BK140">
        <f t="shared" si="51"/>
        <v>56.080582979088057</v>
      </c>
      <c r="BL140">
        <f t="shared" si="52"/>
        <v>1.3435711809916311</v>
      </c>
      <c r="BM140">
        <f t="shared" si="53"/>
        <v>60.532802688659103</v>
      </c>
      <c r="BN140">
        <f t="shared" si="54"/>
        <v>420.00975681694314</v>
      </c>
      <c r="BO140">
        <f t="shared" si="55"/>
        <v>-7.4212819828133601E-4</v>
      </c>
    </row>
    <row r="141" spans="1:67" x14ac:dyDescent="0.25">
      <c r="A141" s="1">
        <v>130</v>
      </c>
      <c r="B141" s="1" t="s">
        <v>216</v>
      </c>
      <c r="C141" s="1" t="s">
        <v>80</v>
      </c>
      <c r="D141" s="1" t="s">
        <v>81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794.00003994256258</v>
      </c>
      <c r="J141" s="1">
        <v>1</v>
      </c>
      <c r="K141">
        <f t="shared" ref="K141:K204" si="56">(X141-Y141*(1000-Z141)/(1000-AA141))*AV141</f>
        <v>-0.59040145532708743</v>
      </c>
      <c r="L141">
        <f t="shared" ref="L141:L204" si="57">IF(BG141&lt;&gt;0,1/(1/BG141-1/T141),0)</f>
        <v>4.9700309130488772E-3</v>
      </c>
      <c r="M141">
        <f t="shared" ref="M141:M204" si="58">((BJ141-AW141/2)*Y141-K141)/(BJ141+AW141/2)</f>
        <v>595.65895323819257</v>
      </c>
      <c r="N141">
        <f t="shared" ref="N141:N204" si="59">AW141*1000</f>
        <v>8.8453701482281974E-2</v>
      </c>
      <c r="O141">
        <f t="shared" ref="O141:O204" si="60">(BB141-BH141)</f>
        <v>1.7080845195126839</v>
      </c>
      <c r="P141">
        <f t="shared" ref="P141:P204" si="61">(V141+BA141*J141)</f>
        <v>30.893562265157748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31.884653091430664</v>
      </c>
      <c r="V141" s="1">
        <v>30.749513626098633</v>
      </c>
      <c r="W141" s="1">
        <v>31.520875930786133</v>
      </c>
      <c r="X141" s="1">
        <v>418.67745971679688</v>
      </c>
      <c r="Y141" s="1">
        <v>419.78594970703125</v>
      </c>
      <c r="Z141" s="1">
        <v>27.745023727416992</v>
      </c>
      <c r="AA141" s="1">
        <v>27.917295455932617</v>
      </c>
      <c r="AB141" s="1">
        <v>58.154705047607422</v>
      </c>
      <c r="AC141" s="1">
        <v>58.515796661376953</v>
      </c>
      <c r="AD141" s="1">
        <v>299.47216796875</v>
      </c>
      <c r="AE141" s="1">
        <v>17.903945922851563</v>
      </c>
      <c r="AF141" s="1">
        <v>1.140590850263834E-2</v>
      </c>
      <c r="AG141" s="1">
        <v>99.436111450195313</v>
      </c>
      <c r="AH141" s="1">
        <v>-6.7685813903808594</v>
      </c>
      <c r="AI141" s="1">
        <v>-0.40638917684555054</v>
      </c>
      <c r="AJ141" s="1">
        <v>3.5210456699132919E-2</v>
      </c>
      <c r="AK141" s="1">
        <v>2.1126898936927319E-3</v>
      </c>
      <c r="AL141" s="1">
        <v>6.204640120267868E-2</v>
      </c>
      <c r="AM141" s="1">
        <v>5.263669416308403E-3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ref="AV141:AV204" si="64">AD141*0.000001/(Q141*0.0001)</f>
        <v>0.49912027994791658</v>
      </c>
      <c r="AW141">
        <f t="shared" ref="AW141:AW204" si="65">(AA141-Z141)/(1000-AA141)*AV141</f>
        <v>8.8453701482281972E-5</v>
      </c>
      <c r="AX141">
        <f t="shared" ref="AX141:AX204" si="66">(V141+273.15)</f>
        <v>303.89951362609861</v>
      </c>
      <c r="AY141">
        <f t="shared" ref="AY141:AY204" si="67">(U141+273.15)</f>
        <v>305.03465309143064</v>
      </c>
      <c r="AZ141">
        <f t="shared" ref="AZ141:AZ204" si="68">(AE141*AQ141+AF141*AR141)*AS141</f>
        <v>2.8646312836267498</v>
      </c>
      <c r="BA141">
        <f t="shared" ref="BA141:BA204" si="69">((AZ141+0.00000010773*(AY141^4-AX141^4))-AW141*44100)/(R141*0.92*2*29.3+0.00000043092*AX141^3)</f>
        <v>0.14404863905911572</v>
      </c>
      <c r="BB141">
        <f t="shared" ref="BB141:BB204" si="70">0.61365*EXP(17.502*P141/(240.97+P141))</f>
        <v>4.4840718218568307</v>
      </c>
      <c r="BC141">
        <f t="shared" ref="BC141:BC204" si="71">BB141*1000/AG141</f>
        <v>45.09500378142576</v>
      </c>
      <c r="BD141">
        <f t="shared" ref="BD141:BD204" si="72">(BC141-AA141)</f>
        <v>17.177708325493143</v>
      </c>
      <c r="BE141">
        <f t="shared" ref="BE141:BE204" si="73">IF(J141,V141,(U141+V141)/2)</f>
        <v>30.749513626098633</v>
      </c>
      <c r="BF141">
        <f t="shared" ref="BF141:BF204" si="74">0.61365*EXP(17.502*BE141/(240.97+BE141))</f>
        <v>4.4473456273513019</v>
      </c>
      <c r="BG141">
        <f t="shared" ref="BG141:BG204" si="75">IF(BD141&lt;&gt;0,(1000-(BC141+AA141)/2)/BD141*AW141,0)</f>
        <v>4.9613484992735287E-3</v>
      </c>
      <c r="BH141">
        <f t="shared" ref="BH141:BH204" si="76">AA141*AG141/1000</f>
        <v>2.7759873023441468</v>
      </c>
      <c r="BI141">
        <f t="shared" ref="BI141:BI204" si="77">(BF141-BH141)</f>
        <v>1.6713583250071551</v>
      </c>
      <c r="BJ141">
        <f t="shared" ref="BJ141:BJ204" si="78">1/(1.6/L141+1.37/T141)</f>
        <v>3.1016217055281365E-3</v>
      </c>
      <c r="BK141">
        <f t="shared" ref="BK141:BK204" si="79">M141*AG141*0.001</f>
        <v>59.230010060499595</v>
      </c>
      <c r="BL141">
        <f t="shared" ref="BL141:BL204" si="80">M141/Y141</f>
        <v>1.4189587661376069</v>
      </c>
      <c r="BM141">
        <f t="shared" ref="BM141:BM204" si="81">(1-AW141*AG141/BB141/L141)*100</f>
        <v>60.53351090344178</v>
      </c>
      <c r="BN141">
        <f t="shared" ref="BN141:BN204" si="82">(Y141-K141/(T141/1.35))</f>
        <v>420.06659828284955</v>
      </c>
      <c r="BO141">
        <f t="shared" ref="BO141:BO204" si="83">K141*BM141/100/BN141</f>
        <v>-8.5079539957579368E-4</v>
      </c>
    </row>
    <row r="142" spans="1:67" x14ac:dyDescent="0.25">
      <c r="A142" s="1">
        <v>131</v>
      </c>
      <c r="B142" s="1" t="s">
        <v>217</v>
      </c>
      <c r="C142" s="1" t="s">
        <v>80</v>
      </c>
      <c r="D142" s="1" t="s">
        <v>81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799.00003983080387</v>
      </c>
      <c r="J142" s="1">
        <v>1</v>
      </c>
      <c r="K142">
        <f t="shared" si="56"/>
        <v>-0.52359576453167433</v>
      </c>
      <c r="L142">
        <f t="shared" si="57"/>
        <v>4.9343588091334883E-3</v>
      </c>
      <c r="M142">
        <f t="shared" si="58"/>
        <v>575.60096630635701</v>
      </c>
      <c r="N142">
        <f t="shared" si="59"/>
        <v>8.7894672589987649E-2</v>
      </c>
      <c r="O142">
        <f t="shared" si="60"/>
        <v>1.7095331895832007</v>
      </c>
      <c r="P142">
        <f t="shared" si="61"/>
        <v>30.897316643497806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31.884101867675781</v>
      </c>
      <c r="V142" s="1">
        <v>30.753673553466797</v>
      </c>
      <c r="W142" s="1">
        <v>31.537908554077148</v>
      </c>
      <c r="X142" s="1">
        <v>418.79916381835938</v>
      </c>
      <c r="Y142" s="1">
        <v>419.77426147460938</v>
      </c>
      <c r="Z142" s="1">
        <v>27.741220474243164</v>
      </c>
      <c r="AA142" s="1">
        <v>27.91240119934082</v>
      </c>
      <c r="AB142" s="1">
        <v>58.148525238037109</v>
      </c>
      <c r="AC142" s="1">
        <v>58.507335662841797</v>
      </c>
      <c r="AD142" s="1">
        <v>299.47760009765625</v>
      </c>
      <c r="AE142" s="1">
        <v>17.882204055786133</v>
      </c>
      <c r="AF142" s="1">
        <v>2.2811697795987129E-2</v>
      </c>
      <c r="AG142" s="1">
        <v>99.436065673828125</v>
      </c>
      <c r="AH142" s="1">
        <v>-6.7685813903808594</v>
      </c>
      <c r="AI142" s="1">
        <v>-0.40638917684555054</v>
      </c>
      <c r="AJ142" s="1">
        <v>3.5210456699132919E-2</v>
      </c>
      <c r="AK142" s="1">
        <v>2.1126898936927319E-3</v>
      </c>
      <c r="AL142" s="1">
        <v>6.204640120267868E-2</v>
      </c>
      <c r="AM142" s="1">
        <v>5.263669416308403E-3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si="64"/>
        <v>0.49912933349609367</v>
      </c>
      <c r="AW142">
        <f t="shared" si="65"/>
        <v>8.7894672589987647E-5</v>
      </c>
      <c r="AX142">
        <f t="shared" si="66"/>
        <v>303.90367355346677</v>
      </c>
      <c r="AY142">
        <f t="shared" si="67"/>
        <v>305.03410186767576</v>
      </c>
      <c r="AZ142">
        <f t="shared" si="68"/>
        <v>2.861152584974036</v>
      </c>
      <c r="BA142">
        <f t="shared" si="69"/>
        <v>0.14364309003100864</v>
      </c>
      <c r="BB142">
        <f t="shared" si="70"/>
        <v>4.4850325483550932</v>
      </c>
      <c r="BC142">
        <f t="shared" si="71"/>
        <v>45.104686292265157</v>
      </c>
      <c r="BD142">
        <f t="shared" si="72"/>
        <v>17.192285092924337</v>
      </c>
      <c r="BE142">
        <f t="shared" si="73"/>
        <v>30.753673553466797</v>
      </c>
      <c r="BF142">
        <f t="shared" si="74"/>
        <v>4.4484025436166572</v>
      </c>
      <c r="BG142">
        <f t="shared" si="75"/>
        <v>4.9258004757940154E-3</v>
      </c>
      <c r="BH142">
        <f t="shared" si="76"/>
        <v>2.7754993587718926</v>
      </c>
      <c r="BI142">
        <f t="shared" si="77"/>
        <v>1.6729031848447646</v>
      </c>
      <c r="BJ142">
        <f t="shared" si="78"/>
        <v>3.0793930679262772E-3</v>
      </c>
      <c r="BK142">
        <f t="shared" si="79"/>
        <v>57.235495487557849</v>
      </c>
      <c r="BL142">
        <f t="shared" si="80"/>
        <v>1.3712154820649314</v>
      </c>
      <c r="BM142">
        <f t="shared" si="81"/>
        <v>60.507906237031705</v>
      </c>
      <c r="BN142">
        <f t="shared" si="82"/>
        <v>420.02315382454248</v>
      </c>
      <c r="BO142">
        <f t="shared" si="83"/>
        <v>-7.5428421357037767E-4</v>
      </c>
    </row>
    <row r="143" spans="1:67" x14ac:dyDescent="0.25">
      <c r="A143" s="1">
        <v>132</v>
      </c>
      <c r="B143" s="1" t="s">
        <v>218</v>
      </c>
      <c r="C143" s="1" t="s">
        <v>80</v>
      </c>
      <c r="D143" s="1" t="s">
        <v>81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804.00003971904516</v>
      </c>
      <c r="J143" s="1">
        <v>1</v>
      </c>
      <c r="K143">
        <f t="shared" si="56"/>
        <v>-0.54576211367866267</v>
      </c>
      <c r="L143">
        <f t="shared" si="57"/>
        <v>5.346358796842289E-3</v>
      </c>
      <c r="M143">
        <f t="shared" si="58"/>
        <v>569.27293256214216</v>
      </c>
      <c r="N143">
        <f t="shared" si="59"/>
        <v>9.5150570104749699E-2</v>
      </c>
      <c r="O143">
        <f t="shared" si="60"/>
        <v>1.7083137928555785</v>
      </c>
      <c r="P143">
        <f t="shared" si="61"/>
        <v>30.890420666829371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31.886615753173828</v>
      </c>
      <c r="V143" s="1">
        <v>30.749382019042969</v>
      </c>
      <c r="W143" s="1">
        <v>31.552143096923828</v>
      </c>
      <c r="X143" s="1">
        <v>418.77130126953125</v>
      </c>
      <c r="Y143" s="1">
        <v>419.78463745117188</v>
      </c>
      <c r="Z143" s="1">
        <v>27.721586227416992</v>
      </c>
      <c r="AA143" s="1">
        <v>27.906887054443359</v>
      </c>
      <c r="AB143" s="1">
        <v>58.099159240722656</v>
      </c>
      <c r="AC143" s="1">
        <v>58.487518310546875</v>
      </c>
      <c r="AD143" s="1">
        <v>299.49746704101563</v>
      </c>
      <c r="AE143" s="1">
        <v>17.922065734863281</v>
      </c>
      <c r="AF143" s="1">
        <v>2.6233384385704994E-2</v>
      </c>
      <c r="AG143" s="1">
        <v>99.436180114746094</v>
      </c>
      <c r="AH143" s="1">
        <v>-6.7685813903808594</v>
      </c>
      <c r="AI143" s="1">
        <v>-0.40638917684555054</v>
      </c>
      <c r="AJ143" s="1">
        <v>3.5210456699132919E-2</v>
      </c>
      <c r="AK143" s="1">
        <v>2.1126898936927319E-3</v>
      </c>
      <c r="AL143" s="1">
        <v>6.204640120267868E-2</v>
      </c>
      <c r="AM143" s="1">
        <v>5.263669416308403E-3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64"/>
        <v>0.49916244506835927</v>
      </c>
      <c r="AW143">
        <f t="shared" si="65"/>
        <v>9.51505701047497E-5</v>
      </c>
      <c r="AX143">
        <f t="shared" si="66"/>
        <v>303.89938201904295</v>
      </c>
      <c r="AY143">
        <f t="shared" si="67"/>
        <v>305.03661575317381</v>
      </c>
      <c r="AZ143">
        <f t="shared" si="68"/>
        <v>2.8675304534838233</v>
      </c>
      <c r="BA143">
        <f t="shared" si="69"/>
        <v>0.1410386477864006</v>
      </c>
      <c r="BB143">
        <f t="shared" si="70"/>
        <v>4.4832680404430842</v>
      </c>
      <c r="BC143">
        <f t="shared" si="71"/>
        <v>45.086889251674187</v>
      </c>
      <c r="BD143">
        <f t="shared" si="72"/>
        <v>17.180002197230827</v>
      </c>
      <c r="BE143">
        <f t="shared" si="73"/>
        <v>30.749382019042969</v>
      </c>
      <c r="BF143">
        <f t="shared" si="74"/>
        <v>4.4473121934055682</v>
      </c>
      <c r="BG143">
        <f t="shared" si="75"/>
        <v>5.3363130771143935E-3</v>
      </c>
      <c r="BH143">
        <f t="shared" si="76"/>
        <v>2.7749542475875058</v>
      </c>
      <c r="BI143">
        <f t="shared" si="77"/>
        <v>1.6723579458180624</v>
      </c>
      <c r="BJ143">
        <f t="shared" si="78"/>
        <v>3.3360967658495428E-3</v>
      </c>
      <c r="BK143">
        <f t="shared" si="79"/>
        <v>56.606325856698874</v>
      </c>
      <c r="BL143">
        <f t="shared" si="80"/>
        <v>1.3561071124913624</v>
      </c>
      <c r="BM143">
        <f t="shared" si="81"/>
        <v>60.526737633637097</v>
      </c>
      <c r="BN143">
        <f t="shared" si="82"/>
        <v>420.04406662187847</v>
      </c>
      <c r="BO143">
        <f t="shared" si="83"/>
        <v>-7.8642225637587577E-4</v>
      </c>
    </row>
    <row r="144" spans="1:67" x14ac:dyDescent="0.25">
      <c r="A144" s="1">
        <v>133</v>
      </c>
      <c r="B144" s="1" t="s">
        <v>219</v>
      </c>
      <c r="C144" s="1" t="s">
        <v>80</v>
      </c>
      <c r="D144" s="1" t="s">
        <v>81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809.50003959611058</v>
      </c>
      <c r="J144" s="1">
        <v>1</v>
      </c>
      <c r="K144">
        <f t="shared" si="56"/>
        <v>-0.55073322199177066</v>
      </c>
      <c r="L144">
        <f t="shared" si="57"/>
        <v>4.9657525141398829E-3</v>
      </c>
      <c r="M144">
        <f t="shared" si="58"/>
        <v>583.24090459755541</v>
      </c>
      <c r="N144">
        <f t="shared" si="59"/>
        <v>8.8460740364129598E-2</v>
      </c>
      <c r="O144">
        <f t="shared" si="60"/>
        <v>1.7097078057429109</v>
      </c>
      <c r="P144">
        <f t="shared" si="61"/>
        <v>30.894128252530177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31.888713836669922</v>
      </c>
      <c r="V144" s="1">
        <v>30.749580383300781</v>
      </c>
      <c r="W144" s="1">
        <v>31.553539276123047</v>
      </c>
      <c r="X144" s="1">
        <v>418.81292724609375</v>
      </c>
      <c r="Y144" s="1">
        <v>419.84182739257813</v>
      </c>
      <c r="Z144" s="1">
        <v>27.730056762695313</v>
      </c>
      <c r="AA144" s="1">
        <v>27.902328491210938</v>
      </c>
      <c r="AB144" s="1">
        <v>58.110172271728516</v>
      </c>
      <c r="AC144" s="1">
        <v>58.471172332763672</v>
      </c>
      <c r="AD144" s="1">
        <v>299.5006103515625</v>
      </c>
      <c r="AE144" s="1">
        <v>17.877130508422852</v>
      </c>
      <c r="AF144" s="1">
        <v>9.2384770512580872E-2</v>
      </c>
      <c r="AG144" s="1">
        <v>99.43646240234375</v>
      </c>
      <c r="AH144" s="1">
        <v>-6.7685813903808594</v>
      </c>
      <c r="AI144" s="1">
        <v>-0.40638917684555054</v>
      </c>
      <c r="AJ144" s="1">
        <v>3.5210456699132919E-2</v>
      </c>
      <c r="AK144" s="1">
        <v>2.1126898936927319E-3</v>
      </c>
      <c r="AL144" s="1">
        <v>6.204640120267868E-2</v>
      </c>
      <c r="AM144" s="1">
        <v>5.263669416308403E-3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64"/>
        <v>0.4991676839192708</v>
      </c>
      <c r="AW144">
        <f t="shared" si="65"/>
        <v>8.8460740364129599E-5</v>
      </c>
      <c r="AX144">
        <f t="shared" si="66"/>
        <v>303.89958038330076</v>
      </c>
      <c r="AY144">
        <f t="shared" si="67"/>
        <v>305.0387138366699</v>
      </c>
      <c r="AZ144">
        <f t="shared" si="68"/>
        <v>2.8603408174140554</v>
      </c>
      <c r="BA144">
        <f t="shared" si="69"/>
        <v>0.14454786922939555</v>
      </c>
      <c r="BB144">
        <f t="shared" si="70"/>
        <v>4.4842166436970521</v>
      </c>
      <c r="BC144">
        <f t="shared" si="71"/>
        <v>45.096301048531245</v>
      </c>
      <c r="BD144">
        <f t="shared" si="72"/>
        <v>17.193972557320308</v>
      </c>
      <c r="BE144">
        <f t="shared" si="73"/>
        <v>30.749580383300781</v>
      </c>
      <c r="BF144">
        <f t="shared" si="74"/>
        <v>4.447362586682841</v>
      </c>
      <c r="BG144">
        <f t="shared" si="75"/>
        <v>4.9570850292253148E-3</v>
      </c>
      <c r="BH144">
        <f t="shared" si="76"/>
        <v>2.7745088379541412</v>
      </c>
      <c r="BI144">
        <f t="shared" si="77"/>
        <v>1.6728537487286999</v>
      </c>
      <c r="BJ144">
        <f t="shared" si="78"/>
        <v>3.0989556984914591E-3</v>
      </c>
      <c r="BK144">
        <f t="shared" si="79"/>
        <v>57.995412281523777</v>
      </c>
      <c r="BL144">
        <f t="shared" si="80"/>
        <v>1.389191992183735</v>
      </c>
      <c r="BM144">
        <f t="shared" si="81"/>
        <v>60.49750037293451</v>
      </c>
      <c r="BN144">
        <f t="shared" si="82"/>
        <v>420.10361959009595</v>
      </c>
      <c r="BO144">
        <f t="shared" si="83"/>
        <v>-7.930896509614375E-4</v>
      </c>
    </row>
    <row r="145" spans="1:67" x14ac:dyDescent="0.25">
      <c r="A145" s="1">
        <v>134</v>
      </c>
      <c r="B145" s="1" t="s">
        <v>220</v>
      </c>
      <c r="C145" s="1" t="s">
        <v>80</v>
      </c>
      <c r="D145" s="1" t="s">
        <v>81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814.50003948435187</v>
      </c>
      <c r="J145" s="1">
        <v>1</v>
      </c>
      <c r="K145">
        <f t="shared" si="56"/>
        <v>-0.54114854739907858</v>
      </c>
      <c r="L145">
        <f t="shared" si="57"/>
        <v>5.2024742884652191E-3</v>
      </c>
      <c r="M145">
        <f t="shared" si="58"/>
        <v>572.35933188943181</v>
      </c>
      <c r="N145">
        <f t="shared" si="59"/>
        <v>9.2587145417772951E-2</v>
      </c>
      <c r="O145">
        <f t="shared" si="60"/>
        <v>1.7081997110452645</v>
      </c>
      <c r="P145">
        <f t="shared" si="61"/>
        <v>30.887243621341131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31.888254165649414</v>
      </c>
      <c r="V145" s="1">
        <v>30.744096755981445</v>
      </c>
      <c r="W145" s="1">
        <v>31.536174774169922</v>
      </c>
      <c r="X145" s="1">
        <v>418.812255859375</v>
      </c>
      <c r="Y145" s="1">
        <v>419.81842041015625</v>
      </c>
      <c r="Z145" s="1">
        <v>27.719436645507813</v>
      </c>
      <c r="AA145" s="1">
        <v>27.89973258972168</v>
      </c>
      <c r="AB145" s="1">
        <v>58.089530944824219</v>
      </c>
      <c r="AC145" s="1">
        <v>58.467365264892578</v>
      </c>
      <c r="AD145" s="1">
        <v>299.52084350585938</v>
      </c>
      <c r="AE145" s="1">
        <v>17.858285903930664</v>
      </c>
      <c r="AF145" s="1">
        <v>1.7108464613556862E-2</v>
      </c>
      <c r="AG145" s="1">
        <v>99.436637878417969</v>
      </c>
      <c r="AH145" s="1">
        <v>-6.7685813903808594</v>
      </c>
      <c r="AI145" s="1">
        <v>-0.40638917684555054</v>
      </c>
      <c r="AJ145" s="1">
        <v>3.5210456699132919E-2</v>
      </c>
      <c r="AK145" s="1">
        <v>2.1126898936927319E-3</v>
      </c>
      <c r="AL145" s="1">
        <v>6.204640120267868E-2</v>
      </c>
      <c r="AM145" s="1">
        <v>5.263669416308403E-3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64"/>
        <v>0.49920140584309886</v>
      </c>
      <c r="AW145">
        <f t="shared" si="65"/>
        <v>9.2587145417772956E-5</v>
      </c>
      <c r="AX145">
        <f t="shared" si="66"/>
        <v>303.89409675598142</v>
      </c>
      <c r="AY145">
        <f t="shared" si="67"/>
        <v>305.03825416564939</v>
      </c>
      <c r="AZ145">
        <f t="shared" si="68"/>
        <v>2.857325680762699</v>
      </c>
      <c r="BA145">
        <f t="shared" si="69"/>
        <v>0.14314686535968618</v>
      </c>
      <c r="BB145">
        <f t="shared" si="70"/>
        <v>4.4824553174741153</v>
      </c>
      <c r="BC145">
        <f t="shared" si="71"/>
        <v>45.078508416131804</v>
      </c>
      <c r="BD145">
        <f t="shared" si="72"/>
        <v>17.178775826410124</v>
      </c>
      <c r="BE145">
        <f t="shared" si="73"/>
        <v>30.744096755981445</v>
      </c>
      <c r="BF145">
        <f t="shared" si="74"/>
        <v>4.4459696864778335</v>
      </c>
      <c r="BG145">
        <f t="shared" si="75"/>
        <v>5.1929615249100038E-3</v>
      </c>
      <c r="BH145">
        <f t="shared" si="76"/>
        <v>2.7742556064288508</v>
      </c>
      <c r="BI145">
        <f t="shared" si="77"/>
        <v>1.6717140800489827</v>
      </c>
      <c r="BJ145">
        <f t="shared" si="78"/>
        <v>3.2464542769572937E-3</v>
      </c>
      <c r="BK145">
        <f t="shared" si="79"/>
        <v>56.913487621422675</v>
      </c>
      <c r="BL145">
        <f t="shared" si="80"/>
        <v>1.3633497342261576</v>
      </c>
      <c r="BM145">
        <f t="shared" si="81"/>
        <v>60.520539024875106</v>
      </c>
      <c r="BN145">
        <f t="shared" si="82"/>
        <v>420.07565651241066</v>
      </c>
      <c r="BO145">
        <f t="shared" si="83"/>
        <v>-7.7963579353836771E-4</v>
      </c>
    </row>
    <row r="146" spans="1:67" x14ac:dyDescent="0.25">
      <c r="A146" s="1">
        <v>135</v>
      </c>
      <c r="B146" s="1" t="s">
        <v>221</v>
      </c>
      <c r="C146" s="1" t="s">
        <v>80</v>
      </c>
      <c r="D146" s="1" t="s">
        <v>81</v>
      </c>
      <c r="E146" s="1" t="s">
        <v>82</v>
      </c>
      <c r="F146" s="1" t="s">
        <v>83</v>
      </c>
      <c r="G146" s="1" t="s">
        <v>84</v>
      </c>
      <c r="H146" s="1" t="s">
        <v>85</v>
      </c>
      <c r="I146" s="1">
        <v>819.50003937259316</v>
      </c>
      <c r="J146" s="1">
        <v>1</v>
      </c>
      <c r="K146">
        <f t="shared" si="56"/>
        <v>-0.53738052798043923</v>
      </c>
      <c r="L146">
        <f t="shared" si="57"/>
        <v>5.0426227288143102E-3</v>
      </c>
      <c r="M146">
        <f t="shared" si="58"/>
        <v>576.4022231726259</v>
      </c>
      <c r="N146">
        <f t="shared" si="59"/>
        <v>8.97708866402364E-2</v>
      </c>
      <c r="O146">
        <f t="shared" si="60"/>
        <v>1.708644018020375</v>
      </c>
      <c r="P146">
        <f t="shared" si="61"/>
        <v>30.886475919278148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31.885288238525391</v>
      </c>
      <c r="V146" s="1">
        <v>30.741937637329102</v>
      </c>
      <c r="W146" s="1">
        <v>31.520750045776367</v>
      </c>
      <c r="X146" s="1">
        <v>418.84381103515625</v>
      </c>
      <c r="Y146" s="1">
        <v>419.84478759765625</v>
      </c>
      <c r="Z146" s="1">
        <v>27.718652725219727</v>
      </c>
      <c r="AA146" s="1">
        <v>27.893465042114258</v>
      </c>
      <c r="AB146" s="1">
        <v>58.097282409667969</v>
      </c>
      <c r="AC146" s="1">
        <v>58.463687896728516</v>
      </c>
      <c r="AD146" s="1">
        <v>299.52191162109375</v>
      </c>
      <c r="AE146" s="1">
        <v>17.916267395019531</v>
      </c>
      <c r="AF146" s="1">
        <v>0.11519642174243927</v>
      </c>
      <c r="AG146" s="1">
        <v>99.436012268066406</v>
      </c>
      <c r="AH146" s="1">
        <v>-6.7685813903808594</v>
      </c>
      <c r="AI146" s="1">
        <v>-0.40638917684555054</v>
      </c>
      <c r="AJ146" s="1">
        <v>3.5210456699132919E-2</v>
      </c>
      <c r="AK146" s="1">
        <v>2.1126898936927319E-3</v>
      </c>
      <c r="AL146" s="1">
        <v>6.204640120267868E-2</v>
      </c>
      <c r="AM146" s="1">
        <v>5.263669416308403E-3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86</v>
      </c>
      <c r="AV146">
        <f t="shared" si="64"/>
        <v>0.49920318603515618</v>
      </c>
      <c r="AW146">
        <f t="shared" si="65"/>
        <v>8.9770886640236399E-5</v>
      </c>
      <c r="AX146">
        <f t="shared" si="66"/>
        <v>303.89193763732908</v>
      </c>
      <c r="AY146">
        <f t="shared" si="67"/>
        <v>305.03528823852537</v>
      </c>
      <c r="AZ146">
        <f t="shared" si="68"/>
        <v>2.8666027191295598</v>
      </c>
      <c r="BA146">
        <f t="shared" si="69"/>
        <v>0.14453828194904622</v>
      </c>
      <c r="BB146">
        <f t="shared" si="70"/>
        <v>4.4822589501469299</v>
      </c>
      <c r="BC146">
        <f t="shared" si="71"/>
        <v>45.076817220539276</v>
      </c>
      <c r="BD146">
        <f t="shared" si="72"/>
        <v>17.183352178425018</v>
      </c>
      <c r="BE146">
        <f t="shared" si="73"/>
        <v>30.741937637329102</v>
      </c>
      <c r="BF146">
        <f t="shared" si="74"/>
        <v>4.4454213514485943</v>
      </c>
      <c r="BG146">
        <f t="shared" si="75"/>
        <v>5.0336850617707001E-3</v>
      </c>
      <c r="BH146">
        <f t="shared" si="76"/>
        <v>2.7736149321265549</v>
      </c>
      <c r="BI146">
        <f t="shared" si="77"/>
        <v>1.6718064193220394</v>
      </c>
      <c r="BJ146">
        <f t="shared" si="78"/>
        <v>3.1468549381658334E-3</v>
      </c>
      <c r="BK146">
        <f t="shared" si="79"/>
        <v>57.315138534733983</v>
      </c>
      <c r="BL146">
        <f t="shared" si="80"/>
        <v>1.3728936030640948</v>
      </c>
      <c r="BM146">
        <f t="shared" si="81"/>
        <v>60.506484522201184</v>
      </c>
      <c r="BN146">
        <f t="shared" si="82"/>
        <v>420.10023256394049</v>
      </c>
      <c r="BO146">
        <f t="shared" si="83"/>
        <v>-7.7398211375262363E-4</v>
      </c>
    </row>
    <row r="147" spans="1:67" x14ac:dyDescent="0.25">
      <c r="A147" s="1">
        <v>136</v>
      </c>
      <c r="B147" s="1" t="s">
        <v>222</v>
      </c>
      <c r="C147" s="1" t="s">
        <v>80</v>
      </c>
      <c r="D147" s="1" t="s">
        <v>81</v>
      </c>
      <c r="E147" s="1" t="s">
        <v>82</v>
      </c>
      <c r="F147" s="1" t="s">
        <v>83</v>
      </c>
      <c r="G147" s="1" t="s">
        <v>84</v>
      </c>
      <c r="H147" s="1" t="s">
        <v>85</v>
      </c>
      <c r="I147" s="1">
        <v>825.00003924965858</v>
      </c>
      <c r="J147" s="1">
        <v>1</v>
      </c>
      <c r="K147">
        <f t="shared" si="56"/>
        <v>-0.2974562291342584</v>
      </c>
      <c r="L147">
        <f t="shared" si="57"/>
        <v>4.9578345540640806E-3</v>
      </c>
      <c r="M147">
        <f t="shared" si="58"/>
        <v>502.91634475194871</v>
      </c>
      <c r="N147">
        <f t="shared" si="59"/>
        <v>8.7422518242771585E-2</v>
      </c>
      <c r="O147">
        <f t="shared" si="60"/>
        <v>1.6925076026419421</v>
      </c>
      <c r="P147">
        <f t="shared" si="61"/>
        <v>30.821808267152463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31.881765365600586</v>
      </c>
      <c r="V147" s="1">
        <v>30.666332244873047</v>
      </c>
      <c r="W147" s="1">
        <v>31.520055770874023</v>
      </c>
      <c r="X147" s="1">
        <v>419.29086303710938</v>
      </c>
      <c r="Y147" s="1">
        <v>419.81332397460938</v>
      </c>
      <c r="Z147" s="1">
        <v>27.719297409057617</v>
      </c>
      <c r="AA147" s="1">
        <v>27.889575958251953</v>
      </c>
      <c r="AB147" s="1">
        <v>58.110420227050781</v>
      </c>
      <c r="AC147" s="1">
        <v>58.467384338378906</v>
      </c>
      <c r="AD147" s="1">
        <v>299.45407104492188</v>
      </c>
      <c r="AE147" s="1">
        <v>17.877130508422852</v>
      </c>
      <c r="AF147" s="1">
        <v>0.11063612997531891</v>
      </c>
      <c r="AG147" s="1">
        <v>99.436332702636719</v>
      </c>
      <c r="AH147" s="1">
        <v>-6.7685813903808594</v>
      </c>
      <c r="AI147" s="1">
        <v>-0.40638917684555054</v>
      </c>
      <c r="AJ147" s="1">
        <v>3.5210456699132919E-2</v>
      </c>
      <c r="AK147" s="1">
        <v>2.1126898936927319E-3</v>
      </c>
      <c r="AL147" s="1">
        <v>6.204640120267868E-2</v>
      </c>
      <c r="AM147" s="1">
        <v>5.263669416308403E-3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86</v>
      </c>
      <c r="AV147">
        <f t="shared" si="64"/>
        <v>0.499090118408203</v>
      </c>
      <c r="AW147">
        <f t="shared" si="65"/>
        <v>8.742251824277159E-5</v>
      </c>
      <c r="AX147">
        <f t="shared" si="66"/>
        <v>303.81633224487302</v>
      </c>
      <c r="AY147">
        <f t="shared" si="67"/>
        <v>305.03176536560056</v>
      </c>
      <c r="AZ147">
        <f t="shared" si="68"/>
        <v>2.8603408174140554</v>
      </c>
      <c r="BA147">
        <f t="shared" si="69"/>
        <v>0.1554760222794162</v>
      </c>
      <c r="BB147">
        <f t="shared" si="70"/>
        <v>4.4657447565621418</v>
      </c>
      <c r="BC147">
        <f t="shared" si="71"/>
        <v>44.910593896467432</v>
      </c>
      <c r="BD147">
        <f t="shared" si="72"/>
        <v>17.021017938215479</v>
      </c>
      <c r="BE147">
        <f t="shared" si="73"/>
        <v>30.666332244873047</v>
      </c>
      <c r="BF147">
        <f t="shared" si="74"/>
        <v>4.4262575353414721</v>
      </c>
      <c r="BG147">
        <f t="shared" si="75"/>
        <v>4.9491946639122686E-3</v>
      </c>
      <c r="BH147">
        <f t="shared" si="76"/>
        <v>2.7732371539201996</v>
      </c>
      <c r="BI147">
        <f t="shared" si="77"/>
        <v>1.6530203814212725</v>
      </c>
      <c r="BJ147">
        <f t="shared" si="78"/>
        <v>3.0940217465076042E-3</v>
      </c>
      <c r="BK147">
        <f t="shared" si="79"/>
        <v>50.008156978348723</v>
      </c>
      <c r="BL147">
        <f t="shared" si="80"/>
        <v>1.1979523184032279</v>
      </c>
      <c r="BM147">
        <f t="shared" si="81"/>
        <v>60.737090031671805</v>
      </c>
      <c r="BN147">
        <f t="shared" si="82"/>
        <v>419.95472041989518</v>
      </c>
      <c r="BO147">
        <f t="shared" si="83"/>
        <v>-4.302041360874569E-4</v>
      </c>
    </row>
    <row r="148" spans="1:67" x14ac:dyDescent="0.25">
      <c r="A148" s="1">
        <v>137</v>
      </c>
      <c r="B148" s="1" t="s">
        <v>223</v>
      </c>
      <c r="C148" s="1" t="s">
        <v>80</v>
      </c>
      <c r="D148" s="1" t="s">
        <v>81</v>
      </c>
      <c r="E148" s="1" t="s">
        <v>82</v>
      </c>
      <c r="F148" s="1" t="s">
        <v>83</v>
      </c>
      <c r="G148" s="1" t="s">
        <v>84</v>
      </c>
      <c r="H148" s="1" t="s">
        <v>85</v>
      </c>
      <c r="I148" s="1">
        <v>830.00003913789988</v>
      </c>
      <c r="J148" s="1">
        <v>1</v>
      </c>
      <c r="K148">
        <f t="shared" si="56"/>
        <v>-0.41619656630616847</v>
      </c>
      <c r="L148">
        <f t="shared" si="57"/>
        <v>5.5940823925044536E-3</v>
      </c>
      <c r="M148">
        <f t="shared" si="58"/>
        <v>525.8010341280484</v>
      </c>
      <c r="N148">
        <f t="shared" si="59"/>
        <v>9.8926839197374147E-2</v>
      </c>
      <c r="O148">
        <f t="shared" si="60"/>
        <v>1.6977659170524544</v>
      </c>
      <c r="P148">
        <f t="shared" si="61"/>
        <v>30.842388368616479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31.882373809814453</v>
      </c>
      <c r="V148" s="1">
        <v>30.696615219116211</v>
      </c>
      <c r="W148" s="1">
        <v>31.532752990722656</v>
      </c>
      <c r="X148" s="1">
        <v>419.21331787109375</v>
      </c>
      <c r="Y148" s="1">
        <v>419.96380615234375</v>
      </c>
      <c r="Z148" s="1">
        <v>27.696357727050781</v>
      </c>
      <c r="AA148" s="1">
        <v>27.888998031616211</v>
      </c>
      <c r="AB148" s="1">
        <v>58.061355590820313</v>
      </c>
      <c r="AC148" s="1">
        <v>58.465194702148438</v>
      </c>
      <c r="AD148" s="1">
        <v>299.52569580078125</v>
      </c>
      <c r="AE148" s="1">
        <v>17.9169921875</v>
      </c>
      <c r="AF148" s="1">
        <v>8.2121707499027252E-2</v>
      </c>
      <c r="AG148" s="1">
        <v>99.438087463378906</v>
      </c>
      <c r="AH148" s="1">
        <v>-6.7685813903808594</v>
      </c>
      <c r="AI148" s="1">
        <v>-0.40638917684555054</v>
      </c>
      <c r="AJ148" s="1">
        <v>3.5210456699132919E-2</v>
      </c>
      <c r="AK148" s="1">
        <v>2.1126898936927319E-3</v>
      </c>
      <c r="AL148" s="1">
        <v>6.204640120267868E-2</v>
      </c>
      <c r="AM148" s="1">
        <v>5.263669416308403E-3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86</v>
      </c>
      <c r="AV148">
        <f t="shared" si="64"/>
        <v>0.49920949300130202</v>
      </c>
      <c r="AW148">
        <f t="shared" si="65"/>
        <v>9.8926839197374143E-5</v>
      </c>
      <c r="AX148">
        <f t="shared" si="66"/>
        <v>303.84661521911619</v>
      </c>
      <c r="AY148">
        <f t="shared" si="67"/>
        <v>305.03237380981443</v>
      </c>
      <c r="AZ148">
        <f t="shared" si="68"/>
        <v>2.8667186859238427</v>
      </c>
      <c r="BA148">
        <f t="shared" si="69"/>
        <v>0.14577314950026701</v>
      </c>
      <c r="BB148">
        <f t="shared" si="70"/>
        <v>4.4709945425863094</v>
      </c>
      <c r="BC148">
        <f t="shared" si="71"/>
        <v>44.962595888953409</v>
      </c>
      <c r="BD148">
        <f t="shared" si="72"/>
        <v>17.073597857337198</v>
      </c>
      <c r="BE148">
        <f t="shared" si="73"/>
        <v>30.696615219116211</v>
      </c>
      <c r="BF148">
        <f t="shared" si="74"/>
        <v>4.4339247497402816</v>
      </c>
      <c r="BG148">
        <f t="shared" si="75"/>
        <v>5.5830851256628159E-3</v>
      </c>
      <c r="BH148">
        <f t="shared" si="76"/>
        <v>2.773228625533855</v>
      </c>
      <c r="BI148">
        <f t="shared" si="77"/>
        <v>1.6606961242064266</v>
      </c>
      <c r="BJ148">
        <f t="shared" si="78"/>
        <v>3.4904145756207341E-3</v>
      </c>
      <c r="BK148">
        <f t="shared" si="79"/>
        <v>52.284649219959952</v>
      </c>
      <c r="BL148">
        <f t="shared" si="80"/>
        <v>1.2520151175535155</v>
      </c>
      <c r="BM148">
        <f t="shared" si="81"/>
        <v>60.669098804968712</v>
      </c>
      <c r="BN148">
        <f t="shared" si="82"/>
        <v>420.16164606710066</v>
      </c>
      <c r="BO148">
        <f t="shared" si="83"/>
        <v>-6.0096562453692225E-4</v>
      </c>
    </row>
    <row r="149" spans="1:67" x14ac:dyDescent="0.25">
      <c r="A149" s="1">
        <v>138</v>
      </c>
      <c r="B149" s="1" t="s">
        <v>224</v>
      </c>
      <c r="C149" s="1" t="s">
        <v>80</v>
      </c>
      <c r="D149" s="1" t="s">
        <v>81</v>
      </c>
      <c r="E149" s="1" t="s">
        <v>82</v>
      </c>
      <c r="F149" s="1" t="s">
        <v>83</v>
      </c>
      <c r="G149" s="1" t="s">
        <v>84</v>
      </c>
      <c r="H149" s="1" t="s">
        <v>85</v>
      </c>
      <c r="I149" s="1">
        <v>835.00003902614117</v>
      </c>
      <c r="J149" s="1">
        <v>1</v>
      </c>
      <c r="K149">
        <f t="shared" si="56"/>
        <v>-0.50750308091661989</v>
      </c>
      <c r="L149">
        <f t="shared" si="57"/>
        <v>5.3341983092574626E-3</v>
      </c>
      <c r="M149">
        <f t="shared" si="58"/>
        <v>558.5668769620753</v>
      </c>
      <c r="N149">
        <f t="shared" si="59"/>
        <v>9.4501012244223637E-2</v>
      </c>
      <c r="O149">
        <f t="shared" si="60"/>
        <v>1.700657470947581</v>
      </c>
      <c r="P149">
        <f t="shared" si="61"/>
        <v>30.853732209300496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31.885358810424805</v>
      </c>
      <c r="V149" s="1">
        <v>30.706859588623047</v>
      </c>
      <c r="W149" s="1">
        <v>31.542129516601563</v>
      </c>
      <c r="X149" s="1">
        <v>419.04989624023438</v>
      </c>
      <c r="Y149" s="1">
        <v>419.98703002929688</v>
      </c>
      <c r="Z149" s="1">
        <v>27.704814910888672</v>
      </c>
      <c r="AA149" s="1">
        <v>27.88884162902832</v>
      </c>
      <c r="AB149" s="1">
        <v>58.069675445556641</v>
      </c>
      <c r="AC149" s="1">
        <v>58.455394744873047</v>
      </c>
      <c r="AD149" s="1">
        <v>299.51788330078125</v>
      </c>
      <c r="AE149" s="1">
        <v>17.853212356567383</v>
      </c>
      <c r="AF149" s="1">
        <v>2.7373766526579857E-2</v>
      </c>
      <c r="AG149" s="1">
        <v>99.438804626464844</v>
      </c>
      <c r="AH149" s="1">
        <v>-6.7685813903808594</v>
      </c>
      <c r="AI149" s="1">
        <v>-0.40638917684555054</v>
      </c>
      <c r="AJ149" s="1">
        <v>3.5210456699132919E-2</v>
      </c>
      <c r="AK149" s="1">
        <v>2.1126898936927319E-3</v>
      </c>
      <c r="AL149" s="1">
        <v>6.204640120267868E-2</v>
      </c>
      <c r="AM149" s="1">
        <v>5.263669416308403E-3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86</v>
      </c>
      <c r="AV149">
        <f t="shared" si="64"/>
        <v>0.49919647216796864</v>
      </c>
      <c r="AW149">
        <f t="shared" si="65"/>
        <v>9.4501012244223642E-5</v>
      </c>
      <c r="AX149">
        <f t="shared" si="66"/>
        <v>303.85685958862302</v>
      </c>
      <c r="AY149">
        <f t="shared" si="67"/>
        <v>305.03535881042478</v>
      </c>
      <c r="AZ149">
        <f t="shared" si="68"/>
        <v>2.8565139132027184</v>
      </c>
      <c r="BA149">
        <f t="shared" si="69"/>
        <v>0.14687262067744997</v>
      </c>
      <c r="BB149">
        <f t="shared" si="70"/>
        <v>4.4738905449549478</v>
      </c>
      <c r="BC149">
        <f t="shared" si="71"/>
        <v>44.991395077211713</v>
      </c>
      <c r="BD149">
        <f t="shared" si="72"/>
        <v>17.102553448183393</v>
      </c>
      <c r="BE149">
        <f t="shared" si="73"/>
        <v>30.706859588623047</v>
      </c>
      <c r="BF149">
        <f t="shared" si="74"/>
        <v>4.4365210948110168</v>
      </c>
      <c r="BG149">
        <f t="shared" si="75"/>
        <v>5.3241981935291931E-3</v>
      </c>
      <c r="BH149">
        <f t="shared" si="76"/>
        <v>2.7732330740073667</v>
      </c>
      <c r="BI149">
        <f t="shared" si="77"/>
        <v>1.66328802080365</v>
      </c>
      <c r="BJ149">
        <f t="shared" si="78"/>
        <v>3.3285208762516266E-3</v>
      </c>
      <c r="BK149">
        <f t="shared" si="79"/>
        <v>55.543222549046433</v>
      </c>
      <c r="BL149">
        <f t="shared" si="80"/>
        <v>1.329962206030771</v>
      </c>
      <c r="BM149">
        <f t="shared" si="81"/>
        <v>60.623433612540445</v>
      </c>
      <c r="BN149">
        <f t="shared" si="82"/>
        <v>420.22827268816485</v>
      </c>
      <c r="BO149">
        <f t="shared" si="83"/>
        <v>-7.3213968059067586E-4</v>
      </c>
    </row>
    <row r="150" spans="1:67" x14ac:dyDescent="0.25">
      <c r="A150" s="1">
        <v>139</v>
      </c>
      <c r="B150" s="1" t="s">
        <v>225</v>
      </c>
      <c r="C150" s="1" t="s">
        <v>80</v>
      </c>
      <c r="D150" s="1" t="s">
        <v>81</v>
      </c>
      <c r="E150" s="1" t="s">
        <v>82</v>
      </c>
      <c r="F150" s="1" t="s">
        <v>83</v>
      </c>
      <c r="G150" s="1" t="s">
        <v>84</v>
      </c>
      <c r="H150" s="1" t="s">
        <v>85</v>
      </c>
      <c r="I150" s="1">
        <v>840.50003890320659</v>
      </c>
      <c r="J150" s="1">
        <v>1</v>
      </c>
      <c r="K150">
        <f t="shared" si="56"/>
        <v>-0.54161234200220498</v>
      </c>
      <c r="L150">
        <f t="shared" si="57"/>
        <v>5.4172444372551538E-3</v>
      </c>
      <c r="M150">
        <f t="shared" si="58"/>
        <v>566.25635070018757</v>
      </c>
      <c r="N150">
        <f t="shared" si="59"/>
        <v>9.6109429275868713E-2</v>
      </c>
      <c r="O150">
        <f t="shared" si="60"/>
        <v>1.703118620485415</v>
      </c>
      <c r="P150">
        <f t="shared" si="61"/>
        <v>30.860804853914804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31.888038635253906</v>
      </c>
      <c r="V150" s="1">
        <v>30.7154541015625</v>
      </c>
      <c r="W150" s="1">
        <v>31.542707443237305</v>
      </c>
      <c r="X150" s="1">
        <v>419.04559326171875</v>
      </c>
      <c r="Y150" s="1">
        <v>420.0498046875</v>
      </c>
      <c r="Z150" s="1">
        <v>27.695217132568359</v>
      </c>
      <c r="AA150" s="1">
        <v>27.88239860534668</v>
      </c>
      <c r="AB150" s="1">
        <v>58.040458679199219</v>
      </c>
      <c r="AC150" s="1">
        <v>58.432731628417969</v>
      </c>
      <c r="AD150" s="1">
        <v>299.48370361328125</v>
      </c>
      <c r="AE150" s="1">
        <v>17.898872375488281</v>
      </c>
      <c r="AF150" s="1">
        <v>5.3607616573572159E-2</v>
      </c>
      <c r="AG150" s="1">
        <v>99.438301086425781</v>
      </c>
      <c r="AH150" s="1">
        <v>-6.7685813903808594</v>
      </c>
      <c r="AI150" s="1">
        <v>-0.40638917684555054</v>
      </c>
      <c r="AJ150" s="1">
        <v>3.5210456699132919E-2</v>
      </c>
      <c r="AK150" s="1">
        <v>2.1126898936927319E-3</v>
      </c>
      <c r="AL150" s="1">
        <v>6.204640120267868E-2</v>
      </c>
      <c r="AM150" s="1">
        <v>5.263669416308403E-3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86</v>
      </c>
      <c r="AV150">
        <f t="shared" si="64"/>
        <v>0.4991395060221353</v>
      </c>
      <c r="AW150">
        <f t="shared" si="65"/>
        <v>9.6109429275868715E-5</v>
      </c>
      <c r="AX150">
        <f t="shared" si="66"/>
        <v>303.86545410156248</v>
      </c>
      <c r="AY150">
        <f t="shared" si="67"/>
        <v>305.03803863525388</v>
      </c>
      <c r="AZ150">
        <f t="shared" si="68"/>
        <v>2.8638195160667692</v>
      </c>
      <c r="BA150">
        <f t="shared" si="69"/>
        <v>0.14535075235230444</v>
      </c>
      <c r="BB150">
        <f t="shared" si="70"/>
        <v>4.4756969680156162</v>
      </c>
      <c r="BC150">
        <f t="shared" si="71"/>
        <v>45.009789176965221</v>
      </c>
      <c r="BD150">
        <f t="shared" si="72"/>
        <v>17.127390571618541</v>
      </c>
      <c r="BE150">
        <f t="shared" si="73"/>
        <v>30.7154541015625</v>
      </c>
      <c r="BF150">
        <f t="shared" si="74"/>
        <v>4.4387003198658705</v>
      </c>
      <c r="BG150">
        <f t="shared" si="75"/>
        <v>5.4069308226153013E-3</v>
      </c>
      <c r="BH150">
        <f t="shared" si="76"/>
        <v>2.7725783475302013</v>
      </c>
      <c r="BI150">
        <f t="shared" si="77"/>
        <v>1.6661219723356693</v>
      </c>
      <c r="BJ150">
        <f t="shared" si="78"/>
        <v>3.3802568669977621E-3</v>
      </c>
      <c r="BK150">
        <f t="shared" si="79"/>
        <v>56.307569493025959</v>
      </c>
      <c r="BL150">
        <f t="shared" si="80"/>
        <v>1.3480695488513781</v>
      </c>
      <c r="BM150">
        <f t="shared" si="81"/>
        <v>60.583270474508019</v>
      </c>
      <c r="BN150">
        <f t="shared" si="82"/>
        <v>420.30726125549626</v>
      </c>
      <c r="BO150">
        <f t="shared" si="83"/>
        <v>-7.8068237293443246E-4</v>
      </c>
    </row>
    <row r="151" spans="1:67" x14ac:dyDescent="0.25">
      <c r="A151" s="1">
        <v>140</v>
      </c>
      <c r="B151" s="1" t="s">
        <v>226</v>
      </c>
      <c r="C151" s="1" t="s">
        <v>80</v>
      </c>
      <c r="D151" s="1" t="s">
        <v>81</v>
      </c>
      <c r="E151" s="1" t="s">
        <v>82</v>
      </c>
      <c r="F151" s="1" t="s">
        <v>83</v>
      </c>
      <c r="G151" s="1" t="s">
        <v>84</v>
      </c>
      <c r="H151" s="1" t="s">
        <v>85</v>
      </c>
      <c r="I151" s="1">
        <v>845.50003879144788</v>
      </c>
      <c r="J151" s="1">
        <v>1</v>
      </c>
      <c r="K151">
        <f t="shared" si="56"/>
        <v>-0.54710769011437965</v>
      </c>
      <c r="L151">
        <f t="shared" si="57"/>
        <v>5.8209048518911696E-3</v>
      </c>
      <c r="M151">
        <f t="shared" si="58"/>
        <v>556.81146414760326</v>
      </c>
      <c r="N151">
        <f t="shared" si="59"/>
        <v>0.1032894142486725</v>
      </c>
      <c r="O151">
        <f t="shared" si="60"/>
        <v>1.7036701231059892</v>
      </c>
      <c r="P151">
        <f t="shared" si="61"/>
        <v>30.862740856854398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31.890792846679688</v>
      </c>
      <c r="V151" s="1">
        <v>30.721450805664063</v>
      </c>
      <c r="W151" s="1">
        <v>31.545066833496094</v>
      </c>
      <c r="X151" s="1">
        <v>419.0457763671875</v>
      </c>
      <c r="Y151" s="1">
        <v>420.05490112304688</v>
      </c>
      <c r="Z151" s="1">
        <v>27.680532455444336</v>
      </c>
      <c r="AA151" s="1">
        <v>27.881687164306641</v>
      </c>
      <c r="AB151" s="1">
        <v>58.00091552734375</v>
      </c>
      <c r="AC151" s="1">
        <v>58.422409057617188</v>
      </c>
      <c r="AD151" s="1">
        <v>299.49942016601563</v>
      </c>
      <c r="AE151" s="1">
        <v>17.871332168579102</v>
      </c>
      <c r="AF151" s="1">
        <v>4.6763267368078232E-2</v>
      </c>
      <c r="AG151" s="1">
        <v>99.438796997070313</v>
      </c>
      <c r="AH151" s="1">
        <v>-6.7685813903808594</v>
      </c>
      <c r="AI151" s="1">
        <v>-0.40638917684555054</v>
      </c>
      <c r="AJ151" s="1">
        <v>3.5210456699132919E-2</v>
      </c>
      <c r="AK151" s="1">
        <v>2.1126898936927319E-3</v>
      </c>
      <c r="AL151" s="1">
        <v>6.204640120267868E-2</v>
      </c>
      <c r="AM151" s="1">
        <v>5.263669416308403E-3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86</v>
      </c>
      <c r="AV151">
        <f t="shared" si="64"/>
        <v>0.4991657002766926</v>
      </c>
      <c r="AW151">
        <f t="shared" si="65"/>
        <v>1.0328941424867249E-4</v>
      </c>
      <c r="AX151">
        <f t="shared" si="66"/>
        <v>303.87145080566404</v>
      </c>
      <c r="AY151">
        <f t="shared" si="67"/>
        <v>305.04079284667966</v>
      </c>
      <c r="AZ151">
        <f t="shared" si="68"/>
        <v>2.8594130830597919</v>
      </c>
      <c r="BA151">
        <f t="shared" si="69"/>
        <v>0.14129005119033675</v>
      </c>
      <c r="BB151">
        <f t="shared" si="70"/>
        <v>4.4761915529732983</v>
      </c>
      <c r="BC151">
        <f t="shared" si="71"/>
        <v>45.014538471389365</v>
      </c>
      <c r="BD151">
        <f t="shared" si="72"/>
        <v>17.132851307082724</v>
      </c>
      <c r="BE151">
        <f t="shared" si="73"/>
        <v>30.721450805664063</v>
      </c>
      <c r="BF151">
        <f t="shared" si="74"/>
        <v>4.4402213966712498</v>
      </c>
      <c r="BG151">
        <f t="shared" si="75"/>
        <v>5.8089986448492609E-3</v>
      </c>
      <c r="BH151">
        <f t="shared" si="76"/>
        <v>2.7725214298673091</v>
      </c>
      <c r="BI151">
        <f t="shared" si="77"/>
        <v>1.6676999668039407</v>
      </c>
      <c r="BJ151">
        <f t="shared" si="78"/>
        <v>3.6316919773070095E-3</v>
      </c>
      <c r="BK151">
        <f t="shared" si="79"/>
        <v>55.368662149015016</v>
      </c>
      <c r="BL151">
        <f t="shared" si="80"/>
        <v>1.3255683070449313</v>
      </c>
      <c r="BM151">
        <f t="shared" si="81"/>
        <v>60.580372828644904</v>
      </c>
      <c r="BN151">
        <f t="shared" si="82"/>
        <v>420.31496991634748</v>
      </c>
      <c r="BO151">
        <f t="shared" si="83"/>
        <v>-7.8855121080137296E-4</v>
      </c>
    </row>
    <row r="152" spans="1:67" x14ac:dyDescent="0.25">
      <c r="A152" s="1">
        <v>141</v>
      </c>
      <c r="B152" s="1" t="s">
        <v>227</v>
      </c>
      <c r="C152" s="1" t="s">
        <v>80</v>
      </c>
      <c r="D152" s="1" t="s">
        <v>81</v>
      </c>
      <c r="E152" s="1" t="s">
        <v>82</v>
      </c>
      <c r="F152" s="1" t="s">
        <v>83</v>
      </c>
      <c r="G152" s="1" t="s">
        <v>84</v>
      </c>
      <c r="H152" s="1" t="s">
        <v>85</v>
      </c>
      <c r="I152" s="1">
        <v>850.50003867968917</v>
      </c>
      <c r="J152" s="1">
        <v>1</v>
      </c>
      <c r="K152">
        <f t="shared" si="56"/>
        <v>-0.52837575953439497</v>
      </c>
      <c r="L152">
        <f t="shared" si="57"/>
        <v>5.8011961245765702E-3</v>
      </c>
      <c r="M152">
        <f t="shared" si="58"/>
        <v>552.21850032826489</v>
      </c>
      <c r="N152">
        <f t="shared" si="59"/>
        <v>0.10265527382209114</v>
      </c>
      <c r="O152">
        <f t="shared" si="60"/>
        <v>1.6989939397831315</v>
      </c>
      <c r="P152">
        <f t="shared" si="61"/>
        <v>30.8426499334367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31.892309188842773</v>
      </c>
      <c r="V152" s="1">
        <v>30.697675704956055</v>
      </c>
      <c r="W152" s="1">
        <v>31.550592422485352</v>
      </c>
      <c r="X152" s="1">
        <v>419.05032348632813</v>
      </c>
      <c r="Y152" s="1">
        <v>420.02236938476563</v>
      </c>
      <c r="Z152" s="1">
        <v>27.677326202392578</v>
      </c>
      <c r="AA152" s="1">
        <v>27.877227783203125</v>
      </c>
      <c r="AB152" s="1">
        <v>57.988994598388672</v>
      </c>
      <c r="AC152" s="1">
        <v>58.407825469970703</v>
      </c>
      <c r="AD152" s="1">
        <v>299.52798461914063</v>
      </c>
      <c r="AE152" s="1">
        <v>17.822772979736328</v>
      </c>
      <c r="AF152" s="1">
        <v>4.7903575003147125E-2</v>
      </c>
      <c r="AG152" s="1">
        <v>99.43841552734375</v>
      </c>
      <c r="AH152" s="1">
        <v>-6.7685813903808594</v>
      </c>
      <c r="AI152" s="1">
        <v>-0.40638917684555054</v>
      </c>
      <c r="AJ152" s="1">
        <v>3.5210456699132919E-2</v>
      </c>
      <c r="AK152" s="1">
        <v>2.1126898936927319E-3</v>
      </c>
      <c r="AL152" s="1">
        <v>6.204640120267868E-2</v>
      </c>
      <c r="AM152" s="1">
        <v>5.263669416308403E-3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86</v>
      </c>
      <c r="AV152">
        <f t="shared" si="64"/>
        <v>0.49921330769856764</v>
      </c>
      <c r="AW152">
        <f t="shared" si="65"/>
        <v>1.0265527382209114E-4</v>
      </c>
      <c r="AX152">
        <f t="shared" si="66"/>
        <v>303.84767570495603</v>
      </c>
      <c r="AY152">
        <f t="shared" si="67"/>
        <v>305.04230918884275</v>
      </c>
      <c r="AZ152">
        <f t="shared" si="68"/>
        <v>2.8516436130186094</v>
      </c>
      <c r="BA152">
        <f t="shared" si="69"/>
        <v>0.14497422848064689</v>
      </c>
      <c r="BB152">
        <f t="shared" si="70"/>
        <v>4.4710612998396959</v>
      </c>
      <c r="BC152">
        <f t="shared" si="71"/>
        <v>44.963118892519311</v>
      </c>
      <c r="BD152">
        <f t="shared" si="72"/>
        <v>17.085891109316186</v>
      </c>
      <c r="BE152">
        <f t="shared" si="73"/>
        <v>30.697675704956055</v>
      </c>
      <c r="BF152">
        <f t="shared" si="74"/>
        <v>4.4341934590850469</v>
      </c>
      <c r="BG152">
        <f t="shared" si="75"/>
        <v>5.7893703244725767E-3</v>
      </c>
      <c r="BH152">
        <f t="shared" si="76"/>
        <v>2.7720673600565644</v>
      </c>
      <c r="BI152">
        <f t="shared" si="77"/>
        <v>1.6621260990284825</v>
      </c>
      <c r="BJ152">
        <f t="shared" si="78"/>
        <v>3.6194170719579181E-3</v>
      </c>
      <c r="BK152">
        <f t="shared" si="79"/>
        <v>54.911732697528613</v>
      </c>
      <c r="BL152">
        <f t="shared" si="80"/>
        <v>1.3147359297485408</v>
      </c>
      <c r="BM152">
        <f t="shared" si="81"/>
        <v>60.644331941389872</v>
      </c>
      <c r="BN152">
        <f t="shared" si="82"/>
        <v>420.27353391539515</v>
      </c>
      <c r="BO152">
        <f t="shared" si="83"/>
        <v>-7.6243190125406242E-4</v>
      </c>
    </row>
    <row r="153" spans="1:67" x14ac:dyDescent="0.25">
      <c r="A153" s="1">
        <v>142</v>
      </c>
      <c r="B153" s="1" t="s">
        <v>228</v>
      </c>
      <c r="C153" s="1" t="s">
        <v>80</v>
      </c>
      <c r="D153" s="1" t="s">
        <v>81</v>
      </c>
      <c r="E153" s="1" t="s">
        <v>82</v>
      </c>
      <c r="F153" s="1" t="s">
        <v>83</v>
      </c>
      <c r="G153" s="1" t="s">
        <v>84</v>
      </c>
      <c r="H153" s="1" t="s">
        <v>85</v>
      </c>
      <c r="I153" s="1">
        <v>856.00003855675459</v>
      </c>
      <c r="J153" s="1">
        <v>1</v>
      </c>
      <c r="K153">
        <f t="shared" si="56"/>
        <v>-0.52666676516747557</v>
      </c>
      <c r="L153">
        <f t="shared" si="57"/>
        <v>5.4980368020367968E-3</v>
      </c>
      <c r="M153">
        <f t="shared" si="58"/>
        <v>559.60074627086226</v>
      </c>
      <c r="N153">
        <f t="shared" si="59"/>
        <v>9.7250835500285834E-2</v>
      </c>
      <c r="O153">
        <f t="shared" si="60"/>
        <v>1.6981584790287041</v>
      </c>
      <c r="P153">
        <f t="shared" si="61"/>
        <v>30.836836742145245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31.895341873168945</v>
      </c>
      <c r="V153" s="1">
        <v>30.687089920043945</v>
      </c>
      <c r="W153" s="1">
        <v>31.550321578979492</v>
      </c>
      <c r="X153" s="1">
        <v>418.99093627929688</v>
      </c>
      <c r="Y153" s="1">
        <v>419.96426391601563</v>
      </c>
      <c r="Z153" s="1">
        <v>27.680942535400391</v>
      </c>
      <c r="AA153" s="1">
        <v>27.870349884033203</v>
      </c>
      <c r="AB153" s="1">
        <v>57.987361907958984</v>
      </c>
      <c r="AC153" s="1">
        <v>58.384140014648438</v>
      </c>
      <c r="AD153" s="1">
        <v>299.48284912109375</v>
      </c>
      <c r="AE153" s="1">
        <v>17.944534301757813</v>
      </c>
      <c r="AF153" s="1">
        <v>0.1619621068239212</v>
      </c>
      <c r="AG153" s="1">
        <v>99.439704895019531</v>
      </c>
      <c r="AH153" s="1">
        <v>-6.7685813903808594</v>
      </c>
      <c r="AI153" s="1">
        <v>-0.40638917684555054</v>
      </c>
      <c r="AJ153" s="1">
        <v>3.5210456699132919E-2</v>
      </c>
      <c r="AK153" s="1">
        <v>2.1126898936927319E-3</v>
      </c>
      <c r="AL153" s="1">
        <v>6.204640120267868E-2</v>
      </c>
      <c r="AM153" s="1">
        <v>5.263669416308403E-3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86</v>
      </c>
      <c r="AV153">
        <f t="shared" si="64"/>
        <v>0.49913808186848957</v>
      </c>
      <c r="AW153">
        <f t="shared" si="65"/>
        <v>9.7250835500285837E-5</v>
      </c>
      <c r="AX153">
        <f t="shared" si="66"/>
        <v>303.83708992004392</v>
      </c>
      <c r="AY153">
        <f t="shared" si="67"/>
        <v>305.04534187316892</v>
      </c>
      <c r="AZ153">
        <f t="shared" si="68"/>
        <v>2.8711254241065944</v>
      </c>
      <c r="BA153">
        <f t="shared" si="69"/>
        <v>0.14974682210130033</v>
      </c>
      <c r="BB153">
        <f t="shared" si="70"/>
        <v>4.4695778468179075</v>
      </c>
      <c r="BC153">
        <f t="shared" si="71"/>
        <v>44.947617770351691</v>
      </c>
      <c r="BD153">
        <f t="shared" si="72"/>
        <v>17.077267886318488</v>
      </c>
      <c r="BE153">
        <f t="shared" si="73"/>
        <v>30.687089920043945</v>
      </c>
      <c r="BF153">
        <f t="shared" si="74"/>
        <v>4.4315118344088393</v>
      </c>
      <c r="BG153">
        <f t="shared" si="75"/>
        <v>5.4874135621220243E-3</v>
      </c>
      <c r="BH153">
        <f t="shared" si="76"/>
        <v>2.7714193677892034</v>
      </c>
      <c r="BI153">
        <f t="shared" si="77"/>
        <v>1.6600924666196359</v>
      </c>
      <c r="BJ153">
        <f t="shared" si="78"/>
        <v>3.4305863285526163E-3</v>
      </c>
      <c r="BK153">
        <f t="shared" si="79"/>
        <v>55.646533068207248</v>
      </c>
      <c r="BL153">
        <f t="shared" si="80"/>
        <v>1.332496105865739</v>
      </c>
      <c r="BM153">
        <f t="shared" si="81"/>
        <v>60.646893618926235</v>
      </c>
      <c r="BN153">
        <f t="shared" si="82"/>
        <v>420.21461607257186</v>
      </c>
      <c r="BO153">
        <f t="shared" si="83"/>
        <v>-7.6010452892527841E-4</v>
      </c>
    </row>
    <row r="154" spans="1:67" x14ac:dyDescent="0.25">
      <c r="A154" s="1">
        <v>143</v>
      </c>
      <c r="B154" s="1" t="s">
        <v>229</v>
      </c>
      <c r="C154" s="1" t="s">
        <v>80</v>
      </c>
      <c r="D154" s="1" t="s">
        <v>81</v>
      </c>
      <c r="E154" s="1" t="s">
        <v>82</v>
      </c>
      <c r="F154" s="1" t="s">
        <v>83</v>
      </c>
      <c r="G154" s="1" t="s">
        <v>84</v>
      </c>
      <c r="H154" s="1" t="s">
        <v>85</v>
      </c>
      <c r="I154" s="1">
        <v>861.00003844499588</v>
      </c>
      <c r="J154" s="1">
        <v>1</v>
      </c>
      <c r="K154">
        <f t="shared" si="56"/>
        <v>-0.43790864075908542</v>
      </c>
      <c r="L154">
        <f t="shared" si="57"/>
        <v>5.0286518717951459E-3</v>
      </c>
      <c r="M154">
        <f t="shared" si="58"/>
        <v>545.74243829460863</v>
      </c>
      <c r="N154">
        <f t="shared" si="59"/>
        <v>8.911463061114433E-2</v>
      </c>
      <c r="O154">
        <f t="shared" si="60"/>
        <v>1.7010293643887331</v>
      </c>
      <c r="P154">
        <f t="shared" si="61"/>
        <v>30.847096464223892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31.894174575805664</v>
      </c>
      <c r="V154" s="1">
        <v>30.694461822509766</v>
      </c>
      <c r="W154" s="1">
        <v>31.534046173095703</v>
      </c>
      <c r="X154" s="1">
        <v>419.10726928710938</v>
      </c>
      <c r="Y154" s="1">
        <v>419.90975952148438</v>
      </c>
      <c r="Z154" s="1">
        <v>27.694292068481445</v>
      </c>
      <c r="AA154" s="1">
        <v>27.867881774902344</v>
      </c>
      <c r="AB154" s="1">
        <v>58.019016265869141</v>
      </c>
      <c r="AC154" s="1">
        <v>58.382686614990234</v>
      </c>
      <c r="AD154" s="1">
        <v>299.434326171875</v>
      </c>
      <c r="AE154" s="1">
        <v>17.948881149291992</v>
      </c>
      <c r="AF154" s="1">
        <v>4.1060525923967361E-2</v>
      </c>
      <c r="AG154" s="1">
        <v>99.439453125</v>
      </c>
      <c r="AH154" s="1">
        <v>-6.7685813903808594</v>
      </c>
      <c r="AI154" s="1">
        <v>-0.40638917684555054</v>
      </c>
      <c r="AJ154" s="1">
        <v>3.5210456699132919E-2</v>
      </c>
      <c r="AK154" s="1">
        <v>2.1126898936927319E-3</v>
      </c>
      <c r="AL154" s="1">
        <v>6.204640120267868E-2</v>
      </c>
      <c r="AM154" s="1">
        <v>5.263669416308403E-3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86</v>
      </c>
      <c r="AV154">
        <f t="shared" si="64"/>
        <v>0.49905721028645827</v>
      </c>
      <c r="AW154">
        <f t="shared" si="65"/>
        <v>8.9114630611144332E-5</v>
      </c>
      <c r="AX154">
        <f t="shared" si="66"/>
        <v>303.84446182250974</v>
      </c>
      <c r="AY154">
        <f t="shared" si="67"/>
        <v>305.04417457580564</v>
      </c>
      <c r="AZ154">
        <f t="shared" si="68"/>
        <v>2.8718209196965176</v>
      </c>
      <c r="BA154">
        <f t="shared" si="69"/>
        <v>0.15263464171412641</v>
      </c>
      <c r="BB154">
        <f t="shared" si="70"/>
        <v>4.4721962878371766</v>
      </c>
      <c r="BC154">
        <f t="shared" si="71"/>
        <v>44.974063586365652</v>
      </c>
      <c r="BD154">
        <f t="shared" si="72"/>
        <v>17.106181811463308</v>
      </c>
      <c r="BE154">
        <f t="shared" si="73"/>
        <v>30.694461822509766</v>
      </c>
      <c r="BF154">
        <f t="shared" si="74"/>
        <v>4.4333791587656188</v>
      </c>
      <c r="BG154">
        <f t="shared" si="75"/>
        <v>5.0197636170725111E-3</v>
      </c>
      <c r="BH154">
        <f t="shared" si="76"/>
        <v>2.7711669234484435</v>
      </c>
      <c r="BI154">
        <f t="shared" si="77"/>
        <v>1.6622122353171753</v>
      </c>
      <c r="BJ154">
        <f t="shared" si="78"/>
        <v>3.1381496059338051E-3</v>
      </c>
      <c r="BK154">
        <f t="shared" si="79"/>
        <v>54.268329611119938</v>
      </c>
      <c r="BL154">
        <f t="shared" si="80"/>
        <v>1.2996660018488713</v>
      </c>
      <c r="BM154">
        <f t="shared" si="81"/>
        <v>60.596453621451943</v>
      </c>
      <c r="BN154">
        <f t="shared" si="82"/>
        <v>420.11792031658177</v>
      </c>
      <c r="BO154">
        <f t="shared" si="83"/>
        <v>-6.3162529749254386E-4</v>
      </c>
    </row>
    <row r="155" spans="1:67" x14ac:dyDescent="0.25">
      <c r="A155" s="1">
        <v>144</v>
      </c>
      <c r="B155" s="1" t="s">
        <v>230</v>
      </c>
      <c r="C155" s="1" t="s">
        <v>80</v>
      </c>
      <c r="D155" s="1" t="s">
        <v>81</v>
      </c>
      <c r="E155" s="1" t="s">
        <v>82</v>
      </c>
      <c r="F155" s="1" t="s">
        <v>83</v>
      </c>
      <c r="G155" s="1" t="s">
        <v>84</v>
      </c>
      <c r="H155" s="1" t="s">
        <v>85</v>
      </c>
      <c r="I155" s="1">
        <v>866.00003833323717</v>
      </c>
      <c r="J155" s="1">
        <v>1</v>
      </c>
      <c r="K155">
        <f t="shared" si="56"/>
        <v>-0.56247072480199645</v>
      </c>
      <c r="L155">
        <f t="shared" si="57"/>
        <v>5.5986615580276185E-3</v>
      </c>
      <c r="M155">
        <f t="shared" si="58"/>
        <v>566.83960613061481</v>
      </c>
      <c r="N155">
        <f t="shared" si="59"/>
        <v>9.9434637593064271E-2</v>
      </c>
      <c r="O155">
        <f t="shared" si="60"/>
        <v>1.7051007517066492</v>
      </c>
      <c r="P155">
        <f t="shared" si="61"/>
        <v>30.860895270308266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31.891620635986328</v>
      </c>
      <c r="V155" s="1">
        <v>30.716712951660156</v>
      </c>
      <c r="W155" s="1">
        <v>31.521623611450195</v>
      </c>
      <c r="X155" s="1">
        <v>418.8238525390625</v>
      </c>
      <c r="Y155" s="1">
        <v>419.8670654296875</v>
      </c>
      <c r="Z155" s="1">
        <v>27.668598175048828</v>
      </c>
      <c r="AA155" s="1">
        <v>27.862255096435547</v>
      </c>
      <c r="AB155" s="1">
        <v>57.973831176757813</v>
      </c>
      <c r="AC155" s="1">
        <v>58.379600524902344</v>
      </c>
      <c r="AD155" s="1">
        <v>299.490966796875</v>
      </c>
      <c r="AE155" s="1">
        <v>17.989467620849609</v>
      </c>
      <c r="AF155" s="1">
        <v>2.28111632168293E-2</v>
      </c>
      <c r="AG155" s="1">
        <v>99.43988037109375</v>
      </c>
      <c r="AH155" s="1">
        <v>-6.7685813903808594</v>
      </c>
      <c r="AI155" s="1">
        <v>-0.40638917684555054</v>
      </c>
      <c r="AJ155" s="1">
        <v>3.5210456699132919E-2</v>
      </c>
      <c r="AK155" s="1">
        <v>2.1126898936927319E-3</v>
      </c>
      <c r="AL155" s="1">
        <v>6.204640120267868E-2</v>
      </c>
      <c r="AM155" s="1">
        <v>5.263669416308403E-3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86</v>
      </c>
      <c r="AV155">
        <f t="shared" si="64"/>
        <v>0.49915161132812497</v>
      </c>
      <c r="AW155">
        <f t="shared" si="65"/>
        <v>9.9434637593064266E-5</v>
      </c>
      <c r="AX155">
        <f t="shared" si="66"/>
        <v>303.86671295166013</v>
      </c>
      <c r="AY155">
        <f t="shared" si="67"/>
        <v>305.04162063598631</v>
      </c>
      <c r="AZ155">
        <f t="shared" si="68"/>
        <v>2.8783147550005879</v>
      </c>
      <c r="BA155">
        <f t="shared" si="69"/>
        <v>0.14418231864811029</v>
      </c>
      <c r="BB155">
        <f t="shared" si="70"/>
        <v>4.4757200653650973</v>
      </c>
      <c r="BC155">
        <f t="shared" si="71"/>
        <v>45.009306614835261</v>
      </c>
      <c r="BD155">
        <f t="shared" si="72"/>
        <v>17.147051518399714</v>
      </c>
      <c r="BE155">
        <f t="shared" si="73"/>
        <v>30.716712951660156</v>
      </c>
      <c r="BF155">
        <f t="shared" si="74"/>
        <v>4.4390195922327047</v>
      </c>
      <c r="BG155">
        <f t="shared" si="75"/>
        <v>5.5876462974087859E-3</v>
      </c>
      <c r="BH155">
        <f t="shared" si="76"/>
        <v>2.770619313658448</v>
      </c>
      <c r="BI155">
        <f t="shared" si="77"/>
        <v>1.6684002785742567</v>
      </c>
      <c r="BJ155">
        <f t="shared" si="78"/>
        <v>3.4932669205066597E-3</v>
      </c>
      <c r="BK155">
        <f t="shared" si="79"/>
        <v>56.366462623226241</v>
      </c>
      <c r="BL155">
        <f t="shared" si="80"/>
        <v>1.3500454138990805</v>
      </c>
      <c r="BM155">
        <f t="shared" si="81"/>
        <v>60.540538177173751</v>
      </c>
      <c r="BN155">
        <f t="shared" si="82"/>
        <v>420.13443707389814</v>
      </c>
      <c r="BO155">
        <f t="shared" si="83"/>
        <v>-8.1050914620522626E-4</v>
      </c>
    </row>
    <row r="156" spans="1:67" x14ac:dyDescent="0.25">
      <c r="A156" s="1">
        <v>145</v>
      </c>
      <c r="B156" s="1" t="s">
        <v>231</v>
      </c>
      <c r="C156" s="1" t="s">
        <v>80</v>
      </c>
      <c r="D156" s="1" t="s">
        <v>81</v>
      </c>
      <c r="E156" s="1" t="s">
        <v>82</v>
      </c>
      <c r="F156" s="1" t="s">
        <v>83</v>
      </c>
      <c r="G156" s="1" t="s">
        <v>84</v>
      </c>
      <c r="H156" s="1" t="s">
        <v>85</v>
      </c>
      <c r="I156" s="1">
        <v>871.50003821030259</v>
      </c>
      <c r="J156" s="1">
        <v>1</v>
      </c>
      <c r="K156">
        <f t="shared" si="56"/>
        <v>-0.56083893667139673</v>
      </c>
      <c r="L156">
        <f t="shared" si="57"/>
        <v>5.0463575420048668E-3</v>
      </c>
      <c r="M156">
        <f t="shared" si="58"/>
        <v>583.70023273553284</v>
      </c>
      <c r="N156">
        <f t="shared" si="59"/>
        <v>8.9816986901588056E-2</v>
      </c>
      <c r="O156">
        <f t="shared" si="60"/>
        <v>1.7084047692030393</v>
      </c>
      <c r="P156">
        <f t="shared" si="61"/>
        <v>30.871436061047035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31.889997482299805</v>
      </c>
      <c r="V156" s="1">
        <v>30.723884582519531</v>
      </c>
      <c r="W156" s="1">
        <v>31.521909713745117</v>
      </c>
      <c r="X156" s="1">
        <v>418.87405395507813</v>
      </c>
      <c r="Y156" s="1">
        <v>419.92190551757813</v>
      </c>
      <c r="Z156" s="1">
        <v>27.681045532226563</v>
      </c>
      <c r="AA156" s="1">
        <v>27.85594367980957</v>
      </c>
      <c r="AB156" s="1">
        <v>58.005599975585938</v>
      </c>
      <c r="AC156" s="1">
        <v>58.372100830078125</v>
      </c>
      <c r="AD156" s="1">
        <v>299.54022216796875</v>
      </c>
      <c r="AE156" s="1">
        <v>17.87205696105957</v>
      </c>
      <c r="AF156" s="1">
        <v>0.11177577078342438</v>
      </c>
      <c r="AG156" s="1">
        <v>99.44049072265625</v>
      </c>
      <c r="AH156" s="1">
        <v>-6.7685813903808594</v>
      </c>
      <c r="AI156" s="1">
        <v>-0.40638917684555054</v>
      </c>
      <c r="AJ156" s="1">
        <v>3.5210456699132919E-2</v>
      </c>
      <c r="AK156" s="1">
        <v>2.1126898936927319E-3</v>
      </c>
      <c r="AL156" s="1">
        <v>6.204640120267868E-2</v>
      </c>
      <c r="AM156" s="1">
        <v>5.263669416308403E-3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86</v>
      </c>
      <c r="AV156">
        <f t="shared" si="64"/>
        <v>0.49923370361328118</v>
      </c>
      <c r="AW156">
        <f t="shared" si="65"/>
        <v>8.9816986901588062E-5</v>
      </c>
      <c r="AX156">
        <f t="shared" si="66"/>
        <v>303.87388458251951</v>
      </c>
      <c r="AY156">
        <f t="shared" si="67"/>
        <v>305.03999748229978</v>
      </c>
      <c r="AZ156">
        <f t="shared" si="68"/>
        <v>2.8595290498540749</v>
      </c>
      <c r="BA156">
        <f t="shared" si="69"/>
        <v>0.14755147852750225</v>
      </c>
      <c r="BB156">
        <f t="shared" si="70"/>
        <v>4.4784134782659777</v>
      </c>
      <c r="BC156">
        <f t="shared" si="71"/>
        <v>45.036116030002937</v>
      </c>
      <c r="BD156">
        <f t="shared" si="72"/>
        <v>17.180172350193367</v>
      </c>
      <c r="BE156">
        <f t="shared" si="73"/>
        <v>30.723884582519531</v>
      </c>
      <c r="BF156">
        <f t="shared" si="74"/>
        <v>4.440838858902735</v>
      </c>
      <c r="BG156">
        <f t="shared" si="75"/>
        <v>5.0374066424613596E-3</v>
      </c>
      <c r="BH156">
        <f t="shared" si="76"/>
        <v>2.7700087090629384</v>
      </c>
      <c r="BI156">
        <f t="shared" si="77"/>
        <v>1.6708301498397966</v>
      </c>
      <c r="BJ156">
        <f t="shared" si="78"/>
        <v>3.149182112247404E-3</v>
      </c>
      <c r="BK156">
        <f t="shared" si="79"/>
        <v>58.043437578150048</v>
      </c>
      <c r="BL156">
        <f t="shared" si="80"/>
        <v>1.3900209183326324</v>
      </c>
      <c r="BM156">
        <f t="shared" si="81"/>
        <v>60.479763523802134</v>
      </c>
      <c r="BN156">
        <f t="shared" si="82"/>
        <v>420.18850148786254</v>
      </c>
      <c r="BO156">
        <f t="shared" si="83"/>
        <v>-8.0724261003621252E-4</v>
      </c>
    </row>
    <row r="157" spans="1:67" x14ac:dyDescent="0.25">
      <c r="A157" s="1">
        <v>146</v>
      </c>
      <c r="B157" s="1" t="s">
        <v>232</v>
      </c>
      <c r="C157" s="1" t="s">
        <v>80</v>
      </c>
      <c r="D157" s="1" t="s">
        <v>81</v>
      </c>
      <c r="E157" s="1" t="s">
        <v>82</v>
      </c>
      <c r="F157" s="1" t="s">
        <v>83</v>
      </c>
      <c r="G157" s="1" t="s">
        <v>84</v>
      </c>
      <c r="H157" s="1" t="s">
        <v>85</v>
      </c>
      <c r="I157" s="1">
        <v>876.50003809854388</v>
      </c>
      <c r="J157" s="1">
        <v>1</v>
      </c>
      <c r="K157">
        <f t="shared" si="56"/>
        <v>-0.55047363215628753</v>
      </c>
      <c r="L157">
        <f t="shared" si="57"/>
        <v>6.0371138589462182E-3</v>
      </c>
      <c r="M157">
        <f t="shared" si="58"/>
        <v>552.17767571325976</v>
      </c>
      <c r="N157">
        <f t="shared" si="59"/>
        <v>0.10737059978502034</v>
      </c>
      <c r="O157">
        <f t="shared" si="60"/>
        <v>1.7077197226040979</v>
      </c>
      <c r="P157">
        <f t="shared" si="61"/>
        <v>30.869177182656461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31.892410278320313</v>
      </c>
      <c r="V157" s="1">
        <v>30.730966567993164</v>
      </c>
      <c r="W157" s="1">
        <v>31.539861679077148</v>
      </c>
      <c r="X157" s="1">
        <v>418.86483764648438</v>
      </c>
      <c r="Y157" s="1">
        <v>419.87722778320313</v>
      </c>
      <c r="Z157" s="1">
        <v>27.648059844970703</v>
      </c>
      <c r="AA157" s="1">
        <v>27.857151031494141</v>
      </c>
      <c r="AB157" s="1">
        <v>57.928295135498047</v>
      </c>
      <c r="AC157" s="1">
        <v>58.366382598876953</v>
      </c>
      <c r="AD157" s="1">
        <v>299.5235595703125</v>
      </c>
      <c r="AE157" s="1">
        <v>17.886552810668945</v>
      </c>
      <c r="AF157" s="1">
        <v>4.334234818816185E-2</v>
      </c>
      <c r="AG157" s="1">
        <v>99.440048217773438</v>
      </c>
      <c r="AH157" s="1">
        <v>-6.7685813903808594</v>
      </c>
      <c r="AI157" s="1">
        <v>-0.40638917684555054</v>
      </c>
      <c r="AJ157" s="1">
        <v>3.5210456699132919E-2</v>
      </c>
      <c r="AK157" s="1">
        <v>2.1126898936927319E-3</v>
      </c>
      <c r="AL157" s="1">
        <v>6.204640120267868E-2</v>
      </c>
      <c r="AM157" s="1">
        <v>5.263669416308403E-3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86</v>
      </c>
      <c r="AV157">
        <f t="shared" si="64"/>
        <v>0.49920593261718743</v>
      </c>
      <c r="AW157">
        <f t="shared" si="65"/>
        <v>1.0737059978502034E-4</v>
      </c>
      <c r="AX157">
        <f t="shared" si="66"/>
        <v>303.88096656799314</v>
      </c>
      <c r="AY157">
        <f t="shared" si="67"/>
        <v>305.04241027832029</v>
      </c>
      <c r="AZ157">
        <f t="shared" si="68"/>
        <v>2.8618483857397337</v>
      </c>
      <c r="BA157">
        <f t="shared" si="69"/>
        <v>0.13821061466329698</v>
      </c>
      <c r="BB157">
        <f t="shared" si="70"/>
        <v>4.4778361643856721</v>
      </c>
      <c r="BC157">
        <f t="shared" si="71"/>
        <v>45.0305107915799</v>
      </c>
      <c r="BD157">
        <f t="shared" si="72"/>
        <v>17.173359760085759</v>
      </c>
      <c r="BE157">
        <f t="shared" si="73"/>
        <v>30.730966567993164</v>
      </c>
      <c r="BF157">
        <f t="shared" si="74"/>
        <v>4.4426360221115724</v>
      </c>
      <c r="BG157">
        <f t="shared" si="75"/>
        <v>6.0243077211973636E-3</v>
      </c>
      <c r="BH157">
        <f t="shared" si="76"/>
        <v>2.7701164417815742</v>
      </c>
      <c r="BI157">
        <f t="shared" si="77"/>
        <v>1.6725195803299981</v>
      </c>
      <c r="BJ157">
        <f t="shared" si="78"/>
        <v>3.7663407867940504E-3</v>
      </c>
      <c r="BK157">
        <f t="shared" si="79"/>
        <v>54.908574697704616</v>
      </c>
      <c r="BL157">
        <f t="shared" si="80"/>
        <v>1.31509317289855</v>
      </c>
      <c r="BM157">
        <f t="shared" si="81"/>
        <v>60.504361498165323</v>
      </c>
      <c r="BN157">
        <f t="shared" si="82"/>
        <v>420.1388965841457</v>
      </c>
      <c r="BO157">
        <f t="shared" si="83"/>
        <v>-7.9273916092940325E-4</v>
      </c>
    </row>
    <row r="158" spans="1:67" x14ac:dyDescent="0.25">
      <c r="A158" s="1">
        <v>147</v>
      </c>
      <c r="B158" s="1" t="s">
        <v>233</v>
      </c>
      <c r="C158" s="1" t="s">
        <v>80</v>
      </c>
      <c r="D158" s="1" t="s">
        <v>81</v>
      </c>
      <c r="E158" s="1" t="s">
        <v>82</v>
      </c>
      <c r="F158" s="1" t="s">
        <v>83</v>
      </c>
      <c r="G158" s="1" t="s">
        <v>84</v>
      </c>
      <c r="H158" s="1" t="s">
        <v>85</v>
      </c>
      <c r="I158" s="1">
        <v>881.50003798678517</v>
      </c>
      <c r="J158" s="1">
        <v>1</v>
      </c>
      <c r="K158">
        <f t="shared" si="56"/>
        <v>-0.64181117037813007</v>
      </c>
      <c r="L158">
        <f t="shared" si="57"/>
        <v>5.5631864743583628E-3</v>
      </c>
      <c r="M158">
        <f t="shared" si="58"/>
        <v>590.33843464475069</v>
      </c>
      <c r="N158">
        <f t="shared" si="59"/>
        <v>9.9136419796175518E-2</v>
      </c>
      <c r="O158">
        <f t="shared" si="60"/>
        <v>1.7108167436348736</v>
      </c>
      <c r="P158">
        <f t="shared" si="61"/>
        <v>30.877396373997389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31.897741317749023</v>
      </c>
      <c r="V158" s="1">
        <v>30.735021591186523</v>
      </c>
      <c r="W158" s="1">
        <v>31.555810928344727</v>
      </c>
      <c r="X158" s="1">
        <v>418.6641845703125</v>
      </c>
      <c r="Y158" s="1">
        <v>419.866455078125</v>
      </c>
      <c r="Z158" s="1">
        <v>27.653575897216797</v>
      </c>
      <c r="AA158" s="1">
        <v>27.84663200378418</v>
      </c>
      <c r="AB158" s="1">
        <v>57.923404693603516</v>
      </c>
      <c r="AC158" s="1">
        <v>58.327785491943359</v>
      </c>
      <c r="AD158" s="1">
        <v>299.52682495117188</v>
      </c>
      <c r="AE158" s="1">
        <v>17.823497772216797</v>
      </c>
      <c r="AF158" s="1">
        <v>5.8168709278106689E-2</v>
      </c>
      <c r="AG158" s="1">
        <v>99.441841125488281</v>
      </c>
      <c r="AH158" s="1">
        <v>-6.7685813903808594</v>
      </c>
      <c r="AI158" s="1">
        <v>-0.40638917684555054</v>
      </c>
      <c r="AJ158" s="1">
        <v>3.5210456699132919E-2</v>
      </c>
      <c r="AK158" s="1">
        <v>2.1126898936927319E-3</v>
      </c>
      <c r="AL158" s="1">
        <v>6.204640120267868E-2</v>
      </c>
      <c r="AM158" s="1">
        <v>5.263669416308403E-3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86</v>
      </c>
      <c r="AV158">
        <f t="shared" si="64"/>
        <v>0.49921137491861972</v>
      </c>
      <c r="AW158">
        <f t="shared" si="65"/>
        <v>9.9136419796175517E-5</v>
      </c>
      <c r="AX158">
        <f t="shared" si="66"/>
        <v>303.8850215911865</v>
      </c>
      <c r="AY158">
        <f t="shared" si="67"/>
        <v>305.047741317749</v>
      </c>
      <c r="AZ158">
        <f t="shared" si="68"/>
        <v>2.8517595798128923</v>
      </c>
      <c r="BA158">
        <f t="shared" si="69"/>
        <v>0.14237478281086599</v>
      </c>
      <c r="BB158">
        <f t="shared" si="70"/>
        <v>4.4799370992351175</v>
      </c>
      <c r="BC158">
        <f t="shared" si="71"/>
        <v>45.050826176697264</v>
      </c>
      <c r="BD158">
        <f t="shared" si="72"/>
        <v>17.204194172913084</v>
      </c>
      <c r="BE158">
        <f t="shared" si="73"/>
        <v>30.735021591186523</v>
      </c>
      <c r="BF158">
        <f t="shared" si="74"/>
        <v>4.4436653321084023</v>
      </c>
      <c r="BG158">
        <f t="shared" si="75"/>
        <v>5.5523102290046984E-3</v>
      </c>
      <c r="BH158">
        <f t="shared" si="76"/>
        <v>2.7691203556002439</v>
      </c>
      <c r="BI158">
        <f t="shared" si="77"/>
        <v>1.6745449765081584</v>
      </c>
      <c r="BJ158">
        <f t="shared" si="78"/>
        <v>3.4711694195643625E-3</v>
      </c>
      <c r="BK158">
        <f t="shared" si="79"/>
        <v>58.704340828212743</v>
      </c>
      <c r="BL158">
        <f t="shared" si="80"/>
        <v>1.406014763753646</v>
      </c>
      <c r="BM158">
        <f t="shared" si="81"/>
        <v>60.44450228190388</v>
      </c>
      <c r="BN158">
        <f t="shared" si="82"/>
        <v>420.17154137031764</v>
      </c>
      <c r="BO158">
        <f t="shared" si="83"/>
        <v>-9.2328853653325551E-4</v>
      </c>
    </row>
    <row r="159" spans="1:67" x14ac:dyDescent="0.25">
      <c r="A159" s="1">
        <v>148</v>
      </c>
      <c r="B159" s="1" t="s">
        <v>234</v>
      </c>
      <c r="C159" s="1" t="s">
        <v>80</v>
      </c>
      <c r="D159" s="1" t="s">
        <v>81</v>
      </c>
      <c r="E159" s="1" t="s">
        <v>82</v>
      </c>
      <c r="F159" s="1" t="s">
        <v>83</v>
      </c>
      <c r="G159" s="1" t="s">
        <v>84</v>
      </c>
      <c r="H159" s="1" t="s">
        <v>85</v>
      </c>
      <c r="I159" s="1">
        <v>887.00003786385059</v>
      </c>
      <c r="J159" s="1">
        <v>1</v>
      </c>
      <c r="K159">
        <f t="shared" si="56"/>
        <v>-0.55868283866421986</v>
      </c>
      <c r="L159">
        <f t="shared" si="57"/>
        <v>5.7496587411912416E-3</v>
      </c>
      <c r="M159">
        <f t="shared" si="58"/>
        <v>561.52563339278163</v>
      </c>
      <c r="N159">
        <f t="shared" si="59"/>
        <v>0.10249244867363162</v>
      </c>
      <c r="O159">
        <f t="shared" si="60"/>
        <v>1.7114605622045196</v>
      </c>
      <c r="P159">
        <f t="shared" si="61"/>
        <v>30.880880742384726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31.903171539306641</v>
      </c>
      <c r="V159" s="1">
        <v>30.740083694458008</v>
      </c>
      <c r="W159" s="1">
        <v>31.557443618774414</v>
      </c>
      <c r="X159" s="1">
        <v>418.7730712890625</v>
      </c>
      <c r="Y159" s="1">
        <v>419.8060302734375</v>
      </c>
      <c r="Z159" s="1">
        <v>27.649686813354492</v>
      </c>
      <c r="AA159" s="1">
        <v>27.849281311035156</v>
      </c>
      <c r="AB159" s="1">
        <v>57.897113800048828</v>
      </c>
      <c r="AC159" s="1">
        <v>58.315052032470703</v>
      </c>
      <c r="AD159" s="1">
        <v>299.5216064453125</v>
      </c>
      <c r="AE159" s="1">
        <v>17.842340469360352</v>
      </c>
      <c r="AF159" s="1">
        <v>0.15169641375541687</v>
      </c>
      <c r="AG159" s="1">
        <v>99.441253662109375</v>
      </c>
      <c r="AH159" s="1">
        <v>-6.7685813903808594</v>
      </c>
      <c r="AI159" s="1">
        <v>-0.40638917684555054</v>
      </c>
      <c r="AJ159" s="1">
        <v>3.5210456699132919E-2</v>
      </c>
      <c r="AK159" s="1">
        <v>2.1126898936927319E-3</v>
      </c>
      <c r="AL159" s="1">
        <v>6.204640120267868E-2</v>
      </c>
      <c r="AM159" s="1">
        <v>5.263669416308403E-3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86</v>
      </c>
      <c r="AV159">
        <f t="shared" si="64"/>
        <v>0.4992026774088541</v>
      </c>
      <c r="AW159">
        <f t="shared" si="65"/>
        <v>1.0249244867363162E-4</v>
      </c>
      <c r="AX159">
        <f t="shared" si="66"/>
        <v>303.89008369445799</v>
      </c>
      <c r="AY159">
        <f t="shared" si="67"/>
        <v>305.05317153930662</v>
      </c>
      <c r="AZ159">
        <f t="shared" si="68"/>
        <v>2.8547744112884743</v>
      </c>
      <c r="BA159">
        <f t="shared" si="69"/>
        <v>0.14079704792671691</v>
      </c>
      <c r="BB159">
        <f t="shared" si="70"/>
        <v>4.4808280093626083</v>
      </c>
      <c r="BC159">
        <f t="shared" si="71"/>
        <v>45.060051481128518</v>
      </c>
      <c r="BD159">
        <f t="shared" si="72"/>
        <v>17.210770170093362</v>
      </c>
      <c r="BE159">
        <f t="shared" si="73"/>
        <v>30.740083694458008</v>
      </c>
      <c r="BF159">
        <f t="shared" si="74"/>
        <v>4.4449505666164679</v>
      </c>
      <c r="BG159">
        <f t="shared" si="75"/>
        <v>5.7380419163764315E-3</v>
      </c>
      <c r="BH159">
        <f t="shared" si="76"/>
        <v>2.7693674471580887</v>
      </c>
      <c r="BI159">
        <f t="shared" si="77"/>
        <v>1.6755831194583792</v>
      </c>
      <c r="BJ159">
        <f t="shared" si="78"/>
        <v>3.5873180907163207E-3</v>
      </c>
      <c r="BK159">
        <f t="shared" si="79"/>
        <v>55.838812947988238</v>
      </c>
      <c r="BL159">
        <f t="shared" si="80"/>
        <v>1.3375835335834412</v>
      </c>
      <c r="BM159">
        <f t="shared" si="81"/>
        <v>60.439832960465203</v>
      </c>
      <c r="BN159">
        <f t="shared" si="82"/>
        <v>420.07160133799113</v>
      </c>
      <c r="BO159">
        <f t="shared" si="83"/>
        <v>-8.0383195005784671E-4</v>
      </c>
    </row>
    <row r="160" spans="1:67" x14ac:dyDescent="0.25">
      <c r="A160" s="1">
        <v>149</v>
      </c>
      <c r="B160" s="1" t="s">
        <v>235</v>
      </c>
      <c r="C160" s="1" t="s">
        <v>80</v>
      </c>
      <c r="D160" s="1" t="s">
        <v>81</v>
      </c>
      <c r="E160" s="1" t="s">
        <v>82</v>
      </c>
      <c r="F160" s="1" t="s">
        <v>83</v>
      </c>
      <c r="G160" s="1" t="s">
        <v>84</v>
      </c>
      <c r="H160" s="1" t="s">
        <v>85</v>
      </c>
      <c r="I160" s="1">
        <v>892.00003775209188</v>
      </c>
      <c r="J160" s="1">
        <v>1</v>
      </c>
      <c r="K160">
        <f t="shared" si="56"/>
        <v>-0.50742502731998584</v>
      </c>
      <c r="L160">
        <f t="shared" si="57"/>
        <v>5.9113724553276617E-3</v>
      </c>
      <c r="M160">
        <f t="shared" si="58"/>
        <v>543.61617964370532</v>
      </c>
      <c r="N160">
        <f t="shared" si="59"/>
        <v>0.10533744474804528</v>
      </c>
      <c r="O160">
        <f t="shared" si="60"/>
        <v>1.7109642064861985</v>
      </c>
      <c r="P160">
        <f t="shared" si="61"/>
        <v>30.876694991779019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31.903959274291992</v>
      </c>
      <c r="V160" s="1">
        <v>30.736444473266602</v>
      </c>
      <c r="W160" s="1">
        <v>31.535312652587891</v>
      </c>
      <c r="X160" s="1">
        <v>418.8597412109375</v>
      </c>
      <c r="Y160" s="1">
        <v>419.78768920898438</v>
      </c>
      <c r="Z160" s="1">
        <v>27.638301849365234</v>
      </c>
      <c r="AA160" s="1">
        <v>27.843450546264648</v>
      </c>
      <c r="AB160" s="1">
        <v>57.870811462402344</v>
      </c>
      <c r="AC160" s="1">
        <v>58.300365447998047</v>
      </c>
      <c r="AD160" s="1">
        <v>299.50320434570313</v>
      </c>
      <c r="AE160" s="1">
        <v>17.988019943237305</v>
      </c>
      <c r="AF160" s="1">
        <v>2.2811663802713156E-3</v>
      </c>
      <c r="AG160" s="1">
        <v>99.44146728515625</v>
      </c>
      <c r="AH160" s="1">
        <v>-6.7685813903808594</v>
      </c>
      <c r="AI160" s="1">
        <v>-0.40638917684555054</v>
      </c>
      <c r="AJ160" s="1">
        <v>3.5210456699132919E-2</v>
      </c>
      <c r="AK160" s="1">
        <v>2.1126898936927319E-3</v>
      </c>
      <c r="AL160" s="1">
        <v>6.204640120267868E-2</v>
      </c>
      <c r="AM160" s="1">
        <v>5.263669416308403E-3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86</v>
      </c>
      <c r="AV160">
        <f t="shared" si="64"/>
        <v>0.4991720072428385</v>
      </c>
      <c r="AW160">
        <f t="shared" si="65"/>
        <v>1.0533744474804527E-4</v>
      </c>
      <c r="AX160">
        <f t="shared" si="66"/>
        <v>303.88644447326658</v>
      </c>
      <c r="AY160">
        <f t="shared" si="67"/>
        <v>305.05395927429197</v>
      </c>
      <c r="AZ160">
        <f t="shared" si="68"/>
        <v>2.8780831265877964</v>
      </c>
      <c r="BA160">
        <f t="shared" si="69"/>
        <v>0.14025051851241624</v>
      </c>
      <c r="BB160">
        <f t="shared" si="70"/>
        <v>4.4797577830884405</v>
      </c>
      <c r="BC160">
        <f t="shared" si="71"/>
        <v>45.049192307695755</v>
      </c>
      <c r="BD160">
        <f t="shared" si="72"/>
        <v>17.205741761431106</v>
      </c>
      <c r="BE160">
        <f t="shared" si="73"/>
        <v>30.736444473266602</v>
      </c>
      <c r="BF160">
        <f t="shared" si="74"/>
        <v>4.4440265597347208</v>
      </c>
      <c r="BG160">
        <f t="shared" si="75"/>
        <v>5.8990936738329272E-3</v>
      </c>
      <c r="BH160">
        <f t="shared" si="76"/>
        <v>2.768793576602242</v>
      </c>
      <c r="BI160">
        <f t="shared" si="77"/>
        <v>1.6752329831324788</v>
      </c>
      <c r="BJ160">
        <f t="shared" si="78"/>
        <v>3.6880347552817488E-3</v>
      </c>
      <c r="BK160">
        <f t="shared" si="79"/>
        <v>54.057990543721154</v>
      </c>
      <c r="BL160">
        <f t="shared" si="80"/>
        <v>1.2949788514952734</v>
      </c>
      <c r="BM160">
        <f t="shared" si="81"/>
        <v>60.444448259603369</v>
      </c>
      <c r="BN160">
        <f t="shared" si="82"/>
        <v>420.02889476491072</v>
      </c>
      <c r="BO160">
        <f t="shared" si="83"/>
        <v>-7.3021228281538151E-4</v>
      </c>
    </row>
    <row r="161" spans="1:67" x14ac:dyDescent="0.25">
      <c r="A161" s="1">
        <v>150</v>
      </c>
      <c r="B161" s="1" t="s">
        <v>236</v>
      </c>
      <c r="C161" s="1" t="s">
        <v>80</v>
      </c>
      <c r="D161" s="1" t="s">
        <v>81</v>
      </c>
      <c r="E161" s="1" t="s">
        <v>82</v>
      </c>
      <c r="F161" s="1" t="s">
        <v>83</v>
      </c>
      <c r="G161" s="1" t="s">
        <v>84</v>
      </c>
      <c r="H161" s="1" t="s">
        <v>85</v>
      </c>
      <c r="I161" s="1">
        <v>897.00003764033318</v>
      </c>
      <c r="J161" s="1">
        <v>1</v>
      </c>
      <c r="K161">
        <f t="shared" si="56"/>
        <v>-0.46896466234554046</v>
      </c>
      <c r="L161">
        <f t="shared" si="57"/>
        <v>6.2791049801012595E-3</v>
      </c>
      <c r="M161">
        <f t="shared" si="58"/>
        <v>526.03786025163481</v>
      </c>
      <c r="N161">
        <f t="shared" si="59"/>
        <v>0.11192227914286176</v>
      </c>
      <c r="O161">
        <f t="shared" si="60"/>
        <v>1.7116532625834933</v>
      </c>
      <c r="P161">
        <f t="shared" si="61"/>
        <v>30.87710808259116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31.900653839111328</v>
      </c>
      <c r="V161" s="1">
        <v>30.741296768188477</v>
      </c>
      <c r="W161" s="1">
        <v>31.520164489746094</v>
      </c>
      <c r="X161" s="1">
        <v>418.98104858398438</v>
      </c>
      <c r="Y161" s="1">
        <v>419.82638549804688</v>
      </c>
      <c r="Z161" s="1">
        <v>27.620025634765625</v>
      </c>
      <c r="AA161" s="1">
        <v>27.837995529174805</v>
      </c>
      <c r="AB161" s="1">
        <v>57.842514038085938</v>
      </c>
      <c r="AC161" s="1">
        <v>58.298995971679688</v>
      </c>
      <c r="AD161" s="1">
        <v>299.509033203125</v>
      </c>
      <c r="AE161" s="1">
        <v>17.96337890625</v>
      </c>
      <c r="AF161" s="1">
        <v>1.3687001541256905E-2</v>
      </c>
      <c r="AG161" s="1">
        <v>99.439994812011719</v>
      </c>
      <c r="AH161" s="1">
        <v>-6.7685813903808594</v>
      </c>
      <c r="AI161" s="1">
        <v>-0.40638917684555054</v>
      </c>
      <c r="AJ161" s="1">
        <v>3.5210456699132919E-2</v>
      </c>
      <c r="AK161" s="1">
        <v>2.1126898936927319E-3</v>
      </c>
      <c r="AL161" s="1">
        <v>6.204640120267868E-2</v>
      </c>
      <c r="AM161" s="1">
        <v>5.263669416308403E-3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86</v>
      </c>
      <c r="AV161">
        <f t="shared" si="64"/>
        <v>0.49918172200520827</v>
      </c>
      <c r="AW161">
        <f t="shared" si="65"/>
        <v>1.1192227914286177E-4</v>
      </c>
      <c r="AX161">
        <f t="shared" si="66"/>
        <v>303.89129676818845</v>
      </c>
      <c r="AY161">
        <f t="shared" si="67"/>
        <v>305.05065383911131</v>
      </c>
      <c r="AZ161">
        <f t="shared" si="68"/>
        <v>2.8741405607579509</v>
      </c>
      <c r="BA161">
        <f t="shared" si="69"/>
        <v>0.13581131440268274</v>
      </c>
      <c r="BB161">
        <f t="shared" si="70"/>
        <v>4.4798633935814411</v>
      </c>
      <c r="BC161">
        <f t="shared" si="71"/>
        <v>45.050921433076162</v>
      </c>
      <c r="BD161">
        <f t="shared" si="72"/>
        <v>17.212925903901358</v>
      </c>
      <c r="BE161">
        <f t="shared" si="73"/>
        <v>30.741296768188477</v>
      </c>
      <c r="BF161">
        <f t="shared" si="74"/>
        <v>4.4452586061005173</v>
      </c>
      <c r="BG161">
        <f t="shared" si="75"/>
        <v>6.2652528041780399E-3</v>
      </c>
      <c r="BH161">
        <f t="shared" si="76"/>
        <v>2.7682101309979479</v>
      </c>
      <c r="BI161">
        <f t="shared" si="77"/>
        <v>1.6770484751025694</v>
      </c>
      <c r="BJ161">
        <f t="shared" si="78"/>
        <v>3.9170251824364446E-3</v>
      </c>
      <c r="BK161">
        <f t="shared" si="79"/>
        <v>52.309202094344315</v>
      </c>
      <c r="BL161">
        <f t="shared" si="80"/>
        <v>1.2529890412380527</v>
      </c>
      <c r="BM161">
        <f t="shared" si="81"/>
        <v>60.434639859068952</v>
      </c>
      <c r="BN161">
        <f t="shared" si="82"/>
        <v>420.04930883844321</v>
      </c>
      <c r="BO161">
        <f t="shared" si="83"/>
        <v>-6.7472341649259151E-4</v>
      </c>
    </row>
    <row r="162" spans="1:67" x14ac:dyDescent="0.25">
      <c r="A162" s="1">
        <v>151</v>
      </c>
      <c r="B162" s="1" t="s">
        <v>237</v>
      </c>
      <c r="C162" s="1" t="s">
        <v>80</v>
      </c>
      <c r="D162" s="1" t="s">
        <v>81</v>
      </c>
      <c r="E162" s="1" t="s">
        <v>82</v>
      </c>
      <c r="F162" s="1" t="s">
        <v>83</v>
      </c>
      <c r="G162" s="1" t="s">
        <v>84</v>
      </c>
      <c r="H162" s="1" t="s">
        <v>85</v>
      </c>
      <c r="I162" s="1">
        <v>902.5000375173986</v>
      </c>
      <c r="J162" s="1">
        <v>1</v>
      </c>
      <c r="K162">
        <f t="shared" si="56"/>
        <v>-0.39689855607958879</v>
      </c>
      <c r="L162">
        <f t="shared" si="57"/>
        <v>5.3478273831002584E-3</v>
      </c>
      <c r="M162">
        <f t="shared" si="58"/>
        <v>525.26712299854057</v>
      </c>
      <c r="N162">
        <f t="shared" si="59"/>
        <v>9.5543538373462064E-2</v>
      </c>
      <c r="O162">
        <f t="shared" si="60"/>
        <v>1.71505345310577</v>
      </c>
      <c r="P162">
        <f t="shared" si="61"/>
        <v>30.888268794916687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31.897686004638672</v>
      </c>
      <c r="V162" s="1">
        <v>30.745416641235352</v>
      </c>
      <c r="W162" s="1">
        <v>31.519077301025391</v>
      </c>
      <c r="X162" s="1">
        <v>419.14422607421875</v>
      </c>
      <c r="Y162" s="1">
        <v>419.85897827148438</v>
      </c>
      <c r="Z162" s="1">
        <v>27.646175384521484</v>
      </c>
      <c r="AA162" s="1">
        <v>27.832252502441406</v>
      </c>
      <c r="AB162" s="1">
        <v>57.907543182373047</v>
      </c>
      <c r="AC162" s="1">
        <v>58.297298431396484</v>
      </c>
      <c r="AD162" s="1">
        <v>299.50274658203125</v>
      </c>
      <c r="AE162" s="1">
        <v>17.888727188110352</v>
      </c>
      <c r="AF162" s="1">
        <v>0.1015116348862648</v>
      </c>
      <c r="AG162" s="1">
        <v>99.440895080566406</v>
      </c>
      <c r="AH162" s="1">
        <v>-6.7685813903808594</v>
      </c>
      <c r="AI162" s="1">
        <v>-0.40638917684555054</v>
      </c>
      <c r="AJ162" s="1">
        <v>3.5210456699132919E-2</v>
      </c>
      <c r="AK162" s="1">
        <v>2.1126898936927319E-3</v>
      </c>
      <c r="AL162" s="1">
        <v>6.204640120267868E-2</v>
      </c>
      <c r="AM162" s="1">
        <v>5.263669416308403E-3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86</v>
      </c>
      <c r="AV162">
        <f t="shared" si="64"/>
        <v>0.49917124430338533</v>
      </c>
      <c r="AW162">
        <f t="shared" si="65"/>
        <v>9.5543538373462066E-5</v>
      </c>
      <c r="AX162">
        <f t="shared" si="66"/>
        <v>303.89541664123533</v>
      </c>
      <c r="AY162">
        <f t="shared" si="67"/>
        <v>305.04768600463865</v>
      </c>
      <c r="AZ162">
        <f t="shared" si="68"/>
        <v>2.8621962861225825</v>
      </c>
      <c r="BA162">
        <f t="shared" si="69"/>
        <v>0.14285215368133497</v>
      </c>
      <c r="BB162">
        <f t="shared" si="70"/>
        <v>4.4827175540568778</v>
      </c>
      <c r="BC162">
        <f t="shared" si="71"/>
        <v>45.079215652926365</v>
      </c>
      <c r="BD162">
        <f t="shared" si="72"/>
        <v>17.246963150484959</v>
      </c>
      <c r="BE162">
        <f t="shared" si="73"/>
        <v>30.745416641235352</v>
      </c>
      <c r="BF162">
        <f t="shared" si="74"/>
        <v>4.4463049167680948</v>
      </c>
      <c r="BG162">
        <f t="shared" si="75"/>
        <v>5.3377761489036141E-3</v>
      </c>
      <c r="BH162">
        <f t="shared" si="76"/>
        <v>2.7676641009511078</v>
      </c>
      <c r="BI162">
        <f t="shared" si="77"/>
        <v>1.678640815816987</v>
      </c>
      <c r="BJ162">
        <f t="shared" si="78"/>
        <v>3.3370116799624813E-3</v>
      </c>
      <c r="BK162">
        <f t="shared" si="79"/>
        <v>52.233032867368841</v>
      </c>
      <c r="BL162">
        <f t="shared" si="80"/>
        <v>1.2510560692568979</v>
      </c>
      <c r="BM162">
        <f t="shared" si="81"/>
        <v>60.36785398722018</v>
      </c>
      <c r="BN162">
        <f t="shared" si="82"/>
        <v>420.04764483641748</v>
      </c>
      <c r="BO162">
        <f t="shared" si="83"/>
        <v>-5.7040943749326429E-4</v>
      </c>
    </row>
    <row r="163" spans="1:67" x14ac:dyDescent="0.25">
      <c r="A163" s="1">
        <v>152</v>
      </c>
      <c r="B163" s="1" t="s">
        <v>238</v>
      </c>
      <c r="C163" s="1" t="s">
        <v>80</v>
      </c>
      <c r="D163" s="1" t="s">
        <v>81</v>
      </c>
      <c r="E163" s="1" t="s">
        <v>82</v>
      </c>
      <c r="F163" s="1" t="s">
        <v>83</v>
      </c>
      <c r="G163" s="1" t="s">
        <v>84</v>
      </c>
      <c r="H163" s="1" t="s">
        <v>85</v>
      </c>
      <c r="I163" s="1">
        <v>907.50003740563989</v>
      </c>
      <c r="J163" s="1">
        <v>1</v>
      </c>
      <c r="K163">
        <f t="shared" si="56"/>
        <v>-0.45536805371862088</v>
      </c>
      <c r="L163">
        <f t="shared" si="57"/>
        <v>5.9964248873605706E-3</v>
      </c>
      <c r="M163">
        <f t="shared" si="58"/>
        <v>528.10511606872967</v>
      </c>
      <c r="N163">
        <f t="shared" si="59"/>
        <v>0.10705156762103915</v>
      </c>
      <c r="O163">
        <f t="shared" si="60"/>
        <v>1.7141842391819937</v>
      </c>
      <c r="P163">
        <f t="shared" si="61"/>
        <v>30.885100789573343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31.898313522338867</v>
      </c>
      <c r="V163" s="1">
        <v>30.748241424560547</v>
      </c>
      <c r="W163" s="1">
        <v>31.531457901000977</v>
      </c>
      <c r="X163" s="1">
        <v>419.12393188476563</v>
      </c>
      <c r="Y163" s="1">
        <v>419.9461669921875</v>
      </c>
      <c r="Z163" s="1">
        <v>27.624191284179688</v>
      </c>
      <c r="AA163" s="1">
        <v>27.832693099975586</v>
      </c>
      <c r="AB163" s="1">
        <v>57.859748840332031</v>
      </c>
      <c r="AC163" s="1">
        <v>58.296466827392578</v>
      </c>
      <c r="AD163" s="1">
        <v>299.48526000976563</v>
      </c>
      <c r="AE163" s="1">
        <v>17.906120300292969</v>
      </c>
      <c r="AF163" s="1">
        <v>0.1243223175406456</v>
      </c>
      <c r="AG163" s="1">
        <v>99.441436767578125</v>
      </c>
      <c r="AH163" s="1">
        <v>-6.7685813903808594</v>
      </c>
      <c r="AI163" s="1">
        <v>-0.40638917684555054</v>
      </c>
      <c r="AJ163" s="1">
        <v>3.5210456699132919E-2</v>
      </c>
      <c r="AK163" s="1">
        <v>2.1126898936927319E-3</v>
      </c>
      <c r="AL163" s="1">
        <v>6.204640120267868E-2</v>
      </c>
      <c r="AM163" s="1">
        <v>5.263669416308403E-3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86</v>
      </c>
      <c r="AV163">
        <f t="shared" si="64"/>
        <v>0.49914210001627596</v>
      </c>
      <c r="AW163">
        <f t="shared" si="65"/>
        <v>1.0705156762103915E-4</v>
      </c>
      <c r="AX163">
        <f t="shared" si="66"/>
        <v>303.89824142456052</v>
      </c>
      <c r="AY163">
        <f t="shared" si="67"/>
        <v>305.04831352233884</v>
      </c>
      <c r="AZ163">
        <f t="shared" si="68"/>
        <v>2.8649791840095986</v>
      </c>
      <c r="BA163">
        <f t="shared" si="69"/>
        <v>0.13685936501279786</v>
      </c>
      <c r="BB163">
        <f t="shared" si="70"/>
        <v>4.4819072301546239</v>
      </c>
      <c r="BC163">
        <f t="shared" si="71"/>
        <v>45.07082133809137</v>
      </c>
      <c r="BD163">
        <f t="shared" si="72"/>
        <v>17.238128238115785</v>
      </c>
      <c r="BE163">
        <f t="shared" si="73"/>
        <v>30.748241424560547</v>
      </c>
      <c r="BF163">
        <f t="shared" si="74"/>
        <v>4.4470224417144113</v>
      </c>
      <c r="BG163">
        <f t="shared" si="75"/>
        <v>5.9837906090130606E-3</v>
      </c>
      <c r="BH163">
        <f t="shared" si="76"/>
        <v>2.7677229909726302</v>
      </c>
      <c r="BI163">
        <f t="shared" si="77"/>
        <v>1.6792994507417811</v>
      </c>
      <c r="BJ163">
        <f t="shared" si="78"/>
        <v>3.7410021931136919E-3</v>
      </c>
      <c r="BK163">
        <f t="shared" si="79"/>
        <v>52.515531506183095</v>
      </c>
      <c r="BL163">
        <f t="shared" si="80"/>
        <v>1.2575543190481229</v>
      </c>
      <c r="BM163">
        <f t="shared" si="81"/>
        <v>60.389970948968738</v>
      </c>
      <c r="BN163">
        <f t="shared" si="82"/>
        <v>420.16262715602375</v>
      </c>
      <c r="BO163">
        <f t="shared" si="83"/>
        <v>-6.5450046619553782E-4</v>
      </c>
    </row>
    <row r="164" spans="1:67" x14ac:dyDescent="0.25">
      <c r="A164" s="1">
        <v>153</v>
      </c>
      <c r="B164" s="1" t="s">
        <v>239</v>
      </c>
      <c r="C164" s="1" t="s">
        <v>80</v>
      </c>
      <c r="D164" s="1" t="s">
        <v>81</v>
      </c>
      <c r="E164" s="1" t="s">
        <v>82</v>
      </c>
      <c r="F164" s="1" t="s">
        <v>83</v>
      </c>
      <c r="G164" s="1" t="s">
        <v>84</v>
      </c>
      <c r="H164" s="1" t="s">
        <v>85</v>
      </c>
      <c r="I164" s="1">
        <v>912.50003729388118</v>
      </c>
      <c r="J164" s="1">
        <v>1</v>
      </c>
      <c r="K164">
        <f t="shared" si="56"/>
        <v>-0.5406528560184215</v>
      </c>
      <c r="L164">
        <f t="shared" si="57"/>
        <v>5.4190770997230254E-3</v>
      </c>
      <c r="M164">
        <f t="shared" si="58"/>
        <v>565.75230249314575</v>
      </c>
      <c r="N164">
        <f t="shared" si="59"/>
        <v>9.6701567123461299E-2</v>
      </c>
      <c r="O164">
        <f t="shared" si="60"/>
        <v>1.7131107441978677</v>
      </c>
      <c r="P164">
        <f t="shared" si="61"/>
        <v>30.876679281335857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31.902488708496094</v>
      </c>
      <c r="V164" s="1">
        <v>30.731927871704102</v>
      </c>
      <c r="W164" s="1">
        <v>31.542129516601563</v>
      </c>
      <c r="X164" s="1">
        <v>418.95477294921875</v>
      </c>
      <c r="Y164" s="1">
        <v>419.95669555664063</v>
      </c>
      <c r="Z164" s="1">
        <v>27.633392333984375</v>
      </c>
      <c r="AA164" s="1">
        <v>27.821760177612305</v>
      </c>
      <c r="AB164" s="1">
        <v>57.865486145019531</v>
      </c>
      <c r="AC164" s="1">
        <v>58.259937286376953</v>
      </c>
      <c r="AD164" s="1">
        <v>299.44970703125</v>
      </c>
      <c r="AE164" s="1">
        <v>17.87205696105957</v>
      </c>
      <c r="AF164" s="1">
        <v>3.4218065440654755E-2</v>
      </c>
      <c r="AG164" s="1">
        <v>99.441696166992188</v>
      </c>
      <c r="AH164" s="1">
        <v>-6.7685813903808594</v>
      </c>
      <c r="AI164" s="1">
        <v>-0.40638917684555054</v>
      </c>
      <c r="AJ164" s="1">
        <v>3.5210456699132919E-2</v>
      </c>
      <c r="AK164" s="1">
        <v>2.1126898936927319E-3</v>
      </c>
      <c r="AL164" s="1">
        <v>6.204640120267868E-2</v>
      </c>
      <c r="AM164" s="1">
        <v>5.263669416308403E-3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86</v>
      </c>
      <c r="AV164">
        <f t="shared" si="64"/>
        <v>0.49908284505208328</v>
      </c>
      <c r="AW164">
        <f t="shared" si="65"/>
        <v>9.6701567123461306E-5</v>
      </c>
      <c r="AX164">
        <f t="shared" si="66"/>
        <v>303.88192787170408</v>
      </c>
      <c r="AY164">
        <f t="shared" si="67"/>
        <v>305.05248870849607</v>
      </c>
      <c r="AZ164">
        <f t="shared" si="68"/>
        <v>2.8595290498540749</v>
      </c>
      <c r="BA164">
        <f t="shared" si="69"/>
        <v>0.14475140963175662</v>
      </c>
      <c r="BB164">
        <f t="shared" si="70"/>
        <v>4.4797537666109131</v>
      </c>
      <c r="BC164">
        <f t="shared" si="71"/>
        <v>45.049048229105765</v>
      </c>
      <c r="BD164">
        <f t="shared" si="72"/>
        <v>17.22728805149346</v>
      </c>
      <c r="BE164">
        <f t="shared" si="73"/>
        <v>30.731927871704102</v>
      </c>
      <c r="BF164">
        <f t="shared" si="74"/>
        <v>4.4428800166088482</v>
      </c>
      <c r="BG164">
        <f t="shared" si="75"/>
        <v>5.4087565123253382E-3</v>
      </c>
      <c r="BH164">
        <f t="shared" si="76"/>
        <v>2.7666430224130454</v>
      </c>
      <c r="BI164">
        <f t="shared" si="77"/>
        <v>1.6762369941958029</v>
      </c>
      <c r="BJ164">
        <f t="shared" si="78"/>
        <v>3.381398547993064E-3</v>
      </c>
      <c r="BK164">
        <f t="shared" si="79"/>
        <v>56.259368570299664</v>
      </c>
      <c r="BL164">
        <f t="shared" si="80"/>
        <v>1.3471681925281778</v>
      </c>
      <c r="BM164">
        <f t="shared" si="81"/>
        <v>60.388383810673815</v>
      </c>
      <c r="BN164">
        <f t="shared" si="82"/>
        <v>420.2136960309528</v>
      </c>
      <c r="BO164">
        <f t="shared" si="83"/>
        <v>-7.7696544605658166E-4</v>
      </c>
    </row>
    <row r="165" spans="1:67" x14ac:dyDescent="0.25">
      <c r="A165" s="1">
        <v>154</v>
      </c>
      <c r="B165" s="1" t="s">
        <v>240</v>
      </c>
      <c r="C165" s="1" t="s">
        <v>80</v>
      </c>
      <c r="D165" s="1" t="s">
        <v>81</v>
      </c>
      <c r="E165" s="1" t="s">
        <v>82</v>
      </c>
      <c r="F165" s="1" t="s">
        <v>83</v>
      </c>
      <c r="G165" s="1" t="s">
        <v>84</v>
      </c>
      <c r="H165" s="1" t="s">
        <v>85</v>
      </c>
      <c r="I165" s="1">
        <v>918.0000371709466</v>
      </c>
      <c r="J165" s="1">
        <v>1</v>
      </c>
      <c r="K165">
        <f t="shared" si="56"/>
        <v>-0.55856800694068376</v>
      </c>
      <c r="L165">
        <f t="shared" si="57"/>
        <v>4.9176590742475088E-3</v>
      </c>
      <c r="M165">
        <f t="shared" si="58"/>
        <v>587.5154547352048</v>
      </c>
      <c r="N165">
        <f t="shared" si="59"/>
        <v>8.7804338270353041E-2</v>
      </c>
      <c r="O165">
        <f t="shared" si="60"/>
        <v>1.7137756629174059</v>
      </c>
      <c r="P165">
        <f t="shared" si="61"/>
        <v>30.879873913379825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31.904132843017578</v>
      </c>
      <c r="V165" s="1">
        <v>30.730182647705078</v>
      </c>
      <c r="W165" s="1">
        <v>31.541475296020508</v>
      </c>
      <c r="X165" s="1">
        <v>418.87783813476563</v>
      </c>
      <c r="Y165" s="1">
        <v>419.92291259765625</v>
      </c>
      <c r="Z165" s="1">
        <v>27.652420043945313</v>
      </c>
      <c r="AA165" s="1">
        <v>27.823417663574219</v>
      </c>
      <c r="AB165" s="1">
        <v>57.899665832519531</v>
      </c>
      <c r="AC165" s="1">
        <v>58.257705688476563</v>
      </c>
      <c r="AD165" s="1">
        <v>299.517578125</v>
      </c>
      <c r="AE165" s="1">
        <v>17.898872375488281</v>
      </c>
      <c r="AF165" s="1">
        <v>9.9229268729686737E-2</v>
      </c>
      <c r="AG165" s="1">
        <v>99.441230773925781</v>
      </c>
      <c r="AH165" s="1">
        <v>-6.7685813903808594</v>
      </c>
      <c r="AI165" s="1">
        <v>-0.40638917684555054</v>
      </c>
      <c r="AJ165" s="1">
        <v>3.5210456699132919E-2</v>
      </c>
      <c r="AK165" s="1">
        <v>2.1126898936927319E-3</v>
      </c>
      <c r="AL165" s="1">
        <v>6.204640120267868E-2</v>
      </c>
      <c r="AM165" s="1">
        <v>5.263669416308403E-3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86</v>
      </c>
      <c r="AV165">
        <f t="shared" si="64"/>
        <v>0.49919596354166657</v>
      </c>
      <c r="AW165">
        <f t="shared" si="65"/>
        <v>8.7804338270353041E-5</v>
      </c>
      <c r="AX165">
        <f t="shared" si="66"/>
        <v>303.88018264770506</v>
      </c>
      <c r="AY165">
        <f t="shared" si="67"/>
        <v>305.05413284301756</v>
      </c>
      <c r="AZ165">
        <f t="shared" si="68"/>
        <v>2.8638195160667692</v>
      </c>
      <c r="BA165">
        <f t="shared" si="69"/>
        <v>0.14969126567474644</v>
      </c>
      <c r="BB165">
        <f t="shared" si="70"/>
        <v>4.4805705597202126</v>
      </c>
      <c r="BC165">
        <f t="shared" si="71"/>
        <v>45.057472889756816</v>
      </c>
      <c r="BD165">
        <f t="shared" si="72"/>
        <v>17.234055226182598</v>
      </c>
      <c r="BE165">
        <f t="shared" si="73"/>
        <v>30.730182647705078</v>
      </c>
      <c r="BF165">
        <f t="shared" si="74"/>
        <v>4.4424370590494844</v>
      </c>
      <c r="BG165">
        <f t="shared" si="75"/>
        <v>4.909158522250984E-3</v>
      </c>
      <c r="BH165">
        <f t="shared" si="76"/>
        <v>2.7667948968028067</v>
      </c>
      <c r="BI165">
        <f t="shared" si="77"/>
        <v>1.6756421622466777</v>
      </c>
      <c r="BJ165">
        <f t="shared" si="78"/>
        <v>3.0689866672147965E-3</v>
      </c>
      <c r="BK165">
        <f t="shared" si="79"/>
        <v>58.42325991757145</v>
      </c>
      <c r="BL165">
        <f t="shared" si="80"/>
        <v>1.3991031141902113</v>
      </c>
      <c r="BM165">
        <f t="shared" si="81"/>
        <v>60.373042695699318</v>
      </c>
      <c r="BN165">
        <f t="shared" si="82"/>
        <v>420.18842907670813</v>
      </c>
      <c r="BO165">
        <f t="shared" si="83"/>
        <v>-8.0255542032846695E-4</v>
      </c>
    </row>
    <row r="166" spans="1:67" x14ac:dyDescent="0.25">
      <c r="A166" s="1">
        <v>155</v>
      </c>
      <c r="B166" s="1" t="s">
        <v>241</v>
      </c>
      <c r="C166" s="1" t="s">
        <v>80</v>
      </c>
      <c r="D166" s="1" t="s">
        <v>81</v>
      </c>
      <c r="E166" s="1" t="s">
        <v>82</v>
      </c>
      <c r="F166" s="1" t="s">
        <v>83</v>
      </c>
      <c r="G166" s="1" t="s">
        <v>84</v>
      </c>
      <c r="H166" s="1" t="s">
        <v>85</v>
      </c>
      <c r="I166" s="1">
        <v>923.00003705918789</v>
      </c>
      <c r="J166" s="1">
        <v>1</v>
      </c>
      <c r="K166">
        <f t="shared" si="56"/>
        <v>-0.61216601159321182</v>
      </c>
      <c r="L166">
        <f t="shared" si="57"/>
        <v>5.6587791088239118E-3</v>
      </c>
      <c r="M166">
        <f t="shared" si="58"/>
        <v>579.03941621627553</v>
      </c>
      <c r="N166">
        <f t="shared" si="59"/>
        <v>0.10100326918464549</v>
      </c>
      <c r="O166">
        <f t="shared" si="60"/>
        <v>1.7136702360883405</v>
      </c>
      <c r="P166">
        <f t="shared" si="61"/>
        <v>30.878223180358777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31.905344009399414</v>
      </c>
      <c r="V166" s="1">
        <v>30.73567008972168</v>
      </c>
      <c r="W166" s="1">
        <v>31.544387817382813</v>
      </c>
      <c r="X166" s="1">
        <v>418.803955078125</v>
      </c>
      <c r="Y166" s="1">
        <v>419.9453125</v>
      </c>
      <c r="Z166" s="1">
        <v>27.623319625854492</v>
      </c>
      <c r="AA166" s="1">
        <v>27.820026397705078</v>
      </c>
      <c r="AB166" s="1">
        <v>57.835197448730469</v>
      </c>
      <c r="AC166" s="1">
        <v>58.247039794921875</v>
      </c>
      <c r="AD166" s="1">
        <v>299.51187133789063</v>
      </c>
      <c r="AE166" s="1">
        <v>17.904670715332031</v>
      </c>
      <c r="AF166" s="1">
        <v>4.2200151830911636E-2</v>
      </c>
      <c r="AG166" s="1">
        <v>99.441970825195313</v>
      </c>
      <c r="AH166" s="1">
        <v>-6.7685813903808594</v>
      </c>
      <c r="AI166" s="1">
        <v>-0.40638917684555054</v>
      </c>
      <c r="AJ166" s="1">
        <v>3.5210456699132919E-2</v>
      </c>
      <c r="AK166" s="1">
        <v>2.1126898936927319E-3</v>
      </c>
      <c r="AL166" s="1">
        <v>6.204640120267868E-2</v>
      </c>
      <c r="AM166" s="1">
        <v>5.263669416308403E-3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86</v>
      </c>
      <c r="AV166">
        <f t="shared" si="64"/>
        <v>0.49918645222981761</v>
      </c>
      <c r="AW166">
        <f t="shared" si="65"/>
        <v>1.0100326918464549E-4</v>
      </c>
      <c r="AX166">
        <f t="shared" si="66"/>
        <v>303.88567008972166</v>
      </c>
      <c r="AY166">
        <f t="shared" si="67"/>
        <v>305.05534400939939</v>
      </c>
      <c r="AZ166">
        <f t="shared" si="68"/>
        <v>2.8647472504210327</v>
      </c>
      <c r="BA166">
        <f t="shared" si="69"/>
        <v>0.14255309063709898</v>
      </c>
      <c r="BB166">
        <f t="shared" si="70"/>
        <v>4.4801484894850923</v>
      </c>
      <c r="BC166">
        <f t="shared" si="71"/>
        <v>45.052893182905123</v>
      </c>
      <c r="BD166">
        <f t="shared" si="72"/>
        <v>17.232866785200045</v>
      </c>
      <c r="BE166">
        <f t="shared" si="73"/>
        <v>30.73567008972168</v>
      </c>
      <c r="BF166">
        <f t="shared" si="74"/>
        <v>4.4438299635109573</v>
      </c>
      <c r="BG166">
        <f t="shared" si="75"/>
        <v>5.6475262555788419E-3</v>
      </c>
      <c r="BH166">
        <f t="shared" si="76"/>
        <v>2.7664782533967518</v>
      </c>
      <c r="BI166">
        <f t="shared" si="77"/>
        <v>1.6773517101142055</v>
      </c>
      <c r="BJ166">
        <f t="shared" si="78"/>
        <v>3.5307131863417229E-3</v>
      </c>
      <c r="BK166">
        <f t="shared" si="79"/>
        <v>57.580820734016996</v>
      </c>
      <c r="BL166">
        <f t="shared" si="80"/>
        <v>1.3788448137905469</v>
      </c>
      <c r="BM166">
        <f t="shared" si="81"/>
        <v>60.38223205585701</v>
      </c>
      <c r="BN166">
        <f t="shared" si="82"/>
        <v>420.23630690349927</v>
      </c>
      <c r="BO166">
        <f t="shared" si="83"/>
        <v>-8.7959915793801131E-4</v>
      </c>
    </row>
    <row r="167" spans="1:67" x14ac:dyDescent="0.25">
      <c r="A167" s="1">
        <v>156</v>
      </c>
      <c r="B167" s="1" t="s">
        <v>242</v>
      </c>
      <c r="C167" s="1" t="s">
        <v>80</v>
      </c>
      <c r="D167" s="1" t="s">
        <v>81</v>
      </c>
      <c r="E167" s="1" t="s">
        <v>82</v>
      </c>
      <c r="F167" s="1" t="s">
        <v>83</v>
      </c>
      <c r="G167" s="1" t="s">
        <v>84</v>
      </c>
      <c r="H167" s="1" t="s">
        <v>85</v>
      </c>
      <c r="I167" s="1">
        <v>928.00003694742918</v>
      </c>
      <c r="J167" s="1">
        <v>1</v>
      </c>
      <c r="K167">
        <f t="shared" si="56"/>
        <v>-0.45416183623904111</v>
      </c>
      <c r="L167">
        <f t="shared" si="57"/>
        <v>5.8174151858244628E-3</v>
      </c>
      <c r="M167">
        <f t="shared" si="58"/>
        <v>531.45772839251163</v>
      </c>
      <c r="N167">
        <f t="shared" si="59"/>
        <v>0.10388498700831525</v>
      </c>
      <c r="O167">
        <f t="shared" si="60"/>
        <v>1.7146151051608651</v>
      </c>
      <c r="P167">
        <f t="shared" si="61"/>
        <v>30.881512281435619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31.909765243530273</v>
      </c>
      <c r="V167" s="1">
        <v>30.740303039550781</v>
      </c>
      <c r="W167" s="1">
        <v>31.551231384277344</v>
      </c>
      <c r="X167" s="1">
        <v>419.12106323242188</v>
      </c>
      <c r="Y167" s="1">
        <v>419.94329833984375</v>
      </c>
      <c r="Z167" s="1">
        <v>27.61628532409668</v>
      </c>
      <c r="AA167" s="1">
        <v>27.818561553955078</v>
      </c>
      <c r="AB167" s="1">
        <v>57.806861877441406</v>
      </c>
      <c r="AC167" s="1">
        <v>58.230270385742188</v>
      </c>
      <c r="AD167" s="1">
        <v>299.57565307617188</v>
      </c>
      <c r="AE167" s="1">
        <v>17.967002868652344</v>
      </c>
      <c r="AF167" s="1">
        <v>9.0107105672359467E-2</v>
      </c>
      <c r="AG167" s="1">
        <v>99.443473815917969</v>
      </c>
      <c r="AH167" s="1">
        <v>-6.7685813903808594</v>
      </c>
      <c r="AI167" s="1">
        <v>-0.40638917684555054</v>
      </c>
      <c r="AJ167" s="1">
        <v>3.5210456699132919E-2</v>
      </c>
      <c r="AK167" s="1">
        <v>2.1126898936927319E-3</v>
      </c>
      <c r="AL167" s="1">
        <v>6.204640120267868E-2</v>
      </c>
      <c r="AM167" s="1">
        <v>5.263669416308403E-3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86</v>
      </c>
      <c r="AV167">
        <f t="shared" si="64"/>
        <v>0.49929275512695309</v>
      </c>
      <c r="AW167">
        <f t="shared" si="65"/>
        <v>1.0388498700831524E-4</v>
      </c>
      <c r="AX167">
        <f t="shared" si="66"/>
        <v>303.89030303955076</v>
      </c>
      <c r="AY167">
        <f t="shared" si="67"/>
        <v>305.05976524353025</v>
      </c>
      <c r="AZ167">
        <f t="shared" si="68"/>
        <v>2.8747203947293656</v>
      </c>
      <c r="BA167">
        <f t="shared" si="69"/>
        <v>0.14120924188483838</v>
      </c>
      <c r="BB167">
        <f t="shared" si="70"/>
        <v>4.4809895026480993</v>
      </c>
      <c r="BC167">
        <f t="shared" si="71"/>
        <v>45.060669450696771</v>
      </c>
      <c r="BD167">
        <f t="shared" si="72"/>
        <v>17.242107896741693</v>
      </c>
      <c r="BE167">
        <f t="shared" si="73"/>
        <v>30.740303039550781</v>
      </c>
      <c r="BF167">
        <f t="shared" si="74"/>
        <v>4.4450062642025276</v>
      </c>
      <c r="BG167">
        <f t="shared" si="75"/>
        <v>5.8055232356006934E-3</v>
      </c>
      <c r="BH167">
        <f t="shared" si="76"/>
        <v>2.7663743974872341</v>
      </c>
      <c r="BI167">
        <f t="shared" si="77"/>
        <v>1.6786318667152935</v>
      </c>
      <c r="BJ167">
        <f t="shared" si="78"/>
        <v>3.6295185690048159E-3</v>
      </c>
      <c r="BK167">
        <f t="shared" si="79"/>
        <v>52.850002697667975</v>
      </c>
      <c r="BL167">
        <f t="shared" si="80"/>
        <v>1.265546397557757</v>
      </c>
      <c r="BM167">
        <f t="shared" si="81"/>
        <v>60.369907142270861</v>
      </c>
      <c r="BN167">
        <f t="shared" si="82"/>
        <v>420.15918512565952</v>
      </c>
      <c r="BO167">
        <f t="shared" si="83"/>
        <v>-6.5255524220217051E-4</v>
      </c>
    </row>
    <row r="168" spans="1:67" x14ac:dyDescent="0.25">
      <c r="A168" s="1">
        <v>157</v>
      </c>
      <c r="B168" s="1" t="s">
        <v>243</v>
      </c>
      <c r="C168" s="1" t="s">
        <v>80</v>
      </c>
      <c r="D168" s="1" t="s">
        <v>81</v>
      </c>
      <c r="E168" s="1" t="s">
        <v>82</v>
      </c>
      <c r="F168" s="1" t="s">
        <v>83</v>
      </c>
      <c r="G168" s="1" t="s">
        <v>84</v>
      </c>
      <c r="H168" s="1" t="s">
        <v>85</v>
      </c>
      <c r="I168" s="1">
        <v>933.5000368244946</v>
      </c>
      <c r="J168" s="1">
        <v>1</v>
      </c>
      <c r="K168">
        <f t="shared" si="56"/>
        <v>-0.4533112012852073</v>
      </c>
      <c r="L168">
        <f t="shared" si="57"/>
        <v>5.5839006296922299E-3</v>
      </c>
      <c r="M168">
        <f t="shared" si="58"/>
        <v>536.32975382660652</v>
      </c>
      <c r="N168">
        <f t="shared" si="59"/>
        <v>9.987325314437194E-2</v>
      </c>
      <c r="O168">
        <f t="shared" si="60"/>
        <v>1.7171709803383886</v>
      </c>
      <c r="P168">
        <f t="shared" si="61"/>
        <v>30.888770775811587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31.910781860351563</v>
      </c>
      <c r="V168" s="1">
        <v>30.746454238891602</v>
      </c>
      <c r="W168" s="1">
        <v>31.551759719848633</v>
      </c>
      <c r="X168" s="1">
        <v>419.10198974609375</v>
      </c>
      <c r="Y168" s="1">
        <v>419.926025390625</v>
      </c>
      <c r="Z168" s="1">
        <v>27.617256164550781</v>
      </c>
      <c r="AA168" s="1">
        <v>27.811752319335938</v>
      </c>
      <c r="AB168" s="1">
        <v>57.805107116699219</v>
      </c>
      <c r="AC168" s="1">
        <v>58.212203979492188</v>
      </c>
      <c r="AD168" s="1">
        <v>299.52963256835938</v>
      </c>
      <c r="AE168" s="1">
        <v>17.862634658813477</v>
      </c>
      <c r="AF168" s="1">
        <v>0.10151169449090958</v>
      </c>
      <c r="AG168" s="1">
        <v>99.442672729492188</v>
      </c>
      <c r="AH168" s="1">
        <v>-6.7685813903808594</v>
      </c>
      <c r="AI168" s="1">
        <v>-0.40638917684555054</v>
      </c>
      <c r="AJ168" s="1">
        <v>3.5210456699132919E-2</v>
      </c>
      <c r="AK168" s="1">
        <v>2.1126898936927319E-3</v>
      </c>
      <c r="AL168" s="1">
        <v>6.204640120267868E-2</v>
      </c>
      <c r="AM168" s="1">
        <v>5.263669416308403E-3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86</v>
      </c>
      <c r="AV168">
        <f t="shared" si="64"/>
        <v>0.49921605428059895</v>
      </c>
      <c r="AW168">
        <f t="shared" si="65"/>
        <v>9.9873253144371944E-5</v>
      </c>
      <c r="AX168">
        <f t="shared" si="66"/>
        <v>303.89645423889158</v>
      </c>
      <c r="AY168">
        <f t="shared" si="67"/>
        <v>305.06078186035154</v>
      </c>
      <c r="AZ168">
        <f t="shared" si="68"/>
        <v>2.8580214815283966</v>
      </c>
      <c r="BA168">
        <f t="shared" si="69"/>
        <v>0.14231653691998375</v>
      </c>
      <c r="BB168">
        <f t="shared" si="70"/>
        <v>4.4828459642638077</v>
      </c>
      <c r="BC168">
        <f t="shared" si="71"/>
        <v>45.079701110389685</v>
      </c>
      <c r="BD168">
        <f t="shared" si="72"/>
        <v>17.267948791053747</v>
      </c>
      <c r="BE168">
        <f t="shared" si="73"/>
        <v>30.746454238891602</v>
      </c>
      <c r="BF168">
        <f t="shared" si="74"/>
        <v>4.4465684658656617</v>
      </c>
      <c r="BG168">
        <f t="shared" si="75"/>
        <v>5.5729433193596693E-3</v>
      </c>
      <c r="BH168">
        <f t="shared" si="76"/>
        <v>2.7656749839254191</v>
      </c>
      <c r="BI168">
        <f t="shared" si="77"/>
        <v>1.6808934819402426</v>
      </c>
      <c r="BJ168">
        <f t="shared" si="78"/>
        <v>3.4840723658949341E-3</v>
      </c>
      <c r="BK168">
        <f t="shared" si="79"/>
        <v>53.334064184868346</v>
      </c>
      <c r="BL168">
        <f t="shared" si="80"/>
        <v>1.277200557711802</v>
      </c>
      <c r="BM168">
        <f t="shared" si="81"/>
        <v>60.323761946708807</v>
      </c>
      <c r="BN168">
        <f t="shared" si="82"/>
        <v>420.14150782532306</v>
      </c>
      <c r="BO168">
        <f t="shared" si="83"/>
        <v>-6.5086254237642501E-4</v>
      </c>
    </row>
    <row r="169" spans="1:67" x14ac:dyDescent="0.25">
      <c r="A169" s="1">
        <v>158</v>
      </c>
      <c r="B169" s="1" t="s">
        <v>244</v>
      </c>
      <c r="C169" s="1" t="s">
        <v>80</v>
      </c>
      <c r="D169" s="1" t="s">
        <v>81</v>
      </c>
      <c r="E169" s="1" t="s">
        <v>82</v>
      </c>
      <c r="F169" s="1" t="s">
        <v>83</v>
      </c>
      <c r="G169" s="1" t="s">
        <v>84</v>
      </c>
      <c r="H169" s="1" t="s">
        <v>85</v>
      </c>
      <c r="I169" s="1">
        <v>938.50003671273589</v>
      </c>
      <c r="J169" s="1">
        <v>1</v>
      </c>
      <c r="K169">
        <f t="shared" si="56"/>
        <v>-0.51599129095040852</v>
      </c>
      <c r="L169">
        <f t="shared" si="57"/>
        <v>5.4093484661258398E-3</v>
      </c>
      <c r="M169">
        <f t="shared" si="58"/>
        <v>558.78532619074963</v>
      </c>
      <c r="N169">
        <f t="shared" si="59"/>
        <v>9.6819978753317756E-2</v>
      </c>
      <c r="O169">
        <f t="shared" si="60"/>
        <v>1.7182876507759315</v>
      </c>
      <c r="P169">
        <f t="shared" si="61"/>
        <v>30.891659106651041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31.910419464111328</v>
      </c>
      <c r="V169" s="1">
        <v>30.748193740844727</v>
      </c>
      <c r="W169" s="1">
        <v>31.536039352416992</v>
      </c>
      <c r="X169" s="1">
        <v>418.99951171875</v>
      </c>
      <c r="Y169" s="1">
        <v>419.95162963867188</v>
      </c>
      <c r="Z169" s="1">
        <v>27.619331359863281</v>
      </c>
      <c r="AA169" s="1">
        <v>27.80787467956543</v>
      </c>
      <c r="AB169" s="1">
        <v>57.810798645019531</v>
      </c>
      <c r="AC169" s="1">
        <v>58.205440521240234</v>
      </c>
      <c r="AD169" s="1">
        <v>299.5416259765625</v>
      </c>
      <c r="AE169" s="1">
        <v>17.816974639892578</v>
      </c>
      <c r="AF169" s="1">
        <v>3.8779206573963165E-2</v>
      </c>
      <c r="AG169" s="1">
        <v>99.442955017089844</v>
      </c>
      <c r="AH169" s="1">
        <v>-6.7685813903808594</v>
      </c>
      <c r="AI169" s="1">
        <v>-0.40638917684555054</v>
      </c>
      <c r="AJ169" s="1">
        <v>3.5210456699132919E-2</v>
      </c>
      <c r="AK169" s="1">
        <v>2.1126898936927319E-3</v>
      </c>
      <c r="AL169" s="1">
        <v>6.204640120267868E-2</v>
      </c>
      <c r="AM169" s="1">
        <v>5.263669416308403E-3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86</v>
      </c>
      <c r="AV169">
        <f t="shared" si="64"/>
        <v>0.49923604329427074</v>
      </c>
      <c r="AW169">
        <f t="shared" si="65"/>
        <v>9.6819978753317755E-5</v>
      </c>
      <c r="AX169">
        <f t="shared" si="66"/>
        <v>303.8981937408447</v>
      </c>
      <c r="AY169">
        <f t="shared" si="67"/>
        <v>305.06041946411131</v>
      </c>
      <c r="AZ169">
        <f t="shared" si="68"/>
        <v>2.8507158786643458</v>
      </c>
      <c r="BA169">
        <f t="shared" si="69"/>
        <v>0.14346536580631308</v>
      </c>
      <c r="BB169">
        <f t="shared" si="70"/>
        <v>4.483584881656828</v>
      </c>
      <c r="BC169">
        <f t="shared" si="71"/>
        <v>45.087003708671951</v>
      </c>
      <c r="BD169">
        <f t="shared" si="72"/>
        <v>17.279129029106521</v>
      </c>
      <c r="BE169">
        <f t="shared" si="73"/>
        <v>30.748193740844727</v>
      </c>
      <c r="BF169">
        <f t="shared" si="74"/>
        <v>4.4470103287075347</v>
      </c>
      <c r="BG169">
        <f t="shared" si="75"/>
        <v>5.3990648665093212E-3</v>
      </c>
      <c r="BH169">
        <f t="shared" si="76"/>
        <v>2.7652972308808965</v>
      </c>
      <c r="BI169">
        <f t="shared" si="77"/>
        <v>1.6817130978266381</v>
      </c>
      <c r="BJ169">
        <f t="shared" si="78"/>
        <v>3.3753379543588163E-3</v>
      </c>
      <c r="BK169">
        <f t="shared" si="79"/>
        <v>55.567264056596592</v>
      </c>
      <c r="BL169">
        <f t="shared" si="80"/>
        <v>1.3305944941124073</v>
      </c>
      <c r="BM169">
        <f t="shared" si="81"/>
        <v>60.301998039626746</v>
      </c>
      <c r="BN169">
        <f t="shared" si="82"/>
        <v>420.19690718606483</v>
      </c>
      <c r="BO169">
        <f t="shared" si="83"/>
        <v>-7.4049345159930054E-4</v>
      </c>
    </row>
    <row r="170" spans="1:67" x14ac:dyDescent="0.25">
      <c r="A170" s="1">
        <v>159</v>
      </c>
      <c r="B170" s="1" t="s">
        <v>245</v>
      </c>
      <c r="C170" s="1" t="s">
        <v>80</v>
      </c>
      <c r="D170" s="1" t="s">
        <v>81</v>
      </c>
      <c r="E170" s="1" t="s">
        <v>82</v>
      </c>
      <c r="F170" s="1" t="s">
        <v>83</v>
      </c>
      <c r="G170" s="1" t="s">
        <v>84</v>
      </c>
      <c r="H170" s="1" t="s">
        <v>85</v>
      </c>
      <c r="I170" s="1">
        <v>943.50003660097718</v>
      </c>
      <c r="J170" s="1">
        <v>1</v>
      </c>
      <c r="K170">
        <f t="shared" si="56"/>
        <v>-0.51341101374277709</v>
      </c>
      <c r="L170">
        <f t="shared" si="57"/>
        <v>5.8937889364234462E-3</v>
      </c>
      <c r="M170">
        <f t="shared" si="58"/>
        <v>545.75814859495858</v>
      </c>
      <c r="N170">
        <f t="shared" si="59"/>
        <v>0.10540028765074562</v>
      </c>
      <c r="O170">
        <f t="shared" si="60"/>
        <v>1.7171215526297643</v>
      </c>
      <c r="P170">
        <f t="shared" si="61"/>
        <v>30.884908072351337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31.906991958618164</v>
      </c>
      <c r="V170" s="1">
        <v>30.745613098144531</v>
      </c>
      <c r="W170" s="1">
        <v>31.520648956298828</v>
      </c>
      <c r="X170" s="1">
        <v>419.0347900390625</v>
      </c>
      <c r="Y170" s="1">
        <v>419.97457885742188</v>
      </c>
      <c r="Z170" s="1">
        <v>27.597038269042969</v>
      </c>
      <c r="AA170" s="1">
        <v>27.802305221557617</v>
      </c>
      <c r="AB170" s="1">
        <v>57.77520751953125</v>
      </c>
      <c r="AC170" s="1">
        <v>58.204936981201172</v>
      </c>
      <c r="AD170" s="1">
        <v>299.52191162109375</v>
      </c>
      <c r="AE170" s="1">
        <v>17.938009262084961</v>
      </c>
      <c r="AF170" s="1">
        <v>0.12432117015123367</v>
      </c>
      <c r="AG170" s="1">
        <v>99.442703247070313</v>
      </c>
      <c r="AH170" s="1">
        <v>-6.7685813903808594</v>
      </c>
      <c r="AI170" s="1">
        <v>-0.40638917684555054</v>
      </c>
      <c r="AJ170" s="1">
        <v>3.5210456699132919E-2</v>
      </c>
      <c r="AK170" s="1">
        <v>2.1126898936927319E-3</v>
      </c>
      <c r="AL170" s="1">
        <v>6.204640120267868E-2</v>
      </c>
      <c r="AM170" s="1">
        <v>5.263669416308403E-3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86</v>
      </c>
      <c r="AV170">
        <f t="shared" si="64"/>
        <v>0.49920318603515618</v>
      </c>
      <c r="AW170">
        <f t="shared" si="65"/>
        <v>1.0540028765074562E-4</v>
      </c>
      <c r="AX170">
        <f t="shared" si="66"/>
        <v>303.89561309814451</v>
      </c>
      <c r="AY170">
        <f t="shared" si="67"/>
        <v>305.05699195861814</v>
      </c>
      <c r="AZ170">
        <f t="shared" si="68"/>
        <v>2.8700814177822735</v>
      </c>
      <c r="BA170">
        <f t="shared" si="69"/>
        <v>0.13929497420680487</v>
      </c>
      <c r="BB170">
        <f t="shared" si="70"/>
        <v>4.4818579403615919</v>
      </c>
      <c r="BC170">
        <f t="shared" si="71"/>
        <v>45.069751666205157</v>
      </c>
      <c r="BD170">
        <f t="shared" si="72"/>
        <v>17.26744644464754</v>
      </c>
      <c r="BE170">
        <f t="shared" si="73"/>
        <v>30.745613098144531</v>
      </c>
      <c r="BF170">
        <f t="shared" si="74"/>
        <v>4.4463548156447867</v>
      </c>
      <c r="BG170">
        <f t="shared" si="75"/>
        <v>5.881583017933188E-3</v>
      </c>
      <c r="BH170">
        <f t="shared" si="76"/>
        <v>2.7647363877318276</v>
      </c>
      <c r="BI170">
        <f t="shared" si="77"/>
        <v>1.6816184279129591</v>
      </c>
      <c r="BJ170">
        <f t="shared" si="78"/>
        <v>3.6770840664982454E-3</v>
      </c>
      <c r="BK170">
        <f t="shared" si="79"/>
        <v>54.271665615398966</v>
      </c>
      <c r="BL170">
        <f t="shared" si="80"/>
        <v>1.2995028177175438</v>
      </c>
      <c r="BM170">
        <f t="shared" si="81"/>
        <v>60.320878175756945</v>
      </c>
      <c r="BN170">
        <f t="shared" si="82"/>
        <v>420.21862986460729</v>
      </c>
      <c r="BO170">
        <f t="shared" si="83"/>
        <v>-7.3698310862724346E-4</v>
      </c>
    </row>
    <row r="171" spans="1:67" x14ac:dyDescent="0.25">
      <c r="A171" s="1">
        <v>160</v>
      </c>
      <c r="B171" s="1" t="s">
        <v>246</v>
      </c>
      <c r="C171" s="1" t="s">
        <v>80</v>
      </c>
      <c r="D171" s="1" t="s">
        <v>81</v>
      </c>
      <c r="E171" s="1" t="s">
        <v>82</v>
      </c>
      <c r="F171" s="1" t="s">
        <v>83</v>
      </c>
      <c r="G171" s="1" t="s">
        <v>84</v>
      </c>
      <c r="H171" s="1" t="s">
        <v>85</v>
      </c>
      <c r="I171" s="1">
        <v>949.0000364780426</v>
      </c>
      <c r="J171" s="1">
        <v>1</v>
      </c>
      <c r="K171">
        <f t="shared" si="56"/>
        <v>-0.50763807543887418</v>
      </c>
      <c r="L171">
        <f t="shared" si="57"/>
        <v>5.9916091997601678E-3</v>
      </c>
      <c r="M171">
        <f t="shared" si="58"/>
        <v>542.03231727159425</v>
      </c>
      <c r="N171">
        <f t="shared" si="59"/>
        <v>0.10717976913189545</v>
      </c>
      <c r="O171">
        <f t="shared" si="60"/>
        <v>1.7176590549126405</v>
      </c>
      <c r="P171">
        <f t="shared" si="61"/>
        <v>30.887287180994775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31.904121398925781</v>
      </c>
      <c r="V171" s="1">
        <v>30.75001335144043</v>
      </c>
      <c r="W171" s="1">
        <v>31.519321441650391</v>
      </c>
      <c r="X171" s="1">
        <v>419.09344482421875</v>
      </c>
      <c r="Y171" s="1">
        <v>420.02017211914063</v>
      </c>
      <c r="Z171" s="1">
        <v>27.594259262084961</v>
      </c>
      <c r="AA171" s="1">
        <v>27.802993774414063</v>
      </c>
      <c r="AB171" s="1">
        <v>57.778835296630859</v>
      </c>
      <c r="AC171" s="1">
        <v>58.215900421142578</v>
      </c>
      <c r="AD171" s="1">
        <v>299.518798828125</v>
      </c>
      <c r="AE171" s="1">
        <v>17.861185073852539</v>
      </c>
      <c r="AF171" s="1">
        <v>3.5357102751731873E-2</v>
      </c>
      <c r="AG171" s="1">
        <v>99.442794799804688</v>
      </c>
      <c r="AH171" s="1">
        <v>-6.7685813903808594</v>
      </c>
      <c r="AI171" s="1">
        <v>-0.40638917684555054</v>
      </c>
      <c r="AJ171" s="1">
        <v>3.5210456699132919E-2</v>
      </c>
      <c r="AK171" s="1">
        <v>2.1126898936927319E-3</v>
      </c>
      <c r="AL171" s="1">
        <v>6.204640120267868E-2</v>
      </c>
      <c r="AM171" s="1">
        <v>5.263669416308403E-3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86</v>
      </c>
      <c r="AV171">
        <f t="shared" si="64"/>
        <v>0.49919799804687492</v>
      </c>
      <c r="AW171">
        <f t="shared" si="65"/>
        <v>1.0717976913189545E-4</v>
      </c>
      <c r="AX171">
        <f t="shared" si="66"/>
        <v>303.90001335144041</v>
      </c>
      <c r="AY171">
        <f t="shared" si="67"/>
        <v>305.05412139892576</v>
      </c>
      <c r="AZ171">
        <f t="shared" si="68"/>
        <v>2.8577895479398308</v>
      </c>
      <c r="BA171">
        <f t="shared" si="69"/>
        <v>0.13727382955434497</v>
      </c>
      <c r="BB171">
        <f t="shared" si="70"/>
        <v>4.4824664596419455</v>
      </c>
      <c r="BC171">
        <f t="shared" si="71"/>
        <v>45.075829462214081</v>
      </c>
      <c r="BD171">
        <f t="shared" si="72"/>
        <v>17.272835687800018</v>
      </c>
      <c r="BE171">
        <f t="shared" si="73"/>
        <v>30.75001335144043</v>
      </c>
      <c r="BF171">
        <f t="shared" si="74"/>
        <v>4.4474725814293175</v>
      </c>
      <c r="BG171">
        <f t="shared" si="75"/>
        <v>5.9789951849241558E-3</v>
      </c>
      <c r="BH171">
        <f t="shared" si="76"/>
        <v>2.764807404729305</v>
      </c>
      <c r="BI171">
        <f t="shared" si="77"/>
        <v>1.6826651767000125</v>
      </c>
      <c r="BJ171">
        <f t="shared" si="78"/>
        <v>3.7380032374332069E-3</v>
      </c>
      <c r="BK171">
        <f t="shared" si="79"/>
        <v>53.901208501301781</v>
      </c>
      <c r="BL171">
        <f t="shared" si="80"/>
        <v>1.2904911555482252</v>
      </c>
      <c r="BM171">
        <f t="shared" si="81"/>
        <v>60.315070679352644</v>
      </c>
      <c r="BN171">
        <f t="shared" si="82"/>
        <v>420.26147894793922</v>
      </c>
      <c r="BO171">
        <f t="shared" si="83"/>
        <v>-7.2855181674690538E-4</v>
      </c>
    </row>
    <row r="172" spans="1:67" x14ac:dyDescent="0.25">
      <c r="A172" s="1">
        <v>161</v>
      </c>
      <c r="B172" s="1" t="s">
        <v>247</v>
      </c>
      <c r="C172" s="1" t="s">
        <v>80</v>
      </c>
      <c r="D172" s="1" t="s">
        <v>81</v>
      </c>
      <c r="E172" s="1" t="s">
        <v>82</v>
      </c>
      <c r="F172" s="1" t="s">
        <v>83</v>
      </c>
      <c r="G172" s="1" t="s">
        <v>84</v>
      </c>
      <c r="H172" s="1" t="s">
        <v>85</v>
      </c>
      <c r="I172" s="1">
        <v>954.00003636628389</v>
      </c>
      <c r="J172" s="1">
        <v>1</v>
      </c>
      <c r="K172">
        <f t="shared" si="56"/>
        <v>-0.62607066422828084</v>
      </c>
      <c r="L172">
        <f t="shared" si="57"/>
        <v>5.5249832678047513E-3</v>
      </c>
      <c r="M172">
        <f t="shared" si="58"/>
        <v>587.18632453506871</v>
      </c>
      <c r="N172">
        <f t="shared" si="59"/>
        <v>9.8843339379096312E-2</v>
      </c>
      <c r="O172">
        <f t="shared" si="60"/>
        <v>1.7175842569514472</v>
      </c>
      <c r="P172">
        <f t="shared" si="61"/>
        <v>30.884030998440693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31.904296875</v>
      </c>
      <c r="V172" s="1">
        <v>30.741216659545898</v>
      </c>
      <c r="W172" s="1">
        <v>31.53790283203125</v>
      </c>
      <c r="X172" s="1">
        <v>418.8465576171875</v>
      </c>
      <c r="Y172" s="1">
        <v>420.01754760742188</v>
      </c>
      <c r="Z172" s="1">
        <v>27.602771759033203</v>
      </c>
      <c r="AA172" s="1">
        <v>27.795272827148438</v>
      </c>
      <c r="AB172" s="1">
        <v>57.796287536621094</v>
      </c>
      <c r="AC172" s="1">
        <v>58.199356079101563</v>
      </c>
      <c r="AD172" s="1">
        <v>299.51821899414063</v>
      </c>
      <c r="AE172" s="1">
        <v>17.953956604003906</v>
      </c>
      <c r="AF172" s="1">
        <v>5.5888578295707703E-2</v>
      </c>
      <c r="AG172" s="1">
        <v>99.443145751953125</v>
      </c>
      <c r="AH172" s="1">
        <v>-6.7685813903808594</v>
      </c>
      <c r="AI172" s="1">
        <v>-0.40638917684555054</v>
      </c>
      <c r="AJ172" s="1">
        <v>3.5210456699132919E-2</v>
      </c>
      <c r="AK172" s="1">
        <v>2.1126898936927319E-3</v>
      </c>
      <c r="AL172" s="1">
        <v>6.204640120267868E-2</v>
      </c>
      <c r="AM172" s="1">
        <v>5.263669416308403E-3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86</v>
      </c>
      <c r="AV172">
        <f t="shared" si="64"/>
        <v>0.49919703165690099</v>
      </c>
      <c r="AW172">
        <f t="shared" si="65"/>
        <v>9.8843339379096307E-5</v>
      </c>
      <c r="AX172">
        <f t="shared" si="66"/>
        <v>303.89121665954588</v>
      </c>
      <c r="AY172">
        <f t="shared" si="67"/>
        <v>305.05429687499998</v>
      </c>
      <c r="AZ172">
        <f t="shared" si="68"/>
        <v>2.8726329924322727</v>
      </c>
      <c r="BA172">
        <f t="shared" si="69"/>
        <v>0.14281433889479325</v>
      </c>
      <c r="BB172">
        <f t="shared" si="70"/>
        <v>4.4816336239168715</v>
      </c>
      <c r="BC172">
        <f t="shared" si="71"/>
        <v>45.067295388016717</v>
      </c>
      <c r="BD172">
        <f t="shared" si="72"/>
        <v>17.27202256086828</v>
      </c>
      <c r="BE172">
        <f t="shared" si="73"/>
        <v>30.741216659545898</v>
      </c>
      <c r="BF172">
        <f t="shared" si="74"/>
        <v>4.4452382632969583</v>
      </c>
      <c r="BG172">
        <f t="shared" si="75"/>
        <v>5.5142557430313092E-3</v>
      </c>
      <c r="BH172">
        <f t="shared" si="76"/>
        <v>2.7640493669654242</v>
      </c>
      <c r="BI172">
        <f t="shared" si="77"/>
        <v>1.681188896331534</v>
      </c>
      <c r="BJ172">
        <f t="shared" si="78"/>
        <v>3.4473720376541907E-3</v>
      </c>
      <c r="BK172">
        <f t="shared" si="79"/>
        <v>58.391655254294484</v>
      </c>
      <c r="BL172">
        <f t="shared" si="80"/>
        <v>1.3980042688213936</v>
      </c>
      <c r="BM172">
        <f t="shared" si="81"/>
        <v>60.303250509226402</v>
      </c>
      <c r="BN172">
        <f t="shared" si="82"/>
        <v>420.31515161684956</v>
      </c>
      <c r="BO172">
        <f t="shared" si="83"/>
        <v>-8.9823305099054871E-4</v>
      </c>
    </row>
    <row r="173" spans="1:67" x14ac:dyDescent="0.25">
      <c r="A173" s="1">
        <v>162</v>
      </c>
      <c r="B173" s="1" t="s">
        <v>248</v>
      </c>
      <c r="C173" s="1" t="s">
        <v>80</v>
      </c>
      <c r="D173" s="1" t="s">
        <v>81</v>
      </c>
      <c r="E173" s="1" t="s">
        <v>82</v>
      </c>
      <c r="F173" s="1" t="s">
        <v>83</v>
      </c>
      <c r="G173" s="1" t="s">
        <v>84</v>
      </c>
      <c r="H173" s="1" t="s">
        <v>85</v>
      </c>
      <c r="I173" s="1">
        <v>959.00003625452518</v>
      </c>
      <c r="J173" s="1">
        <v>1</v>
      </c>
      <c r="K173">
        <f t="shared" si="56"/>
        <v>-0.58710536503420097</v>
      </c>
      <c r="L173">
        <f t="shared" si="57"/>
        <v>4.9499910166077498E-3</v>
      </c>
      <c r="M173">
        <f t="shared" si="58"/>
        <v>595.43747293907677</v>
      </c>
      <c r="N173">
        <f t="shared" si="59"/>
        <v>8.8508612547989876E-2</v>
      </c>
      <c r="O173">
        <f t="shared" si="60"/>
        <v>1.7163384147702154</v>
      </c>
      <c r="P173">
        <f t="shared" si="61"/>
        <v>30.876040386020559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31.907241821289063</v>
      </c>
      <c r="V173" s="1">
        <v>30.72547721862793</v>
      </c>
      <c r="W173" s="1">
        <v>31.552410125732422</v>
      </c>
      <c r="X173" s="1">
        <v>418.82662963867188</v>
      </c>
      <c r="Y173" s="1">
        <v>419.92840576171875</v>
      </c>
      <c r="Z173" s="1">
        <v>27.614765167236328</v>
      </c>
      <c r="AA173" s="1">
        <v>27.787160873413086</v>
      </c>
      <c r="AB173" s="1">
        <v>57.811946868896484</v>
      </c>
      <c r="AC173" s="1">
        <v>58.172863006591797</v>
      </c>
      <c r="AD173" s="1">
        <v>299.482666015625</v>
      </c>
      <c r="AE173" s="1">
        <v>17.982221603393555</v>
      </c>
      <c r="AF173" s="1">
        <v>0.20758600533008575</v>
      </c>
      <c r="AG173" s="1">
        <v>99.4434814453125</v>
      </c>
      <c r="AH173" s="1">
        <v>-6.7685813903808594</v>
      </c>
      <c r="AI173" s="1">
        <v>-0.40638917684555054</v>
      </c>
      <c r="AJ173" s="1">
        <v>3.5210456699132919E-2</v>
      </c>
      <c r="AK173" s="1">
        <v>2.1126898936927319E-3</v>
      </c>
      <c r="AL173" s="1">
        <v>6.204640120267868E-2</v>
      </c>
      <c r="AM173" s="1">
        <v>5.263669416308403E-3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86</v>
      </c>
      <c r="AV173">
        <f t="shared" si="64"/>
        <v>0.49913777669270826</v>
      </c>
      <c r="AW173">
        <f t="shared" si="65"/>
        <v>8.850861254798987E-5</v>
      </c>
      <c r="AX173">
        <f t="shared" si="66"/>
        <v>303.87547721862791</v>
      </c>
      <c r="AY173">
        <f t="shared" si="67"/>
        <v>305.05724182128904</v>
      </c>
      <c r="AZ173">
        <f t="shared" si="68"/>
        <v>2.8771553922335329</v>
      </c>
      <c r="BA173">
        <f t="shared" si="69"/>
        <v>0.15056316739263031</v>
      </c>
      <c r="BB173">
        <f t="shared" si="70"/>
        <v>4.4795904315033832</v>
      </c>
      <c r="BC173">
        <f t="shared" si="71"/>
        <v>45.046596985513517</v>
      </c>
      <c r="BD173">
        <f t="shared" si="72"/>
        <v>17.259436112100431</v>
      </c>
      <c r="BE173">
        <f t="shared" si="73"/>
        <v>30.72547721862793</v>
      </c>
      <c r="BF173">
        <f t="shared" si="74"/>
        <v>4.441242959708374</v>
      </c>
      <c r="BG173">
        <f t="shared" si="75"/>
        <v>4.9413784185464863E-3</v>
      </c>
      <c r="BH173">
        <f t="shared" si="76"/>
        <v>2.7632520167331678</v>
      </c>
      <c r="BI173">
        <f t="shared" si="77"/>
        <v>1.6779909429752062</v>
      </c>
      <c r="BJ173">
        <f t="shared" si="78"/>
        <v>3.0891341466143698E-3</v>
      </c>
      <c r="BK173">
        <f t="shared" si="79"/>
        <v>59.212375292060848</v>
      </c>
      <c r="BL173">
        <f t="shared" si="80"/>
        <v>1.4179499761608116</v>
      </c>
      <c r="BM173">
        <f t="shared" si="81"/>
        <v>60.306523834993953</v>
      </c>
      <c r="BN173">
        <f t="shared" si="82"/>
        <v>420.20748753407116</v>
      </c>
      <c r="BO173">
        <f t="shared" si="83"/>
        <v>-8.425904997044363E-4</v>
      </c>
    </row>
    <row r="174" spans="1:67" x14ac:dyDescent="0.25">
      <c r="A174" s="1">
        <v>163</v>
      </c>
      <c r="B174" s="1" t="s">
        <v>249</v>
      </c>
      <c r="C174" s="1" t="s">
        <v>80</v>
      </c>
      <c r="D174" s="1" t="s">
        <v>81</v>
      </c>
      <c r="E174" s="1" t="s">
        <v>82</v>
      </c>
      <c r="F174" s="1" t="s">
        <v>83</v>
      </c>
      <c r="G174" s="1" t="s">
        <v>84</v>
      </c>
      <c r="H174" s="1" t="s">
        <v>85</v>
      </c>
      <c r="I174" s="1">
        <v>964.5000361315906</v>
      </c>
      <c r="J174" s="1">
        <v>1</v>
      </c>
      <c r="K174">
        <f t="shared" si="56"/>
        <v>-0.50741649776223008</v>
      </c>
      <c r="L174">
        <f t="shared" si="57"/>
        <v>6.0876365357611694E-3</v>
      </c>
      <c r="M174">
        <f t="shared" si="58"/>
        <v>539.74785508331581</v>
      </c>
      <c r="N174">
        <f t="shared" si="59"/>
        <v>0.10877104699550681</v>
      </c>
      <c r="O174">
        <f t="shared" si="60"/>
        <v>1.715795441623666</v>
      </c>
      <c r="P174">
        <f t="shared" si="61"/>
        <v>30.873499223424183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31.911561965942383</v>
      </c>
      <c r="V174" s="1">
        <v>30.733495712280273</v>
      </c>
      <c r="W174" s="1">
        <v>31.553901672363281</v>
      </c>
      <c r="X174" s="1">
        <v>418.9571533203125</v>
      </c>
      <c r="Y174" s="1">
        <v>419.882080078125</v>
      </c>
      <c r="Z174" s="1">
        <v>27.574029922485352</v>
      </c>
      <c r="AA174" s="1">
        <v>27.785856246948242</v>
      </c>
      <c r="AB174" s="1">
        <v>57.713027954101563</v>
      </c>
      <c r="AC174" s="1">
        <v>58.156387329101563</v>
      </c>
      <c r="AD174" s="1">
        <v>299.5343017578125</v>
      </c>
      <c r="AE174" s="1">
        <v>17.993091583251953</v>
      </c>
      <c r="AF174" s="1">
        <v>5.3606536239385605E-2</v>
      </c>
      <c r="AG174" s="1">
        <v>99.444313049316406</v>
      </c>
      <c r="AH174" s="1">
        <v>-6.7685813903808594</v>
      </c>
      <c r="AI174" s="1">
        <v>-0.40638917684555054</v>
      </c>
      <c r="AJ174" s="1">
        <v>3.5210456699132919E-2</v>
      </c>
      <c r="AK174" s="1">
        <v>2.1126898936927319E-3</v>
      </c>
      <c r="AL174" s="1">
        <v>6.204640120267868E-2</v>
      </c>
      <c r="AM174" s="1">
        <v>5.263669416308403E-3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86</v>
      </c>
      <c r="AV174">
        <f t="shared" si="64"/>
        <v>0.49922383626302075</v>
      </c>
      <c r="AW174">
        <f t="shared" si="65"/>
        <v>1.0877104699550682E-4</v>
      </c>
      <c r="AX174">
        <f t="shared" si="66"/>
        <v>303.88349571228025</v>
      </c>
      <c r="AY174">
        <f t="shared" si="67"/>
        <v>305.06156196594236</v>
      </c>
      <c r="AZ174">
        <f t="shared" si="68"/>
        <v>2.8788945889720026</v>
      </c>
      <c r="BA174">
        <f t="shared" si="69"/>
        <v>0.14000351114391116</v>
      </c>
      <c r="BB174">
        <f t="shared" si="70"/>
        <v>4.4789408285884909</v>
      </c>
      <c r="BC174">
        <f t="shared" si="71"/>
        <v>45.039687954476548</v>
      </c>
      <c r="BD174">
        <f t="shared" si="72"/>
        <v>17.253831707528306</v>
      </c>
      <c r="BE174">
        <f t="shared" si="73"/>
        <v>30.733495712280273</v>
      </c>
      <c r="BF174">
        <f t="shared" si="74"/>
        <v>4.4432779850611555</v>
      </c>
      <c r="BG174">
        <f t="shared" si="75"/>
        <v>6.0746153913377966E-3</v>
      </c>
      <c r="BH174">
        <f t="shared" si="76"/>
        <v>2.7631453869648248</v>
      </c>
      <c r="BI174">
        <f t="shared" si="77"/>
        <v>1.6801325980963306</v>
      </c>
      <c r="BJ174">
        <f t="shared" si="78"/>
        <v>3.7978023447864584E-3</v>
      </c>
      <c r="BK174">
        <f t="shared" si="79"/>
        <v>53.674854668602329</v>
      </c>
      <c r="BL174">
        <f t="shared" si="80"/>
        <v>1.2854748528036446</v>
      </c>
      <c r="BM174">
        <f t="shared" si="81"/>
        <v>60.329358703663381</v>
      </c>
      <c r="BN174">
        <f t="shared" si="82"/>
        <v>420.1232815795081</v>
      </c>
      <c r="BO174">
        <f t="shared" si="83"/>
        <v>-7.2864592960818469E-4</v>
      </c>
    </row>
    <row r="175" spans="1:67" x14ac:dyDescent="0.25">
      <c r="A175" s="1">
        <v>164</v>
      </c>
      <c r="B175" s="1" t="s">
        <v>250</v>
      </c>
      <c r="C175" s="1" t="s">
        <v>80</v>
      </c>
      <c r="D175" s="1" t="s">
        <v>81</v>
      </c>
      <c r="E175" s="1" t="s">
        <v>82</v>
      </c>
      <c r="F175" s="1" t="s">
        <v>83</v>
      </c>
      <c r="G175" s="1" t="s">
        <v>84</v>
      </c>
      <c r="H175" s="1" t="s">
        <v>85</v>
      </c>
      <c r="I175" s="1">
        <v>969.5000360198319</v>
      </c>
      <c r="J175" s="1">
        <v>1</v>
      </c>
      <c r="K175">
        <f t="shared" si="56"/>
        <v>-0.57778895888022175</v>
      </c>
      <c r="L175">
        <f t="shared" si="57"/>
        <v>5.8586842783812654E-3</v>
      </c>
      <c r="M175">
        <f t="shared" si="58"/>
        <v>563.90472931906413</v>
      </c>
      <c r="N175">
        <f t="shared" si="59"/>
        <v>0.10461724564945601</v>
      </c>
      <c r="O175">
        <f t="shared" si="60"/>
        <v>1.7146410303841968</v>
      </c>
      <c r="P175">
        <f t="shared" si="61"/>
        <v>30.867448213133258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31.910411834716797</v>
      </c>
      <c r="V175" s="1">
        <v>30.724544525146484</v>
      </c>
      <c r="W175" s="1">
        <v>31.535974502563477</v>
      </c>
      <c r="X175" s="1">
        <v>418.84228515625</v>
      </c>
      <c r="Y175" s="1">
        <v>419.91156005859375</v>
      </c>
      <c r="Z175" s="1">
        <v>27.578216552734375</v>
      </c>
      <c r="AA175" s="1">
        <v>27.78193473815918</v>
      </c>
      <c r="AB175" s="1">
        <v>57.725513458251953</v>
      </c>
      <c r="AC175" s="1">
        <v>58.151927947998047</v>
      </c>
      <c r="AD175" s="1">
        <v>299.56317138671875</v>
      </c>
      <c r="AE175" s="1">
        <v>17.865533828735352</v>
      </c>
      <c r="AF175" s="1">
        <v>0.15169490873813629</v>
      </c>
      <c r="AG175" s="1">
        <v>99.444236755371094</v>
      </c>
      <c r="AH175" s="1">
        <v>-6.7685813903808594</v>
      </c>
      <c r="AI175" s="1">
        <v>-0.40638917684555054</v>
      </c>
      <c r="AJ175" s="1">
        <v>3.5210456699132919E-2</v>
      </c>
      <c r="AK175" s="1">
        <v>2.1126898936927319E-3</v>
      </c>
      <c r="AL175" s="1">
        <v>6.204640120267868E-2</v>
      </c>
      <c r="AM175" s="1">
        <v>5.263669416308403E-3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86</v>
      </c>
      <c r="AV175">
        <f t="shared" si="64"/>
        <v>0.49927195231119786</v>
      </c>
      <c r="AW175">
        <f t="shared" si="65"/>
        <v>1.0461724564945601E-4</v>
      </c>
      <c r="AX175">
        <f t="shared" si="66"/>
        <v>303.87454452514646</v>
      </c>
      <c r="AY175">
        <f t="shared" si="67"/>
        <v>305.06041183471677</v>
      </c>
      <c r="AZ175">
        <f t="shared" si="68"/>
        <v>2.8584853487055284</v>
      </c>
      <c r="BA175">
        <f t="shared" si="69"/>
        <v>0.14290368798677477</v>
      </c>
      <c r="BB175">
        <f t="shared" si="70"/>
        <v>4.4773943260079667</v>
      </c>
      <c r="BC175">
        <f t="shared" si="71"/>
        <v>45.024171053996632</v>
      </c>
      <c r="BD175">
        <f t="shared" si="72"/>
        <v>17.242236315837452</v>
      </c>
      <c r="BE175">
        <f t="shared" si="73"/>
        <v>30.724544525146484</v>
      </c>
      <c r="BF175">
        <f t="shared" si="74"/>
        <v>4.4410063027750954</v>
      </c>
      <c r="BG175">
        <f t="shared" si="75"/>
        <v>5.8466231801753742E-3</v>
      </c>
      <c r="BH175">
        <f t="shared" si="76"/>
        <v>2.7627532956237699</v>
      </c>
      <c r="BI175">
        <f t="shared" si="77"/>
        <v>1.6782530071513255</v>
      </c>
      <c r="BJ175">
        <f t="shared" si="78"/>
        <v>3.6552211912098788E-3</v>
      </c>
      <c r="BK175">
        <f t="shared" si="79"/>
        <v>56.077075409878468</v>
      </c>
      <c r="BL175">
        <f t="shared" si="80"/>
        <v>1.3429130868423289</v>
      </c>
      <c r="BM175">
        <f t="shared" si="81"/>
        <v>60.339566089508963</v>
      </c>
      <c r="BN175">
        <f t="shared" si="82"/>
        <v>420.18621325765037</v>
      </c>
      <c r="BO175">
        <f t="shared" si="83"/>
        <v>-8.2971630125246501E-4</v>
      </c>
    </row>
    <row r="176" spans="1:67" x14ac:dyDescent="0.25">
      <c r="A176" s="1">
        <v>165</v>
      </c>
      <c r="B176" s="1" t="s">
        <v>251</v>
      </c>
      <c r="C176" s="1" t="s">
        <v>80</v>
      </c>
      <c r="D176" s="1" t="s">
        <v>81</v>
      </c>
      <c r="E176" s="1" t="s">
        <v>82</v>
      </c>
      <c r="F176" s="1" t="s">
        <v>83</v>
      </c>
      <c r="G176" s="1" t="s">
        <v>84</v>
      </c>
      <c r="H176" s="1" t="s">
        <v>85</v>
      </c>
      <c r="I176" s="1">
        <v>974.50003590807319</v>
      </c>
      <c r="J176" s="1">
        <v>1</v>
      </c>
      <c r="K176">
        <f t="shared" si="56"/>
        <v>-0.45296592507586458</v>
      </c>
      <c r="L176">
        <f t="shared" si="57"/>
        <v>5.4140037110993857E-3</v>
      </c>
      <c r="M176">
        <f t="shared" si="58"/>
        <v>540.20717348955623</v>
      </c>
      <c r="N176">
        <f t="shared" si="59"/>
        <v>9.6717925813284839E-2</v>
      </c>
      <c r="O176">
        <f t="shared" si="60"/>
        <v>1.7151073510508148</v>
      </c>
      <c r="P176">
        <f t="shared" si="61"/>
        <v>30.867764888814861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31.905710220336914</v>
      </c>
      <c r="V176" s="1">
        <v>30.721111297607422</v>
      </c>
      <c r="W176" s="1">
        <v>31.520603179931641</v>
      </c>
      <c r="X176" s="1">
        <v>419.04107666015625</v>
      </c>
      <c r="Y176" s="1">
        <v>419.86700439453125</v>
      </c>
      <c r="Z176" s="1">
        <v>27.589717864990234</v>
      </c>
      <c r="AA176" s="1">
        <v>27.778057098388672</v>
      </c>
      <c r="AB176" s="1">
        <v>57.764968872070313</v>
      </c>
      <c r="AC176" s="1">
        <v>58.159294128417969</v>
      </c>
      <c r="AD176" s="1">
        <v>299.559326171875</v>
      </c>
      <c r="AE176" s="1">
        <v>17.865533828735352</v>
      </c>
      <c r="AF176" s="1">
        <v>4.2200654745101929E-2</v>
      </c>
      <c r="AG176" s="1">
        <v>99.444244384765625</v>
      </c>
      <c r="AH176" s="1">
        <v>-6.7685813903808594</v>
      </c>
      <c r="AI176" s="1">
        <v>-0.40638917684555054</v>
      </c>
      <c r="AJ176" s="1">
        <v>3.5210456699132919E-2</v>
      </c>
      <c r="AK176" s="1">
        <v>2.1126898936927319E-3</v>
      </c>
      <c r="AL176" s="1">
        <v>6.204640120267868E-2</v>
      </c>
      <c r="AM176" s="1">
        <v>5.263669416308403E-3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86</v>
      </c>
      <c r="AV176">
        <f t="shared" si="64"/>
        <v>0.49926554361979153</v>
      </c>
      <c r="AW176">
        <f t="shared" si="65"/>
        <v>9.6717925813284843E-5</v>
      </c>
      <c r="AX176">
        <f t="shared" si="66"/>
        <v>303.8711112976074</v>
      </c>
      <c r="AY176">
        <f t="shared" si="67"/>
        <v>305.05571022033689</v>
      </c>
      <c r="AZ176">
        <f t="shared" si="68"/>
        <v>2.8584853487055284</v>
      </c>
      <c r="BA176">
        <f t="shared" si="69"/>
        <v>0.14665359120743748</v>
      </c>
      <c r="BB176">
        <f t="shared" si="70"/>
        <v>4.4774752496769512</v>
      </c>
      <c r="BC176">
        <f t="shared" si="71"/>
        <v>45.024981358929999</v>
      </c>
      <c r="BD176">
        <f t="shared" si="72"/>
        <v>17.246924260541327</v>
      </c>
      <c r="BE176">
        <f t="shared" si="73"/>
        <v>30.721111297607422</v>
      </c>
      <c r="BF176">
        <f t="shared" si="74"/>
        <v>4.4401352676024208</v>
      </c>
      <c r="BG176">
        <f t="shared" si="75"/>
        <v>5.4037024207417338E-3</v>
      </c>
      <c r="BH176">
        <f t="shared" si="76"/>
        <v>2.7623678986261364</v>
      </c>
      <c r="BI176">
        <f t="shared" si="77"/>
        <v>1.6777673689762844</v>
      </c>
      <c r="BJ176">
        <f t="shared" si="78"/>
        <v>3.3782380112739067E-3</v>
      </c>
      <c r="BK176">
        <f t="shared" si="79"/>
        <v>53.72049417889891</v>
      </c>
      <c r="BL176">
        <f t="shared" si="80"/>
        <v>1.2866149705394483</v>
      </c>
      <c r="BM176">
        <f t="shared" si="81"/>
        <v>60.323360330137376</v>
      </c>
      <c r="BN176">
        <f t="shared" si="82"/>
        <v>420.08232270145567</v>
      </c>
      <c r="BO176">
        <f t="shared" si="83"/>
        <v>-6.504540952808511E-4</v>
      </c>
    </row>
    <row r="177" spans="1:67" x14ac:dyDescent="0.25">
      <c r="A177" s="1">
        <v>166</v>
      </c>
      <c r="B177" s="1" t="s">
        <v>252</v>
      </c>
      <c r="C177" s="1" t="s">
        <v>80</v>
      </c>
      <c r="D177" s="1" t="s">
        <v>81</v>
      </c>
      <c r="E177" s="1" t="s">
        <v>82</v>
      </c>
      <c r="F177" s="1" t="s">
        <v>83</v>
      </c>
      <c r="G177" s="1" t="s">
        <v>84</v>
      </c>
      <c r="H177" s="1" t="s">
        <v>85</v>
      </c>
      <c r="I177" s="1">
        <v>980.00003578513861</v>
      </c>
      <c r="J177" s="1">
        <v>1</v>
      </c>
      <c r="K177">
        <f t="shared" si="56"/>
        <v>-0.4866629688104569</v>
      </c>
      <c r="L177">
        <f t="shared" si="57"/>
        <v>6.0209293854390691E-3</v>
      </c>
      <c r="M177">
        <f t="shared" si="58"/>
        <v>535.87432624405528</v>
      </c>
      <c r="N177">
        <f t="shared" si="59"/>
        <v>0.10709188230628763</v>
      </c>
      <c r="O177">
        <f t="shared" si="60"/>
        <v>1.7080649558911998</v>
      </c>
      <c r="P177">
        <f t="shared" si="61"/>
        <v>30.83878126336484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31.902761459350586</v>
      </c>
      <c r="V177" s="1">
        <v>30.693906784057617</v>
      </c>
      <c r="W177" s="1">
        <v>31.519067764282227</v>
      </c>
      <c r="X177" s="1">
        <v>419.05447387695313</v>
      </c>
      <c r="Y177" s="1">
        <v>419.93911743164063</v>
      </c>
      <c r="Z177" s="1">
        <v>27.566022872924805</v>
      </c>
      <c r="AA177" s="1">
        <v>27.774555206298828</v>
      </c>
      <c r="AB177" s="1">
        <v>57.724777221679688</v>
      </c>
      <c r="AC177" s="1">
        <v>58.161453247070313</v>
      </c>
      <c r="AD177" s="1">
        <v>299.57211303710938</v>
      </c>
      <c r="AE177" s="1">
        <v>17.906120300292969</v>
      </c>
      <c r="AF177" s="1">
        <v>0.10835444182157516</v>
      </c>
      <c r="AG177" s="1">
        <v>99.443862915039063</v>
      </c>
      <c r="AH177" s="1">
        <v>-6.7685813903808594</v>
      </c>
      <c r="AI177" s="1">
        <v>-0.40638917684555054</v>
      </c>
      <c r="AJ177" s="1">
        <v>3.5210456699132919E-2</v>
      </c>
      <c r="AK177" s="1">
        <v>2.1126898936927319E-3</v>
      </c>
      <c r="AL177" s="1">
        <v>6.204640120267868E-2</v>
      </c>
      <c r="AM177" s="1">
        <v>5.263669416308403E-3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86</v>
      </c>
      <c r="AV177">
        <f t="shared" si="64"/>
        <v>0.49928685506184889</v>
      </c>
      <c r="AW177">
        <f t="shared" si="65"/>
        <v>1.0709188230628764E-4</v>
      </c>
      <c r="AX177">
        <f t="shared" si="66"/>
        <v>303.84390678405759</v>
      </c>
      <c r="AY177">
        <f t="shared" si="67"/>
        <v>305.05276145935056</v>
      </c>
      <c r="AZ177">
        <f t="shared" si="68"/>
        <v>2.8649791840095986</v>
      </c>
      <c r="BA177">
        <f t="shared" si="69"/>
        <v>0.14487447930722189</v>
      </c>
      <c r="BB177">
        <f t="shared" si="70"/>
        <v>4.470074016352565</v>
      </c>
      <c r="BC177">
        <f t="shared" si="71"/>
        <v>44.95072783095344</v>
      </c>
      <c r="BD177">
        <f t="shared" si="72"/>
        <v>17.176172624654612</v>
      </c>
      <c r="BE177">
        <f t="shared" si="73"/>
        <v>30.693906784057617</v>
      </c>
      <c r="BF177">
        <f t="shared" si="74"/>
        <v>4.4332385420515523</v>
      </c>
      <c r="BG177">
        <f t="shared" si="75"/>
        <v>6.0081917453658779E-3</v>
      </c>
      <c r="BH177">
        <f t="shared" si="76"/>
        <v>2.7620090604613652</v>
      </c>
      <c r="BI177">
        <f t="shared" si="77"/>
        <v>1.6712294815901871</v>
      </c>
      <c r="BJ177">
        <f t="shared" si="78"/>
        <v>3.7562621645563618E-3</v>
      </c>
      <c r="BK177">
        <f t="shared" si="79"/>
        <v>53.289413038702754</v>
      </c>
      <c r="BL177">
        <f t="shared" si="80"/>
        <v>1.2760762310533909</v>
      </c>
      <c r="BM177">
        <f t="shared" si="81"/>
        <v>60.430889264610734</v>
      </c>
      <c r="BN177">
        <f t="shared" si="82"/>
        <v>420.17045369930696</v>
      </c>
      <c r="BO177">
        <f t="shared" si="83"/>
        <v>-6.9994155273036369E-4</v>
      </c>
    </row>
    <row r="178" spans="1:67" x14ac:dyDescent="0.25">
      <c r="A178" s="1">
        <v>167</v>
      </c>
      <c r="B178" s="1" t="s">
        <v>253</v>
      </c>
      <c r="C178" s="1" t="s">
        <v>80</v>
      </c>
      <c r="D178" s="1" t="s">
        <v>81</v>
      </c>
      <c r="E178" s="1" t="s">
        <v>82</v>
      </c>
      <c r="F178" s="1" t="s">
        <v>83</v>
      </c>
      <c r="G178" s="1" t="s">
        <v>84</v>
      </c>
      <c r="H178" s="1" t="s">
        <v>85</v>
      </c>
      <c r="I178" s="1">
        <v>985.0000356733799</v>
      </c>
      <c r="J178" s="1">
        <v>1</v>
      </c>
      <c r="K178">
        <f t="shared" si="56"/>
        <v>-0.52520048386256435</v>
      </c>
      <c r="L178">
        <f t="shared" si="57"/>
        <v>5.7088291297188072E-3</v>
      </c>
      <c r="M178">
        <f t="shared" si="58"/>
        <v>553.41154012154891</v>
      </c>
      <c r="N178">
        <f t="shared" si="59"/>
        <v>0.10239587714962928</v>
      </c>
      <c r="O178">
        <f t="shared" si="60"/>
        <v>1.7221337996353414</v>
      </c>
      <c r="P178">
        <f t="shared" si="61"/>
        <v>30.89250662314458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31.903207778930664</v>
      </c>
      <c r="V178" s="1">
        <v>30.75358772277832</v>
      </c>
      <c r="W178" s="1">
        <v>31.530956268310547</v>
      </c>
      <c r="X178" s="1">
        <v>418.98663330078125</v>
      </c>
      <c r="Y178" s="1">
        <v>419.95245361328125</v>
      </c>
      <c r="Z178" s="1">
        <v>27.571846008300781</v>
      </c>
      <c r="AA178" s="1">
        <v>27.771244049072266</v>
      </c>
      <c r="AB178" s="1">
        <v>57.735263824462891</v>
      </c>
      <c r="AC178" s="1">
        <v>58.152801513671875</v>
      </c>
      <c r="AD178" s="1">
        <v>299.55825805664063</v>
      </c>
      <c r="AE178" s="1">
        <v>17.79450798034668</v>
      </c>
      <c r="AF178" s="1">
        <v>9.6948146820068359E-2</v>
      </c>
      <c r="AG178" s="1">
        <v>99.443435668945313</v>
      </c>
      <c r="AH178" s="1">
        <v>-6.7685813903808594</v>
      </c>
      <c r="AI178" s="1">
        <v>-0.40638917684555054</v>
      </c>
      <c r="AJ178" s="1">
        <v>3.5210456699132919E-2</v>
      </c>
      <c r="AK178" s="1">
        <v>2.1126898936927319E-3</v>
      </c>
      <c r="AL178" s="1">
        <v>6.204640120267868E-2</v>
      </c>
      <c r="AM178" s="1">
        <v>5.263669416308403E-3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86</v>
      </c>
      <c r="AV178">
        <f t="shared" si="64"/>
        <v>0.49926376342773432</v>
      </c>
      <c r="AW178">
        <f t="shared" si="65"/>
        <v>1.0239587714962928E-4</v>
      </c>
      <c r="AX178">
        <f t="shared" si="66"/>
        <v>303.9035877227783</v>
      </c>
      <c r="AY178">
        <f t="shared" si="67"/>
        <v>305.05320777893064</v>
      </c>
      <c r="AZ178">
        <f t="shared" si="68"/>
        <v>2.8471212132173491</v>
      </c>
      <c r="BA178">
        <f t="shared" si="69"/>
        <v>0.13891890036626112</v>
      </c>
      <c r="BB178">
        <f t="shared" si="70"/>
        <v>4.4838017206758396</v>
      </c>
      <c r="BC178">
        <f t="shared" si="71"/>
        <v>45.088966310483812</v>
      </c>
      <c r="BD178">
        <f t="shared" si="72"/>
        <v>17.317722261411546</v>
      </c>
      <c r="BE178">
        <f t="shared" si="73"/>
        <v>30.75358772277832</v>
      </c>
      <c r="BF178">
        <f t="shared" si="74"/>
        <v>4.4483807343304651</v>
      </c>
      <c r="BG178">
        <f t="shared" si="75"/>
        <v>5.6973765421186829E-3</v>
      </c>
      <c r="BH178">
        <f t="shared" si="76"/>
        <v>2.7616679210404982</v>
      </c>
      <c r="BI178">
        <f t="shared" si="77"/>
        <v>1.6867128132899669</v>
      </c>
      <c r="BJ178">
        <f t="shared" si="78"/>
        <v>3.5618875142753494E-3</v>
      </c>
      <c r="BK178">
        <f t="shared" si="79"/>
        <v>55.033144888529201</v>
      </c>
      <c r="BL178">
        <f t="shared" si="80"/>
        <v>1.317795706061442</v>
      </c>
      <c r="BM178">
        <f t="shared" si="81"/>
        <v>60.219966248462462</v>
      </c>
      <c r="BN178">
        <f t="shared" si="82"/>
        <v>420.20210876992962</v>
      </c>
      <c r="BO178">
        <f t="shared" si="83"/>
        <v>-7.5267483793606087E-4</v>
      </c>
    </row>
    <row r="179" spans="1:67" x14ac:dyDescent="0.25">
      <c r="A179" s="1">
        <v>168</v>
      </c>
      <c r="B179" s="1" t="s">
        <v>254</v>
      </c>
      <c r="C179" s="1" t="s">
        <v>80</v>
      </c>
      <c r="D179" s="1" t="s">
        <v>81</v>
      </c>
      <c r="E179" s="1" t="s">
        <v>82</v>
      </c>
      <c r="F179" s="1" t="s">
        <v>83</v>
      </c>
      <c r="G179" s="1" t="s">
        <v>84</v>
      </c>
      <c r="H179" s="1" t="s">
        <v>85</v>
      </c>
      <c r="I179" s="1">
        <v>990.00003556162119</v>
      </c>
      <c r="J179" s="1">
        <v>1</v>
      </c>
      <c r="K179">
        <f t="shared" si="56"/>
        <v>-0.49229731137589622</v>
      </c>
      <c r="L179">
        <f t="shared" si="57"/>
        <v>5.5135139242236684E-3</v>
      </c>
      <c r="M179">
        <f t="shared" si="58"/>
        <v>549.09800036255626</v>
      </c>
      <c r="N179">
        <f t="shared" si="59"/>
        <v>9.9045348687572449E-2</v>
      </c>
      <c r="O179">
        <f t="shared" si="60"/>
        <v>1.7246623003491108</v>
      </c>
      <c r="P179">
        <f t="shared" si="61"/>
        <v>30.900767749537064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31.90576171875</v>
      </c>
      <c r="V179" s="1">
        <v>30.760673522949219</v>
      </c>
      <c r="W179" s="1">
        <v>31.541339874267578</v>
      </c>
      <c r="X179" s="1">
        <v>419.0445556640625</v>
      </c>
      <c r="Y179" s="1">
        <v>419.94735717773438</v>
      </c>
      <c r="Z179" s="1">
        <v>27.574148178100586</v>
      </c>
      <c r="AA179" s="1">
        <v>27.767036437988281</v>
      </c>
      <c r="AB179" s="1">
        <v>57.7318115234375</v>
      </c>
      <c r="AC179" s="1">
        <v>58.135658264160156</v>
      </c>
      <c r="AD179" s="1">
        <v>299.53659057617188</v>
      </c>
      <c r="AE179" s="1">
        <v>17.863359451293945</v>
      </c>
      <c r="AF179" s="1">
        <v>4.7904137521982193E-2</v>
      </c>
      <c r="AG179" s="1">
        <v>99.443580627441406</v>
      </c>
      <c r="AH179" s="1">
        <v>-6.7685813903808594</v>
      </c>
      <c r="AI179" s="1">
        <v>-0.40638917684555054</v>
      </c>
      <c r="AJ179" s="1">
        <v>3.5210456699132919E-2</v>
      </c>
      <c r="AK179" s="1">
        <v>2.1126898936927319E-3</v>
      </c>
      <c r="AL179" s="1">
        <v>6.204640120267868E-2</v>
      </c>
      <c r="AM179" s="1">
        <v>5.263669416308403E-3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86</v>
      </c>
      <c r="AV179">
        <f t="shared" si="64"/>
        <v>0.49922765096028643</v>
      </c>
      <c r="AW179">
        <f t="shared" si="65"/>
        <v>9.9045348687572452E-5</v>
      </c>
      <c r="AX179">
        <f t="shared" si="66"/>
        <v>303.9106735229492</v>
      </c>
      <c r="AY179">
        <f t="shared" si="67"/>
        <v>305.05576171874998</v>
      </c>
      <c r="AZ179">
        <f t="shared" si="68"/>
        <v>2.8581374483226796</v>
      </c>
      <c r="BA179">
        <f t="shared" si="69"/>
        <v>0.14009422658784373</v>
      </c>
      <c r="BB179">
        <f t="shared" si="70"/>
        <v>4.4859158271553019</v>
      </c>
      <c r="BC179">
        <f t="shared" si="71"/>
        <v>45.110159940453869</v>
      </c>
      <c r="BD179">
        <f t="shared" si="72"/>
        <v>17.343123502465588</v>
      </c>
      <c r="BE179">
        <f t="shared" si="73"/>
        <v>30.760673522949219</v>
      </c>
      <c r="BF179">
        <f t="shared" si="74"/>
        <v>4.4501815256726056</v>
      </c>
      <c r="BG179">
        <f t="shared" si="75"/>
        <v>5.5028308488183795E-3</v>
      </c>
      <c r="BH179">
        <f t="shared" si="76"/>
        <v>2.7612535268061911</v>
      </c>
      <c r="BI179">
        <f t="shared" si="77"/>
        <v>1.6889279988664145</v>
      </c>
      <c r="BJ179">
        <f t="shared" si="78"/>
        <v>3.4402274952223116E-3</v>
      </c>
      <c r="BK179">
        <f t="shared" si="79"/>
        <v>54.604271271420714</v>
      </c>
      <c r="BL179">
        <f t="shared" si="80"/>
        <v>1.3075400784821738</v>
      </c>
      <c r="BM179">
        <f t="shared" si="81"/>
        <v>60.177250434182163</v>
      </c>
      <c r="BN179">
        <f t="shared" si="82"/>
        <v>420.18137174201127</v>
      </c>
      <c r="BO179">
        <f t="shared" si="83"/>
        <v>-7.0505502116670435E-4</v>
      </c>
    </row>
    <row r="180" spans="1:67" x14ac:dyDescent="0.25">
      <c r="A180" s="1">
        <v>169</v>
      </c>
      <c r="B180" s="1" t="s">
        <v>255</v>
      </c>
      <c r="C180" s="1" t="s">
        <v>80</v>
      </c>
      <c r="D180" s="1" t="s">
        <v>81</v>
      </c>
      <c r="E180" s="1" t="s">
        <v>82</v>
      </c>
      <c r="F180" s="1" t="s">
        <v>83</v>
      </c>
      <c r="G180" s="1" t="s">
        <v>84</v>
      </c>
      <c r="H180" s="1" t="s">
        <v>85</v>
      </c>
      <c r="I180" s="1">
        <v>995.50003543868661</v>
      </c>
      <c r="J180" s="1">
        <v>1</v>
      </c>
      <c r="K180">
        <f t="shared" si="56"/>
        <v>-0.50196741292063485</v>
      </c>
      <c r="L180">
        <f t="shared" si="57"/>
        <v>6.0098533280815141E-3</v>
      </c>
      <c r="M180">
        <f t="shared" si="58"/>
        <v>539.97614452777304</v>
      </c>
      <c r="N180">
        <f t="shared" si="59"/>
        <v>0.10801113631942384</v>
      </c>
      <c r="O180">
        <f t="shared" si="60"/>
        <v>1.7257629387072146</v>
      </c>
      <c r="P180">
        <f t="shared" si="61"/>
        <v>30.90498562529611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31.908473968505859</v>
      </c>
      <c r="V180" s="1">
        <v>30.77015495300293</v>
      </c>
      <c r="W180" s="1">
        <v>31.543222427368164</v>
      </c>
      <c r="X180" s="1">
        <v>419.00711059570313</v>
      </c>
      <c r="Y180" s="1">
        <v>419.92178344726563</v>
      </c>
      <c r="Z180" s="1">
        <v>27.556180953979492</v>
      </c>
      <c r="AA180" s="1">
        <v>27.766538619995117</v>
      </c>
      <c r="AB180" s="1">
        <v>57.685935974121094</v>
      </c>
      <c r="AC180" s="1">
        <v>58.126293182373047</v>
      </c>
      <c r="AD180" s="1">
        <v>299.52426147460938</v>
      </c>
      <c r="AE180" s="1">
        <v>17.9285888671875</v>
      </c>
      <c r="AF180" s="1">
        <v>5.9310082346200943E-2</v>
      </c>
      <c r="AG180" s="1">
        <v>99.444610595703125</v>
      </c>
      <c r="AH180" s="1">
        <v>-6.7685813903808594</v>
      </c>
      <c r="AI180" s="1">
        <v>-0.40638917684555054</v>
      </c>
      <c r="AJ180" s="1">
        <v>3.5210456699132919E-2</v>
      </c>
      <c r="AK180" s="1">
        <v>2.1126898936927319E-3</v>
      </c>
      <c r="AL180" s="1">
        <v>6.204640120267868E-2</v>
      </c>
      <c r="AM180" s="1">
        <v>5.263669416308403E-3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86</v>
      </c>
      <c r="AV180">
        <f t="shared" si="64"/>
        <v>0.49920710245768218</v>
      </c>
      <c r="AW180">
        <f t="shared" si="65"/>
        <v>1.0801113631942384E-4</v>
      </c>
      <c r="AX180">
        <f t="shared" si="66"/>
        <v>303.92015495300291</v>
      </c>
      <c r="AY180">
        <f t="shared" si="67"/>
        <v>305.05847396850584</v>
      </c>
      <c r="AZ180">
        <f t="shared" si="68"/>
        <v>2.8685741546323698</v>
      </c>
      <c r="BA180">
        <f t="shared" si="69"/>
        <v>0.13483067229318083</v>
      </c>
      <c r="BB180">
        <f t="shared" si="70"/>
        <v>4.486995559363181</v>
      </c>
      <c r="BC180">
        <f t="shared" si="71"/>
        <v>45.120550349432996</v>
      </c>
      <c r="BD180">
        <f t="shared" si="72"/>
        <v>17.354011729437879</v>
      </c>
      <c r="BE180">
        <f t="shared" si="73"/>
        <v>30.77015495300293</v>
      </c>
      <c r="BF180">
        <f t="shared" si="74"/>
        <v>4.4525921378429461</v>
      </c>
      <c r="BG180">
        <f t="shared" si="75"/>
        <v>5.997162459650679E-3</v>
      </c>
      <c r="BH180">
        <f t="shared" si="76"/>
        <v>2.7612326206559663</v>
      </c>
      <c r="BI180">
        <f t="shared" si="77"/>
        <v>1.6913595171869797</v>
      </c>
      <c r="BJ180">
        <f t="shared" si="78"/>
        <v>3.7493646702526804E-3</v>
      </c>
      <c r="BK180">
        <f t="shared" si="79"/>
        <v>53.697717423533504</v>
      </c>
      <c r="BL180">
        <f t="shared" si="80"/>
        <v>1.2858969594169292</v>
      </c>
      <c r="BM180">
        <f t="shared" si="81"/>
        <v>60.16816871425079</v>
      </c>
      <c r="BN180">
        <f t="shared" si="82"/>
        <v>420.16039471468758</v>
      </c>
      <c r="BO180">
        <f t="shared" si="83"/>
        <v>-7.1883167403662379E-4</v>
      </c>
    </row>
    <row r="181" spans="1:67" x14ac:dyDescent="0.25">
      <c r="A181" s="1">
        <v>170</v>
      </c>
      <c r="B181" s="1" t="s">
        <v>256</v>
      </c>
      <c r="C181" s="1" t="s">
        <v>80</v>
      </c>
      <c r="D181" s="1" t="s">
        <v>81</v>
      </c>
      <c r="E181" s="1" t="s">
        <v>82</v>
      </c>
      <c r="F181" s="1" t="s">
        <v>83</v>
      </c>
      <c r="G181" s="1" t="s">
        <v>84</v>
      </c>
      <c r="H181" s="1" t="s">
        <v>85</v>
      </c>
      <c r="I181" s="1">
        <v>1000.5000353269279</v>
      </c>
      <c r="J181" s="1">
        <v>1</v>
      </c>
      <c r="K181">
        <f t="shared" si="56"/>
        <v>-0.41188833236556815</v>
      </c>
      <c r="L181">
        <f t="shared" si="57"/>
        <v>6.1256370633509518E-3</v>
      </c>
      <c r="M181">
        <f t="shared" si="58"/>
        <v>514.1871579619858</v>
      </c>
      <c r="N181">
        <f t="shared" si="59"/>
        <v>0.11013365460567098</v>
      </c>
      <c r="O181">
        <f t="shared" si="60"/>
        <v>1.7264842317857667</v>
      </c>
      <c r="P181">
        <f t="shared" si="61"/>
        <v>30.906875940107593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31.910028457641602</v>
      </c>
      <c r="V181" s="1">
        <v>30.773273468017578</v>
      </c>
      <c r="W181" s="1">
        <v>31.54681396484375</v>
      </c>
      <c r="X181" s="1">
        <v>419.13143920898438</v>
      </c>
      <c r="Y181" s="1">
        <v>419.8638916015625</v>
      </c>
      <c r="Z181" s="1">
        <v>27.549646377563477</v>
      </c>
      <c r="AA181" s="1">
        <v>27.764137268066406</v>
      </c>
      <c r="AB181" s="1">
        <v>57.667205810546875</v>
      </c>
      <c r="AC181" s="1">
        <v>58.116184234619141</v>
      </c>
      <c r="AD181" s="1">
        <v>299.52569580078125</v>
      </c>
      <c r="AE181" s="1">
        <v>17.95033073425293</v>
      </c>
      <c r="AF181" s="1">
        <v>5.2466306835412979E-2</v>
      </c>
      <c r="AG181" s="1">
        <v>99.444664001464844</v>
      </c>
      <c r="AH181" s="1">
        <v>-6.7685813903808594</v>
      </c>
      <c r="AI181" s="1">
        <v>-0.40638917684555054</v>
      </c>
      <c r="AJ181" s="1">
        <v>3.5210456699132919E-2</v>
      </c>
      <c r="AK181" s="1">
        <v>2.1126898936927319E-3</v>
      </c>
      <c r="AL181" s="1">
        <v>6.204640120267868E-2</v>
      </c>
      <c r="AM181" s="1">
        <v>5.263669416308403E-3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86</v>
      </c>
      <c r="AV181">
        <f t="shared" si="64"/>
        <v>0.49920949300130202</v>
      </c>
      <c r="AW181">
        <f t="shared" si="65"/>
        <v>1.1013365460567098E-4</v>
      </c>
      <c r="AX181">
        <f t="shared" si="66"/>
        <v>303.92327346801756</v>
      </c>
      <c r="AY181">
        <f t="shared" si="67"/>
        <v>305.06002845764158</v>
      </c>
      <c r="AZ181">
        <f t="shared" si="68"/>
        <v>2.8720528532850835</v>
      </c>
      <c r="BA181">
        <f t="shared" si="69"/>
        <v>0.13360247209001505</v>
      </c>
      <c r="BB181">
        <f t="shared" si="70"/>
        <v>4.4874795336991786</v>
      </c>
      <c r="BC181">
        <f t="shared" si="71"/>
        <v>45.125392888180272</v>
      </c>
      <c r="BD181">
        <f t="shared" si="72"/>
        <v>17.361255620113866</v>
      </c>
      <c r="BE181">
        <f t="shared" si="73"/>
        <v>30.773273468017578</v>
      </c>
      <c r="BF181">
        <f t="shared" si="74"/>
        <v>4.4533852552225959</v>
      </c>
      <c r="BG181">
        <f t="shared" si="75"/>
        <v>6.1124530251963497E-3</v>
      </c>
      <c r="BH181">
        <f t="shared" si="76"/>
        <v>2.7609953019134119</v>
      </c>
      <c r="BI181">
        <f t="shared" si="77"/>
        <v>1.692389953309184</v>
      </c>
      <c r="BJ181">
        <f t="shared" si="78"/>
        <v>3.8214654605988152E-3</v>
      </c>
      <c r="BK181">
        <f t="shared" si="79"/>
        <v>51.133169157397809</v>
      </c>
      <c r="BL181">
        <f t="shared" si="80"/>
        <v>1.2246520080605863</v>
      </c>
      <c r="BM181">
        <f t="shared" si="81"/>
        <v>60.157388851657458</v>
      </c>
      <c r="BN181">
        <f t="shared" si="82"/>
        <v>420.05968358823793</v>
      </c>
      <c r="BO181">
        <f t="shared" si="83"/>
        <v>-5.8987157162801863E-4</v>
      </c>
    </row>
    <row r="182" spans="1:67" x14ac:dyDescent="0.25">
      <c r="A182" s="1">
        <v>171</v>
      </c>
      <c r="B182" s="1" t="s">
        <v>257</v>
      </c>
      <c r="C182" s="1" t="s">
        <v>80</v>
      </c>
      <c r="D182" s="1" t="s">
        <v>81</v>
      </c>
      <c r="E182" s="1" t="s">
        <v>82</v>
      </c>
      <c r="F182" s="1" t="s">
        <v>83</v>
      </c>
      <c r="G182" s="1" t="s">
        <v>84</v>
      </c>
      <c r="H182" s="1" t="s">
        <v>85</v>
      </c>
      <c r="I182" s="1">
        <v>1005.5000352151692</v>
      </c>
      <c r="J182" s="1">
        <v>1</v>
      </c>
      <c r="K182">
        <f t="shared" si="56"/>
        <v>-0.59912024169872669</v>
      </c>
      <c r="L182">
        <f t="shared" si="57"/>
        <v>5.9227961781982714E-3</v>
      </c>
      <c r="M182">
        <f t="shared" si="58"/>
        <v>567.80136130043479</v>
      </c>
      <c r="N182">
        <f t="shared" si="59"/>
        <v>0.10669393124012015</v>
      </c>
      <c r="O182">
        <f t="shared" si="60"/>
        <v>1.7297055334038194</v>
      </c>
      <c r="P182">
        <f t="shared" si="61"/>
        <v>30.916202613573009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31.911771774291992</v>
      </c>
      <c r="V182" s="1">
        <v>30.781871795654297</v>
      </c>
      <c r="W182" s="1">
        <v>31.550037384033203</v>
      </c>
      <c r="X182" s="1">
        <v>418.81381225585938</v>
      </c>
      <c r="Y182" s="1">
        <v>419.92422485351563</v>
      </c>
      <c r="Z182" s="1">
        <v>27.547971725463867</v>
      </c>
      <c r="AA182" s="1">
        <v>27.755769729614258</v>
      </c>
      <c r="AB182" s="1">
        <v>57.657993316650391</v>
      </c>
      <c r="AC182" s="1">
        <v>58.092918395996094</v>
      </c>
      <c r="AD182" s="1">
        <v>299.5194091796875</v>
      </c>
      <c r="AE182" s="1">
        <v>17.923515319824219</v>
      </c>
      <c r="AF182" s="1">
        <v>0.23381705582141876</v>
      </c>
      <c r="AG182" s="1">
        <v>99.44464111328125</v>
      </c>
      <c r="AH182" s="1">
        <v>-6.7685813903808594</v>
      </c>
      <c r="AI182" s="1">
        <v>-0.40638917684555054</v>
      </c>
      <c r="AJ182" s="1">
        <v>3.5210456699132919E-2</v>
      </c>
      <c r="AK182" s="1">
        <v>2.1126898936927319E-3</v>
      </c>
      <c r="AL182" s="1">
        <v>6.204640120267868E-2</v>
      </c>
      <c r="AM182" s="1">
        <v>5.263669416308403E-3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86</v>
      </c>
      <c r="AV182">
        <f t="shared" si="64"/>
        <v>0.49919901529947908</v>
      </c>
      <c r="AW182">
        <f t="shared" si="65"/>
        <v>1.0669393124012015E-4</v>
      </c>
      <c r="AX182">
        <f t="shared" si="66"/>
        <v>303.93187179565427</v>
      </c>
      <c r="AY182">
        <f t="shared" si="67"/>
        <v>305.06177177429197</v>
      </c>
      <c r="AZ182">
        <f t="shared" si="68"/>
        <v>2.8677623870723892</v>
      </c>
      <c r="BA182">
        <f t="shared" si="69"/>
        <v>0.13433081791871121</v>
      </c>
      <c r="BB182">
        <f t="shared" si="70"/>
        <v>4.4898680929881847</v>
      </c>
      <c r="BC182">
        <f t="shared" si="71"/>
        <v>45.149422258697697</v>
      </c>
      <c r="BD182">
        <f t="shared" si="72"/>
        <v>17.39365252908344</v>
      </c>
      <c r="BE182">
        <f t="shared" si="73"/>
        <v>30.781871795654297</v>
      </c>
      <c r="BF182">
        <f t="shared" si="74"/>
        <v>4.4555726652736531</v>
      </c>
      <c r="BG182">
        <f t="shared" si="75"/>
        <v>5.9104699428540958E-3</v>
      </c>
      <c r="BH182">
        <f t="shared" si="76"/>
        <v>2.7601625595843653</v>
      </c>
      <c r="BI182">
        <f t="shared" si="77"/>
        <v>1.6954101056892878</v>
      </c>
      <c r="BJ182">
        <f t="shared" si="78"/>
        <v>3.6951491754660792E-3</v>
      </c>
      <c r="BK182">
        <f t="shared" si="79"/>
        <v>56.464802598154286</v>
      </c>
      <c r="BL182">
        <f t="shared" si="80"/>
        <v>1.352151954316291</v>
      </c>
      <c r="BM182">
        <f t="shared" si="81"/>
        <v>60.101117447261657</v>
      </c>
      <c r="BN182">
        <f t="shared" si="82"/>
        <v>420.20901792280694</v>
      </c>
      <c r="BO182">
        <f t="shared" si="83"/>
        <v>-8.569020291226033E-4</v>
      </c>
    </row>
    <row r="183" spans="1:67" x14ac:dyDescent="0.25">
      <c r="A183" s="1">
        <v>172</v>
      </c>
      <c r="B183" s="1" t="s">
        <v>258</v>
      </c>
      <c r="C183" s="1" t="s">
        <v>80</v>
      </c>
      <c r="D183" s="1" t="s">
        <v>81</v>
      </c>
      <c r="E183" s="1" t="s">
        <v>82</v>
      </c>
      <c r="F183" s="1" t="s">
        <v>83</v>
      </c>
      <c r="G183" s="1" t="s">
        <v>84</v>
      </c>
      <c r="H183" s="1" t="s">
        <v>85</v>
      </c>
      <c r="I183" s="1">
        <v>1011.0000350922346</v>
      </c>
      <c r="J183" s="1">
        <v>1</v>
      </c>
      <c r="K183">
        <f t="shared" si="56"/>
        <v>-0.45199726011754737</v>
      </c>
      <c r="L183">
        <f t="shared" si="57"/>
        <v>5.7510932081548576E-3</v>
      </c>
      <c r="M183">
        <f t="shared" si="58"/>
        <v>532.08662173817493</v>
      </c>
      <c r="N183">
        <f t="shared" si="59"/>
        <v>0.10373534134047045</v>
      </c>
      <c r="O183">
        <f t="shared" si="60"/>
        <v>1.7318331357023378</v>
      </c>
      <c r="P183">
        <f t="shared" si="61"/>
        <v>30.924056854855916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31.916501998901367</v>
      </c>
      <c r="V183" s="1">
        <v>30.788490295410156</v>
      </c>
      <c r="W183" s="1">
        <v>31.550687789916992</v>
      </c>
      <c r="X183" s="1">
        <v>419.06185913085938</v>
      </c>
      <c r="Y183" s="1">
        <v>419.88003540039063</v>
      </c>
      <c r="Z183" s="1">
        <v>27.552518844604492</v>
      </c>
      <c r="AA183" s="1">
        <v>27.754550933837891</v>
      </c>
      <c r="AB183" s="1">
        <v>57.652183532714844</v>
      </c>
      <c r="AC183" s="1">
        <v>58.074928283691406</v>
      </c>
      <c r="AD183" s="1">
        <v>299.52532958984375</v>
      </c>
      <c r="AE183" s="1">
        <v>17.932212829589844</v>
      </c>
      <c r="AF183" s="1">
        <v>0.10151282697916031</v>
      </c>
      <c r="AG183" s="1">
        <v>99.444854736328125</v>
      </c>
      <c r="AH183" s="1">
        <v>-6.7685813903808594</v>
      </c>
      <c r="AI183" s="1">
        <v>-0.40638917684555054</v>
      </c>
      <c r="AJ183" s="1">
        <v>3.5210456699132919E-2</v>
      </c>
      <c r="AK183" s="1">
        <v>2.1126898936927319E-3</v>
      </c>
      <c r="AL183" s="1">
        <v>6.204640120267868E-2</v>
      </c>
      <c r="AM183" s="1">
        <v>5.263669416308403E-3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86</v>
      </c>
      <c r="AV183">
        <f t="shared" si="64"/>
        <v>0.4992088826497395</v>
      </c>
      <c r="AW183">
        <f t="shared" si="65"/>
        <v>1.0373534134047045E-4</v>
      </c>
      <c r="AX183">
        <f t="shared" si="66"/>
        <v>303.93849029541013</v>
      </c>
      <c r="AY183">
        <f t="shared" si="67"/>
        <v>305.06650199890134</v>
      </c>
      <c r="AZ183">
        <f t="shared" si="68"/>
        <v>2.8691539886037845</v>
      </c>
      <c r="BA183">
        <f t="shared" si="69"/>
        <v>0.13556655944576151</v>
      </c>
      <c r="BB183">
        <f t="shared" si="70"/>
        <v>4.4918804215898671</v>
      </c>
      <c r="BC183">
        <f t="shared" si="71"/>
        <v>45.169560893822108</v>
      </c>
      <c r="BD183">
        <f t="shared" si="72"/>
        <v>17.415009959984218</v>
      </c>
      <c r="BE183">
        <f t="shared" si="73"/>
        <v>30.788490295410156</v>
      </c>
      <c r="BF183">
        <f t="shared" si="74"/>
        <v>4.4572570455879221</v>
      </c>
      <c r="BG183">
        <f t="shared" si="75"/>
        <v>5.7394705919745883E-3</v>
      </c>
      <c r="BH183">
        <f t="shared" si="76"/>
        <v>2.7600472858875293</v>
      </c>
      <c r="BI183">
        <f t="shared" si="77"/>
        <v>1.6972097597003928</v>
      </c>
      <c r="BJ183">
        <f t="shared" si="78"/>
        <v>3.5882115319326984E-3</v>
      </c>
      <c r="BK183">
        <f t="shared" si="79"/>
        <v>52.91327680589638</v>
      </c>
      <c r="BL183">
        <f t="shared" si="80"/>
        <v>1.267234869194926</v>
      </c>
      <c r="BM183">
        <f t="shared" si="81"/>
        <v>60.067135421560238</v>
      </c>
      <c r="BN183">
        <f t="shared" si="82"/>
        <v>420.09489325038606</v>
      </c>
      <c r="BO183">
        <f t="shared" si="83"/>
        <v>-6.4628685256292286E-4</v>
      </c>
    </row>
    <row r="184" spans="1:67" x14ac:dyDescent="0.25">
      <c r="A184" s="1">
        <v>173</v>
      </c>
      <c r="B184" s="1" t="s">
        <v>259</v>
      </c>
      <c r="C184" s="1" t="s">
        <v>80</v>
      </c>
      <c r="D184" s="1" t="s">
        <v>81</v>
      </c>
      <c r="E184" s="1" t="s">
        <v>82</v>
      </c>
      <c r="F184" s="1" t="s">
        <v>83</v>
      </c>
      <c r="G184" s="1" t="s">
        <v>84</v>
      </c>
      <c r="H184" s="1" t="s">
        <v>85</v>
      </c>
      <c r="I184" s="1">
        <v>1016.0000349804759</v>
      </c>
      <c r="J184" s="1">
        <v>1</v>
      </c>
      <c r="K184">
        <f t="shared" si="56"/>
        <v>-0.33862428384674059</v>
      </c>
      <c r="L184">
        <f t="shared" si="57"/>
        <v>6.0716796116071919E-3</v>
      </c>
      <c r="M184">
        <f t="shared" si="58"/>
        <v>496.10747450686205</v>
      </c>
      <c r="N184">
        <f t="shared" si="59"/>
        <v>0.10948755558678</v>
      </c>
      <c r="O184">
        <f t="shared" si="60"/>
        <v>1.7315459543771441</v>
      </c>
      <c r="P184">
        <f t="shared" si="61"/>
        <v>30.921744670216729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31.916271209716797</v>
      </c>
      <c r="V184" s="1">
        <v>30.789390563964844</v>
      </c>
      <c r="W184" s="1">
        <v>31.53643798828125</v>
      </c>
      <c r="X184" s="1">
        <v>419.3634033203125</v>
      </c>
      <c r="Y184" s="1">
        <v>419.9495849609375</v>
      </c>
      <c r="Z184" s="1">
        <v>27.538415908813477</v>
      </c>
      <c r="AA184" s="1">
        <v>27.751638412475586</v>
      </c>
      <c r="AB184" s="1">
        <v>57.62310791015625</v>
      </c>
      <c r="AC184" s="1">
        <v>58.069267272949219</v>
      </c>
      <c r="AD184" s="1">
        <v>299.543701171875</v>
      </c>
      <c r="AE184" s="1">
        <v>17.823497772216797</v>
      </c>
      <c r="AF184" s="1">
        <v>7.4136354029178619E-2</v>
      </c>
      <c r="AG184" s="1">
        <v>99.444290161132813</v>
      </c>
      <c r="AH184" s="1">
        <v>-6.7685813903808594</v>
      </c>
      <c r="AI184" s="1">
        <v>-0.40638917684555054</v>
      </c>
      <c r="AJ184" s="1">
        <v>3.5210456699132919E-2</v>
      </c>
      <c r="AK184" s="1">
        <v>2.1126898936927319E-3</v>
      </c>
      <c r="AL184" s="1">
        <v>6.204640120267868E-2</v>
      </c>
      <c r="AM184" s="1">
        <v>5.263669416308403E-3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86</v>
      </c>
      <c r="AV184">
        <f t="shared" si="64"/>
        <v>0.49923950195312494</v>
      </c>
      <c r="AW184">
        <f t="shared" si="65"/>
        <v>1.0948755558678E-4</v>
      </c>
      <c r="AX184">
        <f t="shared" si="66"/>
        <v>303.93939056396482</v>
      </c>
      <c r="AY184">
        <f t="shared" si="67"/>
        <v>305.06627120971677</v>
      </c>
      <c r="AZ184">
        <f t="shared" si="68"/>
        <v>2.8517595798128923</v>
      </c>
      <c r="BA184">
        <f t="shared" si="69"/>
        <v>0.13235410625188657</v>
      </c>
      <c r="BB184">
        <f t="shared" si="70"/>
        <v>4.4912879371142056</v>
      </c>
      <c r="BC184">
        <f t="shared" si="71"/>
        <v>45.16385938133628</v>
      </c>
      <c r="BD184">
        <f t="shared" si="72"/>
        <v>17.412220968860694</v>
      </c>
      <c r="BE184">
        <f t="shared" si="73"/>
        <v>30.789390563964844</v>
      </c>
      <c r="BF184">
        <f t="shared" si="74"/>
        <v>4.4574862029957334</v>
      </c>
      <c r="BG184">
        <f t="shared" si="75"/>
        <v>6.0587265671924141E-3</v>
      </c>
      <c r="BH184">
        <f t="shared" si="76"/>
        <v>2.7597419827370615</v>
      </c>
      <c r="BI184">
        <f t="shared" si="77"/>
        <v>1.6977442202586719</v>
      </c>
      <c r="BJ184">
        <f t="shared" si="78"/>
        <v>3.7878657281228E-3</v>
      </c>
      <c r="BK184">
        <f t="shared" si="79"/>
        <v>49.335055645967188</v>
      </c>
      <c r="BL184">
        <f t="shared" si="80"/>
        <v>1.181350076945566</v>
      </c>
      <c r="BM184">
        <f t="shared" si="81"/>
        <v>60.073166703310378</v>
      </c>
      <c r="BN184">
        <f t="shared" si="82"/>
        <v>420.1105507277756</v>
      </c>
      <c r="BO184">
        <f t="shared" si="83"/>
        <v>-4.8421143001704223E-4</v>
      </c>
    </row>
    <row r="185" spans="1:67" x14ac:dyDescent="0.25">
      <c r="A185" s="1">
        <v>174</v>
      </c>
      <c r="B185" s="1" t="s">
        <v>260</v>
      </c>
      <c r="C185" s="1" t="s">
        <v>80</v>
      </c>
      <c r="D185" s="1" t="s">
        <v>81</v>
      </c>
      <c r="E185" s="1" t="s">
        <v>82</v>
      </c>
      <c r="F185" s="1" t="s">
        <v>83</v>
      </c>
      <c r="G185" s="1" t="s">
        <v>84</v>
      </c>
      <c r="H185" s="1" t="s">
        <v>85</v>
      </c>
      <c r="I185" s="1">
        <v>1021.0000348687172</v>
      </c>
      <c r="J185" s="1">
        <v>1</v>
      </c>
      <c r="K185">
        <f t="shared" si="56"/>
        <v>-0.53421449890774841</v>
      </c>
      <c r="L185">
        <f t="shared" si="57"/>
        <v>6.0970394603836135E-3</v>
      </c>
      <c r="M185">
        <f t="shared" si="58"/>
        <v>546.53919869262722</v>
      </c>
      <c r="N185">
        <f t="shared" si="59"/>
        <v>0.10998034331050209</v>
      </c>
      <c r="O185">
        <f t="shared" si="60"/>
        <v>1.7321234247622996</v>
      </c>
      <c r="P185">
        <f t="shared" si="61"/>
        <v>30.920939744406684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31.914100646972656</v>
      </c>
      <c r="V185" s="1">
        <v>30.788808822631836</v>
      </c>
      <c r="W185" s="1">
        <v>31.522268295288086</v>
      </c>
      <c r="X185" s="1">
        <v>419.08843994140625</v>
      </c>
      <c r="Y185" s="1">
        <v>420.06600952148438</v>
      </c>
      <c r="Z185" s="1">
        <v>27.529651641845703</v>
      </c>
      <c r="AA185" s="1">
        <v>27.743846893310547</v>
      </c>
      <c r="AB185" s="1">
        <v>57.611667633056641</v>
      </c>
      <c r="AC185" s="1">
        <v>58.059913635253906</v>
      </c>
      <c r="AD185" s="1">
        <v>299.52783203125</v>
      </c>
      <c r="AE185" s="1">
        <v>17.957578659057617</v>
      </c>
      <c r="AF185" s="1">
        <v>9.1245435178279877E-2</v>
      </c>
      <c r="AG185" s="1">
        <v>99.4439697265625</v>
      </c>
      <c r="AH185" s="1">
        <v>-6.7685813903808594</v>
      </c>
      <c r="AI185" s="1">
        <v>-0.40638917684555054</v>
      </c>
      <c r="AJ185" s="1">
        <v>3.5210456699132919E-2</v>
      </c>
      <c r="AK185" s="1">
        <v>2.1126898936927319E-3</v>
      </c>
      <c r="AL185" s="1">
        <v>6.204640120267868E-2</v>
      </c>
      <c r="AM185" s="1">
        <v>5.263669416308403E-3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86</v>
      </c>
      <c r="AV185">
        <f t="shared" si="64"/>
        <v>0.49921305338541661</v>
      </c>
      <c r="AW185">
        <f t="shared" si="65"/>
        <v>1.0998034331050208E-4</v>
      </c>
      <c r="AX185">
        <f t="shared" si="66"/>
        <v>303.93880882263181</v>
      </c>
      <c r="AY185">
        <f t="shared" si="67"/>
        <v>305.06410064697263</v>
      </c>
      <c r="AZ185">
        <f t="shared" si="68"/>
        <v>2.8732125212279129</v>
      </c>
      <c r="BA185">
        <f t="shared" si="69"/>
        <v>0.13213092177484853</v>
      </c>
      <c r="BB185">
        <f t="shared" si="70"/>
        <v>4.4910816953190587</v>
      </c>
      <c r="BC185">
        <f t="shared" si="71"/>
        <v>45.161930961404941</v>
      </c>
      <c r="BD185">
        <f t="shared" si="72"/>
        <v>17.418084068094394</v>
      </c>
      <c r="BE185">
        <f t="shared" si="73"/>
        <v>30.788808822631836</v>
      </c>
      <c r="BF185">
        <f t="shared" si="74"/>
        <v>4.4573381234128249</v>
      </c>
      <c r="BG185">
        <f t="shared" si="75"/>
        <v>6.0839781032935008E-3</v>
      </c>
      <c r="BH185">
        <f t="shared" si="76"/>
        <v>2.758958270556759</v>
      </c>
      <c r="BI185">
        <f t="shared" si="77"/>
        <v>1.6983798528560659</v>
      </c>
      <c r="BJ185">
        <f t="shared" si="78"/>
        <v>3.803657642682087E-3</v>
      </c>
      <c r="BK185">
        <f t="shared" si="79"/>
        <v>54.350027529169346</v>
      </c>
      <c r="BL185">
        <f t="shared" si="80"/>
        <v>1.301079321593323</v>
      </c>
      <c r="BM185">
        <f t="shared" si="81"/>
        <v>60.05857431415015</v>
      </c>
      <c r="BN185">
        <f t="shared" si="82"/>
        <v>420.31994950917777</v>
      </c>
      <c r="BO185">
        <f t="shared" si="83"/>
        <v>-7.6332710878494541E-4</v>
      </c>
    </row>
    <row r="186" spans="1:67" x14ac:dyDescent="0.25">
      <c r="A186" s="1">
        <v>175</v>
      </c>
      <c r="B186" s="1" t="s">
        <v>261</v>
      </c>
      <c r="C186" s="1" t="s">
        <v>80</v>
      </c>
      <c r="D186" s="1" t="s">
        <v>81</v>
      </c>
      <c r="E186" s="1" t="s">
        <v>82</v>
      </c>
      <c r="F186" s="1" t="s">
        <v>83</v>
      </c>
      <c r="G186" s="1" t="s">
        <v>84</v>
      </c>
      <c r="H186" s="1" t="s">
        <v>85</v>
      </c>
      <c r="I186" s="1">
        <v>1026.5000347457826</v>
      </c>
      <c r="J186" s="1">
        <v>1</v>
      </c>
      <c r="K186">
        <f t="shared" si="56"/>
        <v>-0.57594083936068741</v>
      </c>
      <c r="L186">
        <f t="shared" si="57"/>
        <v>5.2426848134144088E-3</v>
      </c>
      <c r="M186">
        <f t="shared" si="58"/>
        <v>581.62694505594868</v>
      </c>
      <c r="N186">
        <f t="shared" si="59"/>
        <v>9.4711115675233243E-2</v>
      </c>
      <c r="O186">
        <f t="shared" si="60"/>
        <v>1.7342071170256435</v>
      </c>
      <c r="P186">
        <f t="shared" si="61"/>
        <v>30.927093025862966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31.911218643188477</v>
      </c>
      <c r="V186" s="1">
        <v>30.787729263305664</v>
      </c>
      <c r="W186" s="1">
        <v>31.519353866577148</v>
      </c>
      <c r="X186" s="1">
        <v>419.00537109375</v>
      </c>
      <c r="Y186" s="1">
        <v>420.0792236328125</v>
      </c>
      <c r="Z186" s="1">
        <v>27.554082870483398</v>
      </c>
      <c r="AA186" s="1">
        <v>27.738515853881836</v>
      </c>
      <c r="AB186" s="1">
        <v>57.672687530517578</v>
      </c>
      <c r="AC186" s="1">
        <v>58.058719635009766</v>
      </c>
      <c r="AD186" s="1">
        <v>299.56887817382813</v>
      </c>
      <c r="AE186" s="1">
        <v>17.895248413085938</v>
      </c>
      <c r="AF186" s="1">
        <v>2.0530205219984055E-2</v>
      </c>
      <c r="AG186" s="1">
        <v>99.444808959960938</v>
      </c>
      <c r="AH186" s="1">
        <v>-6.7685813903808594</v>
      </c>
      <c r="AI186" s="1">
        <v>-0.40638917684555054</v>
      </c>
      <c r="AJ186" s="1">
        <v>3.5210456699132919E-2</v>
      </c>
      <c r="AK186" s="1">
        <v>2.1126898936927319E-3</v>
      </c>
      <c r="AL186" s="1">
        <v>6.204640120267868E-2</v>
      </c>
      <c r="AM186" s="1">
        <v>5.263669416308403E-3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86</v>
      </c>
      <c r="AV186">
        <f t="shared" si="64"/>
        <v>0.49928146362304676</v>
      </c>
      <c r="AW186">
        <f t="shared" si="65"/>
        <v>9.4711115675233249E-5</v>
      </c>
      <c r="AX186">
        <f t="shared" si="66"/>
        <v>303.93772926330564</v>
      </c>
      <c r="AY186">
        <f t="shared" si="67"/>
        <v>305.06121864318845</v>
      </c>
      <c r="AZ186">
        <f t="shared" si="68"/>
        <v>2.8632396820953545</v>
      </c>
      <c r="BA186">
        <f t="shared" si="69"/>
        <v>0.13936376255730099</v>
      </c>
      <c r="BB186">
        <f t="shared" si="70"/>
        <v>4.4926585269477703</v>
      </c>
      <c r="BC186">
        <f t="shared" si="71"/>
        <v>45.177406180715082</v>
      </c>
      <c r="BD186">
        <f t="shared" si="72"/>
        <v>17.438890326833246</v>
      </c>
      <c r="BE186">
        <f t="shared" si="73"/>
        <v>30.787729263305664</v>
      </c>
      <c r="BF186">
        <f t="shared" si="74"/>
        <v>4.4570633379024516</v>
      </c>
      <c r="BG186">
        <f t="shared" si="75"/>
        <v>5.2330245676023152E-3</v>
      </c>
      <c r="BH186">
        <f t="shared" si="76"/>
        <v>2.7584514099221269</v>
      </c>
      <c r="BI186">
        <f t="shared" si="77"/>
        <v>1.6986119279803247</v>
      </c>
      <c r="BJ186">
        <f t="shared" si="78"/>
        <v>3.2715068977590619E-3</v>
      </c>
      <c r="BK186">
        <f t="shared" si="79"/>
        <v>57.839780437054515</v>
      </c>
      <c r="BL186">
        <f t="shared" si="80"/>
        <v>1.3845648923697869</v>
      </c>
      <c r="BM186">
        <f t="shared" si="81"/>
        <v>60.012347363612626</v>
      </c>
      <c r="BN186">
        <f t="shared" si="82"/>
        <v>420.35299832436135</v>
      </c>
      <c r="BO186">
        <f t="shared" si="83"/>
        <v>-8.2225086654273249E-4</v>
      </c>
    </row>
    <row r="187" spans="1:67" x14ac:dyDescent="0.25">
      <c r="A187" s="1">
        <v>176</v>
      </c>
      <c r="B187" s="1" t="s">
        <v>262</v>
      </c>
      <c r="C187" s="1" t="s">
        <v>80</v>
      </c>
      <c r="D187" s="1" t="s">
        <v>81</v>
      </c>
      <c r="E187" s="1" t="s">
        <v>82</v>
      </c>
      <c r="F187" s="1" t="s">
        <v>83</v>
      </c>
      <c r="G187" s="1" t="s">
        <v>84</v>
      </c>
      <c r="H187" s="1" t="s">
        <v>85</v>
      </c>
      <c r="I187" s="1">
        <v>1032.000034622848</v>
      </c>
      <c r="J187" s="1">
        <v>1</v>
      </c>
      <c r="K187">
        <f t="shared" si="56"/>
        <v>-0.5241992437749784</v>
      </c>
      <c r="L187">
        <f t="shared" si="57"/>
        <v>5.865166328271736E-3</v>
      </c>
      <c r="M187">
        <f t="shared" si="58"/>
        <v>549.27809577927042</v>
      </c>
      <c r="N187">
        <f t="shared" si="59"/>
        <v>0.10590188283479671</v>
      </c>
      <c r="O187">
        <f t="shared" si="60"/>
        <v>1.7337062663600129</v>
      </c>
      <c r="P187">
        <f t="shared" si="61"/>
        <v>30.924107418072886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31.911432266235352</v>
      </c>
      <c r="V187" s="1">
        <v>30.790563583374023</v>
      </c>
      <c r="W187" s="1">
        <v>31.539264678955078</v>
      </c>
      <c r="X187" s="1">
        <v>419.0909423828125</v>
      </c>
      <c r="Y187" s="1">
        <v>420.05181884765625</v>
      </c>
      <c r="Z187" s="1">
        <v>27.529552459716797</v>
      </c>
      <c r="AA187" s="1">
        <v>27.73579216003418</v>
      </c>
      <c r="AB187" s="1">
        <v>57.62078857421875</v>
      </c>
      <c r="AC187" s="1">
        <v>58.052455902099609</v>
      </c>
      <c r="AD187" s="1">
        <v>299.54837036132813</v>
      </c>
      <c r="AE187" s="1">
        <v>17.953231811523438</v>
      </c>
      <c r="AF187" s="1">
        <v>0.18477721512317657</v>
      </c>
      <c r="AG187" s="1">
        <v>99.445045471191406</v>
      </c>
      <c r="AH187" s="1">
        <v>-6.7685813903808594</v>
      </c>
      <c r="AI187" s="1">
        <v>-0.40638917684555054</v>
      </c>
      <c r="AJ187" s="1">
        <v>3.5210456699132919E-2</v>
      </c>
      <c r="AK187" s="1">
        <v>2.1126898936927319E-3</v>
      </c>
      <c r="AL187" s="1">
        <v>6.204640120267868E-2</v>
      </c>
      <c r="AM187" s="1">
        <v>5.263669416308403E-3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86</v>
      </c>
      <c r="AV187">
        <f t="shared" si="64"/>
        <v>0.49924728393554679</v>
      </c>
      <c r="AW187">
        <f t="shared" si="65"/>
        <v>1.0590188283479671E-4</v>
      </c>
      <c r="AX187">
        <f t="shared" si="66"/>
        <v>303.940563583374</v>
      </c>
      <c r="AY187">
        <f t="shared" si="67"/>
        <v>305.06143226623533</v>
      </c>
      <c r="AZ187">
        <f t="shared" si="68"/>
        <v>2.8725170256379897</v>
      </c>
      <c r="BA187">
        <f t="shared" si="69"/>
        <v>0.13354383469886172</v>
      </c>
      <c r="BB187">
        <f t="shared" si="70"/>
        <v>4.491893378894126</v>
      </c>
      <c r="BC187">
        <f t="shared" si="71"/>
        <v>45.169604555064524</v>
      </c>
      <c r="BD187">
        <f t="shared" si="72"/>
        <v>17.433812395030344</v>
      </c>
      <c r="BE187">
        <f t="shared" si="73"/>
        <v>30.790563583374023</v>
      </c>
      <c r="BF187">
        <f t="shared" si="74"/>
        <v>4.4577848027282911</v>
      </c>
      <c r="BG187">
        <f t="shared" si="75"/>
        <v>5.85307855402936E-3</v>
      </c>
      <c r="BH187">
        <f t="shared" si="76"/>
        <v>2.7581871125341131</v>
      </c>
      <c r="BI187">
        <f t="shared" si="77"/>
        <v>1.6995976901941781</v>
      </c>
      <c r="BJ187">
        <f t="shared" si="78"/>
        <v>3.6592581902028902E-3</v>
      </c>
      <c r="BK187">
        <f t="shared" si="79"/>
        <v>54.622985211098978</v>
      </c>
      <c r="BL187">
        <f t="shared" si="80"/>
        <v>1.307643655218838</v>
      </c>
      <c r="BM187">
        <f t="shared" si="81"/>
        <v>60.026050414191324</v>
      </c>
      <c r="BN187">
        <f t="shared" si="82"/>
        <v>420.30099806271926</v>
      </c>
      <c r="BO187">
        <f t="shared" si="83"/>
        <v>-7.4864467081808784E-4</v>
      </c>
    </row>
    <row r="188" spans="1:67" x14ac:dyDescent="0.25">
      <c r="A188" s="1">
        <v>177</v>
      </c>
      <c r="B188" s="1" t="s">
        <v>263</v>
      </c>
      <c r="C188" s="1" t="s">
        <v>80</v>
      </c>
      <c r="D188" s="1" t="s">
        <v>81</v>
      </c>
      <c r="E188" s="1" t="s">
        <v>82</v>
      </c>
      <c r="F188" s="1" t="s">
        <v>83</v>
      </c>
      <c r="G188" s="1" t="s">
        <v>84</v>
      </c>
      <c r="H188" s="1" t="s">
        <v>85</v>
      </c>
      <c r="I188" s="1">
        <v>1037.5000344999135</v>
      </c>
      <c r="J188" s="1">
        <v>1</v>
      </c>
      <c r="K188">
        <f t="shared" si="56"/>
        <v>-0.43660429110119264</v>
      </c>
      <c r="L188">
        <f t="shared" si="57"/>
        <v>5.6035524387688497E-3</v>
      </c>
      <c r="M188">
        <f t="shared" si="58"/>
        <v>531.12486979806727</v>
      </c>
      <c r="N188">
        <f t="shared" si="59"/>
        <v>0.10125030274720231</v>
      </c>
      <c r="O188">
        <f t="shared" si="60"/>
        <v>1.7347717856010694</v>
      </c>
      <c r="P188">
        <f t="shared" si="61"/>
        <v>30.92417737391165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31.911090850830078</v>
      </c>
      <c r="V188" s="1">
        <v>30.787841796875</v>
      </c>
      <c r="W188" s="1">
        <v>31.536415100097656</v>
      </c>
      <c r="X188" s="1">
        <v>419.23199462890625</v>
      </c>
      <c r="Y188" s="1">
        <v>420.02145385742188</v>
      </c>
      <c r="Z188" s="1">
        <v>27.528360366821289</v>
      </c>
      <c r="AA188" s="1">
        <v>27.72557258605957</v>
      </c>
      <c r="AB188" s="1">
        <v>57.618751525878906</v>
      </c>
      <c r="AC188" s="1">
        <v>58.031532287597656</v>
      </c>
      <c r="AD188" s="1">
        <v>299.50399780273438</v>
      </c>
      <c r="AE188" s="1">
        <v>18.038022994995117</v>
      </c>
      <c r="AF188" s="1">
        <v>2.6232285425066948E-2</v>
      </c>
      <c r="AG188" s="1">
        <v>99.443916320800781</v>
      </c>
      <c r="AH188" s="1">
        <v>-6.7685813903808594</v>
      </c>
      <c r="AI188" s="1">
        <v>-0.40638917684555054</v>
      </c>
      <c r="AJ188" s="1">
        <v>3.5210456699132919E-2</v>
      </c>
      <c r="AK188" s="1">
        <v>2.1126898936927319E-3</v>
      </c>
      <c r="AL188" s="1">
        <v>6.204640120267868E-2</v>
      </c>
      <c r="AM188" s="1">
        <v>5.263669416308403E-3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86</v>
      </c>
      <c r="AV188">
        <f t="shared" si="64"/>
        <v>0.49917332967122391</v>
      </c>
      <c r="AW188">
        <f t="shared" si="65"/>
        <v>1.0125030274720232E-4</v>
      </c>
      <c r="AX188">
        <f t="shared" si="66"/>
        <v>303.93784179687498</v>
      </c>
      <c r="AY188">
        <f t="shared" si="67"/>
        <v>305.06109085083006</v>
      </c>
      <c r="AZ188">
        <f t="shared" si="68"/>
        <v>2.8860836146902216</v>
      </c>
      <c r="BA188">
        <f t="shared" si="69"/>
        <v>0.13633557703665011</v>
      </c>
      <c r="BB188">
        <f t="shared" si="70"/>
        <v>4.4919113057954654</v>
      </c>
      <c r="BC188">
        <f t="shared" si="71"/>
        <v>45.170297711373301</v>
      </c>
      <c r="BD188">
        <f t="shared" si="72"/>
        <v>17.444725125313731</v>
      </c>
      <c r="BE188">
        <f t="shared" si="73"/>
        <v>30.787841796875</v>
      </c>
      <c r="BF188">
        <f t="shared" si="74"/>
        <v>4.4570919809327583</v>
      </c>
      <c r="BG188">
        <f t="shared" si="75"/>
        <v>5.5925179432788482E-3</v>
      </c>
      <c r="BH188">
        <f t="shared" si="76"/>
        <v>2.757139520194396</v>
      </c>
      <c r="BI188">
        <f t="shared" si="77"/>
        <v>1.6999524607383623</v>
      </c>
      <c r="BJ188">
        <f t="shared" si="78"/>
        <v>3.4963134229393246E-3</v>
      </c>
      <c r="BK188">
        <f t="shared" si="79"/>
        <v>52.81713710809521</v>
      </c>
      <c r="BL188">
        <f t="shared" si="80"/>
        <v>1.2645184309522435</v>
      </c>
      <c r="BM188">
        <f t="shared" si="81"/>
        <v>59.998162889217177</v>
      </c>
      <c r="BN188">
        <f t="shared" si="82"/>
        <v>420.228994627161</v>
      </c>
      <c r="BO188">
        <f t="shared" si="83"/>
        <v>-6.2336144603401052E-4</v>
      </c>
    </row>
    <row r="189" spans="1:67" x14ac:dyDescent="0.25">
      <c r="A189" s="1">
        <v>178</v>
      </c>
      <c r="B189" s="1" t="s">
        <v>264</v>
      </c>
      <c r="C189" s="1" t="s">
        <v>80</v>
      </c>
      <c r="D189" s="1" t="s">
        <v>81</v>
      </c>
      <c r="E189" s="1" t="s">
        <v>82</v>
      </c>
      <c r="F189" s="1" t="s">
        <v>83</v>
      </c>
      <c r="G189" s="1" t="s">
        <v>84</v>
      </c>
      <c r="H189" s="1" t="s">
        <v>85</v>
      </c>
      <c r="I189" s="1">
        <v>1042.5000343881547</v>
      </c>
      <c r="J189" s="1">
        <v>1</v>
      </c>
      <c r="K189">
        <f t="shared" si="56"/>
        <v>-0.40461629299155794</v>
      </c>
      <c r="L189">
        <f t="shared" si="57"/>
        <v>5.6184501695085813E-3</v>
      </c>
      <c r="M189">
        <f t="shared" si="58"/>
        <v>521.82661067352353</v>
      </c>
      <c r="N189">
        <f t="shared" si="59"/>
        <v>0.1015760184535473</v>
      </c>
      <c r="O189">
        <f t="shared" si="60"/>
        <v>1.7357555264098377</v>
      </c>
      <c r="P189">
        <f t="shared" si="61"/>
        <v>30.92568658741191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31.912216186523438</v>
      </c>
      <c r="V189" s="1">
        <v>30.789756774902344</v>
      </c>
      <c r="W189" s="1">
        <v>31.532651901245117</v>
      </c>
      <c r="X189" s="1">
        <v>419.32699584960938</v>
      </c>
      <c r="Y189" s="1">
        <v>420.05206298828125</v>
      </c>
      <c r="Z189" s="1">
        <v>27.521625518798828</v>
      </c>
      <c r="AA189" s="1">
        <v>27.719465255737305</v>
      </c>
      <c r="AB189" s="1">
        <v>57.601200103759766</v>
      </c>
      <c r="AC189" s="1">
        <v>58.015266418457031</v>
      </c>
      <c r="AD189" s="1">
        <v>299.51632690429688</v>
      </c>
      <c r="AE189" s="1">
        <v>17.961929321289063</v>
      </c>
      <c r="AF189" s="1">
        <v>3.8780041038990021E-2</v>
      </c>
      <c r="AG189" s="1">
        <v>99.444290161132813</v>
      </c>
      <c r="AH189" s="1">
        <v>-6.7685813903808594</v>
      </c>
      <c r="AI189" s="1">
        <v>-0.40638917684555054</v>
      </c>
      <c r="AJ189" s="1">
        <v>3.5210456699132919E-2</v>
      </c>
      <c r="AK189" s="1">
        <v>2.1126898936927319E-3</v>
      </c>
      <c r="AL189" s="1">
        <v>6.204640120267868E-2</v>
      </c>
      <c r="AM189" s="1">
        <v>5.263669416308403E-3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86</v>
      </c>
      <c r="AV189">
        <f t="shared" si="64"/>
        <v>0.49919387817382804</v>
      </c>
      <c r="AW189">
        <f t="shared" si="65"/>
        <v>1.015760184535473E-4</v>
      </c>
      <c r="AX189">
        <f t="shared" si="66"/>
        <v>303.93975677490232</v>
      </c>
      <c r="AY189">
        <f t="shared" si="67"/>
        <v>305.06221618652341</v>
      </c>
      <c r="AZ189">
        <f t="shared" si="68"/>
        <v>2.873908627169385</v>
      </c>
      <c r="BA189">
        <f t="shared" si="69"/>
        <v>0.13592981250956604</v>
      </c>
      <c r="BB189">
        <f t="shared" si="70"/>
        <v>4.4922980724128179</v>
      </c>
      <c r="BC189">
        <f t="shared" si="71"/>
        <v>45.174017182221334</v>
      </c>
      <c r="BD189">
        <f t="shared" si="72"/>
        <v>17.454551926484029</v>
      </c>
      <c r="BE189">
        <f t="shared" si="73"/>
        <v>30.789756774902344</v>
      </c>
      <c r="BF189">
        <f t="shared" si="74"/>
        <v>4.4575794225049048</v>
      </c>
      <c r="BG189">
        <f t="shared" si="75"/>
        <v>5.6073569809839225E-3</v>
      </c>
      <c r="BH189">
        <f t="shared" si="76"/>
        <v>2.7565425460029802</v>
      </c>
      <c r="BI189">
        <f t="shared" si="77"/>
        <v>1.7010368765019246</v>
      </c>
      <c r="BJ189">
        <f t="shared" si="78"/>
        <v>3.5055930813520605E-3</v>
      </c>
      <c r="BK189">
        <f t="shared" si="79"/>
        <v>51.892676885618357</v>
      </c>
      <c r="BL189">
        <f t="shared" si="80"/>
        <v>1.2422903174459152</v>
      </c>
      <c r="BM189">
        <f t="shared" si="81"/>
        <v>59.979184004048712</v>
      </c>
      <c r="BN189">
        <f t="shared" si="82"/>
        <v>420.24439819571739</v>
      </c>
      <c r="BO189">
        <f t="shared" si="83"/>
        <v>-5.7748670041936692E-4</v>
      </c>
    </row>
    <row r="190" spans="1:67" x14ac:dyDescent="0.25">
      <c r="A190" s="1">
        <v>179</v>
      </c>
      <c r="B190" s="1" t="s">
        <v>265</v>
      </c>
      <c r="C190" s="1" t="s">
        <v>80</v>
      </c>
      <c r="D190" s="1" t="s">
        <v>81</v>
      </c>
      <c r="E190" s="1" t="s">
        <v>82</v>
      </c>
      <c r="F190" s="1" t="s">
        <v>83</v>
      </c>
      <c r="G190" s="1" t="s">
        <v>84</v>
      </c>
      <c r="H190" s="1" t="s">
        <v>85</v>
      </c>
      <c r="I190" s="1">
        <v>1047.500034276396</v>
      </c>
      <c r="J190" s="1">
        <v>1</v>
      </c>
      <c r="K190">
        <f t="shared" si="56"/>
        <v>-0.60406059229985554</v>
      </c>
      <c r="L190">
        <f t="shared" si="57"/>
        <v>5.6018289270655698E-3</v>
      </c>
      <c r="M190">
        <f t="shared" si="58"/>
        <v>578.46581152838144</v>
      </c>
      <c r="N190">
        <f t="shared" si="59"/>
        <v>0.10120981322156875</v>
      </c>
      <c r="O190">
        <f t="shared" si="60"/>
        <v>1.7346274703436437</v>
      </c>
      <c r="P190">
        <f t="shared" si="61"/>
        <v>30.918874059624823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31.913080215454102</v>
      </c>
      <c r="V190" s="1">
        <v>30.781700134277344</v>
      </c>
      <c r="W190" s="1">
        <v>31.53631591796875</v>
      </c>
      <c r="X190" s="1">
        <v>418.97463989257813</v>
      </c>
      <c r="Y190" s="1">
        <v>420.0994873046875</v>
      </c>
      <c r="Z190" s="1">
        <v>27.516338348388672</v>
      </c>
      <c r="AA190" s="1">
        <v>27.713457107543945</v>
      </c>
      <c r="AB190" s="1">
        <v>57.586894989013672</v>
      </c>
      <c r="AC190" s="1">
        <v>57.999431610107422</v>
      </c>
      <c r="AD190" s="1">
        <v>299.5299072265625</v>
      </c>
      <c r="AE190" s="1">
        <v>17.874231338500977</v>
      </c>
      <c r="AF190" s="1">
        <v>1.140601234510541E-3</v>
      </c>
      <c r="AG190" s="1">
        <v>99.443565368652344</v>
      </c>
      <c r="AH190" s="1">
        <v>-6.7685813903808594</v>
      </c>
      <c r="AI190" s="1">
        <v>-0.40638917684555054</v>
      </c>
      <c r="AJ190" s="1">
        <v>3.5210456699132919E-2</v>
      </c>
      <c r="AK190" s="1">
        <v>2.1126898936927319E-3</v>
      </c>
      <c r="AL190" s="1">
        <v>6.204640120267868E-2</v>
      </c>
      <c r="AM190" s="1">
        <v>5.263669416308403E-3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86</v>
      </c>
      <c r="AV190">
        <f t="shared" si="64"/>
        <v>0.49921651204427075</v>
      </c>
      <c r="AW190">
        <f t="shared" si="65"/>
        <v>1.0120981322156875E-4</v>
      </c>
      <c r="AX190">
        <f t="shared" si="66"/>
        <v>303.93170013427732</v>
      </c>
      <c r="AY190">
        <f t="shared" si="67"/>
        <v>305.06308021545408</v>
      </c>
      <c r="AZ190">
        <f t="shared" si="68"/>
        <v>2.8598769502369237</v>
      </c>
      <c r="BA190">
        <f t="shared" si="69"/>
        <v>0.1371739253474778</v>
      </c>
      <c r="BB190">
        <f t="shared" si="70"/>
        <v>4.4905524538090331</v>
      </c>
      <c r="BC190">
        <f t="shared" si="71"/>
        <v>45.156792570357624</v>
      </c>
      <c r="BD190">
        <f t="shared" si="72"/>
        <v>17.443335462813678</v>
      </c>
      <c r="BE190">
        <f t="shared" si="73"/>
        <v>30.781700134277344</v>
      </c>
      <c r="BF190">
        <f t="shared" si="74"/>
        <v>4.4555289855545182</v>
      </c>
      <c r="BG190">
        <f t="shared" si="75"/>
        <v>5.5908012117186724E-3</v>
      </c>
      <c r="BH190">
        <f t="shared" si="76"/>
        <v>2.7559249834653894</v>
      </c>
      <c r="BI190">
        <f t="shared" si="77"/>
        <v>1.6996040020891288</v>
      </c>
      <c r="BJ190">
        <f t="shared" si="78"/>
        <v>3.495239858101234E-3</v>
      </c>
      <c r="BK190">
        <f t="shared" si="79"/>
        <v>57.524702742253126</v>
      </c>
      <c r="BL190">
        <f t="shared" si="80"/>
        <v>1.3769733813286824</v>
      </c>
      <c r="BM190">
        <f t="shared" si="81"/>
        <v>59.98989468351931</v>
      </c>
      <c r="BN190">
        <f t="shared" si="82"/>
        <v>420.38662878004681</v>
      </c>
      <c r="BO190">
        <f t="shared" si="83"/>
        <v>-8.6200485062270398E-4</v>
      </c>
    </row>
    <row r="191" spans="1:67" x14ac:dyDescent="0.25">
      <c r="A191" s="1">
        <v>180</v>
      </c>
      <c r="B191" s="1" t="s">
        <v>266</v>
      </c>
      <c r="C191" s="1" t="s">
        <v>80</v>
      </c>
      <c r="D191" s="1" t="s">
        <v>81</v>
      </c>
      <c r="E191" s="1" t="s">
        <v>82</v>
      </c>
      <c r="F191" s="1" t="s">
        <v>83</v>
      </c>
      <c r="G191" s="1" t="s">
        <v>84</v>
      </c>
      <c r="H191" s="1" t="s">
        <v>85</v>
      </c>
      <c r="I191" s="1">
        <v>1053.0000341534615</v>
      </c>
      <c r="J191" s="1">
        <v>1</v>
      </c>
      <c r="K191">
        <f t="shared" si="56"/>
        <v>-0.4347853503284006</v>
      </c>
      <c r="L191">
        <f t="shared" si="57"/>
        <v>6.0615275167708732E-3</v>
      </c>
      <c r="M191">
        <f t="shared" si="58"/>
        <v>521.4331643795955</v>
      </c>
      <c r="N191">
        <f t="shared" si="59"/>
        <v>0.10957809455440087</v>
      </c>
      <c r="O191">
        <f t="shared" si="60"/>
        <v>1.7359074457002506</v>
      </c>
      <c r="P191">
        <f t="shared" si="61"/>
        <v>30.922773901524934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31.912187576293945</v>
      </c>
      <c r="V191" s="1">
        <v>30.791233062744141</v>
      </c>
      <c r="W191" s="1">
        <v>31.537773132324219</v>
      </c>
      <c r="X191" s="1">
        <v>419.32028198242188</v>
      </c>
      <c r="Y191" s="1">
        <v>420.09896850585938</v>
      </c>
      <c r="Z191" s="1">
        <v>27.497045516967773</v>
      </c>
      <c r="AA191" s="1">
        <v>27.710453033447266</v>
      </c>
      <c r="AB191" s="1">
        <v>57.549800872802734</v>
      </c>
      <c r="AC191" s="1">
        <v>57.996448516845703</v>
      </c>
      <c r="AD191" s="1">
        <v>299.544189453125</v>
      </c>
      <c r="AE191" s="1">
        <v>17.849588394165039</v>
      </c>
      <c r="AF191" s="1">
        <v>4.4482830911874771E-2</v>
      </c>
      <c r="AG191" s="1">
        <v>99.4442138671875</v>
      </c>
      <c r="AH191" s="1">
        <v>-6.7685813903808594</v>
      </c>
      <c r="AI191" s="1">
        <v>-0.40638917684555054</v>
      </c>
      <c r="AJ191" s="1">
        <v>3.5210456699132919E-2</v>
      </c>
      <c r="AK191" s="1">
        <v>2.1126898936927319E-3</v>
      </c>
      <c r="AL191" s="1">
        <v>6.204640120267868E-2</v>
      </c>
      <c r="AM191" s="1">
        <v>5.263669416308403E-3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86</v>
      </c>
      <c r="AV191">
        <f t="shared" si="64"/>
        <v>0.49924031575520833</v>
      </c>
      <c r="AW191">
        <f t="shared" si="65"/>
        <v>1.0957809455440088E-4</v>
      </c>
      <c r="AX191">
        <f t="shared" si="66"/>
        <v>303.94123306274412</v>
      </c>
      <c r="AY191">
        <f t="shared" si="67"/>
        <v>305.06218757629392</v>
      </c>
      <c r="AZ191">
        <f t="shared" si="68"/>
        <v>2.8559340792313037</v>
      </c>
      <c r="BA191">
        <f t="shared" si="69"/>
        <v>0.13154083878079234</v>
      </c>
      <c r="BB191">
        <f t="shared" si="70"/>
        <v>4.4915516635150352</v>
      </c>
      <c r="BC191">
        <f t="shared" si="71"/>
        <v>45.166546034681488</v>
      </c>
      <c r="BD191">
        <f t="shared" si="72"/>
        <v>17.456093001234223</v>
      </c>
      <c r="BE191">
        <f t="shared" si="73"/>
        <v>30.791233062744141</v>
      </c>
      <c r="BF191">
        <f t="shared" si="74"/>
        <v>4.4579552308737433</v>
      </c>
      <c r="BG191">
        <f t="shared" si="75"/>
        <v>6.0486177061253822E-3</v>
      </c>
      <c r="BH191">
        <f t="shared" si="76"/>
        <v>2.7556442178147846</v>
      </c>
      <c r="BI191">
        <f t="shared" si="77"/>
        <v>1.7023110130589587</v>
      </c>
      <c r="BJ191">
        <f t="shared" si="78"/>
        <v>3.7815438163066747E-3</v>
      </c>
      <c r="BK191">
        <f t="shared" si="79"/>
        <v>51.853511116008825</v>
      </c>
      <c r="BL191">
        <f t="shared" si="80"/>
        <v>1.241215055190793</v>
      </c>
      <c r="BM191">
        <f t="shared" si="81"/>
        <v>59.975604380232397</v>
      </c>
      <c r="BN191">
        <f t="shared" si="82"/>
        <v>420.30564463826948</v>
      </c>
      <c r="BO191">
        <f t="shared" si="83"/>
        <v>-6.2041789098643454E-4</v>
      </c>
    </row>
    <row r="192" spans="1:67" x14ac:dyDescent="0.25">
      <c r="A192" s="1">
        <v>181</v>
      </c>
      <c r="B192" s="1" t="s">
        <v>267</v>
      </c>
      <c r="C192" s="1" t="s">
        <v>80</v>
      </c>
      <c r="D192" s="1" t="s">
        <v>81</v>
      </c>
      <c r="E192" s="1" t="s">
        <v>82</v>
      </c>
      <c r="F192" s="1" t="s">
        <v>83</v>
      </c>
      <c r="G192" s="1" t="s">
        <v>84</v>
      </c>
      <c r="H192" s="1" t="s">
        <v>85</v>
      </c>
      <c r="I192" s="1">
        <v>1058.0000340417027</v>
      </c>
      <c r="J192" s="1">
        <v>1</v>
      </c>
      <c r="K192">
        <f t="shared" si="56"/>
        <v>-0.48284014201926695</v>
      </c>
      <c r="L192">
        <f t="shared" si="57"/>
        <v>5.9327380002980991E-3</v>
      </c>
      <c r="M192">
        <f t="shared" si="58"/>
        <v>536.7342346204523</v>
      </c>
      <c r="N192">
        <f t="shared" si="59"/>
        <v>0.10726883549900354</v>
      </c>
      <c r="O192">
        <f t="shared" si="60"/>
        <v>1.7361228846094132</v>
      </c>
      <c r="P192">
        <f t="shared" si="61"/>
        <v>30.92316708339305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31.912055969238281</v>
      </c>
      <c r="V192" s="1">
        <v>30.790328979492188</v>
      </c>
      <c r="W192" s="1">
        <v>31.543655395507813</v>
      </c>
      <c r="X192" s="1">
        <v>419.27297973632813</v>
      </c>
      <c r="Y192" s="1">
        <v>420.14993286132813</v>
      </c>
      <c r="Z192" s="1">
        <v>27.500568389892578</v>
      </c>
      <c r="AA192" s="1">
        <v>27.709497451782227</v>
      </c>
      <c r="AB192" s="1">
        <v>57.557197570800781</v>
      </c>
      <c r="AC192" s="1">
        <v>57.994472503662109</v>
      </c>
      <c r="AD192" s="1">
        <v>299.51736450195313</v>
      </c>
      <c r="AE192" s="1">
        <v>17.873506546020508</v>
      </c>
      <c r="AF192" s="1">
        <v>0.10037072747945786</v>
      </c>
      <c r="AG192" s="1">
        <v>99.443504333496094</v>
      </c>
      <c r="AH192" s="1">
        <v>-6.7685813903808594</v>
      </c>
      <c r="AI192" s="1">
        <v>-0.40638917684555054</v>
      </c>
      <c r="AJ192" s="1">
        <v>3.5210456699132919E-2</v>
      </c>
      <c r="AK192" s="1">
        <v>2.1126898936927319E-3</v>
      </c>
      <c r="AL192" s="1">
        <v>6.204640120267868E-2</v>
      </c>
      <c r="AM192" s="1">
        <v>5.263669416308403E-3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86</v>
      </c>
      <c r="AV192">
        <f t="shared" si="64"/>
        <v>0.49919560750325515</v>
      </c>
      <c r="AW192">
        <f t="shared" si="65"/>
        <v>1.0726883549900354E-4</v>
      </c>
      <c r="AX192">
        <f t="shared" si="66"/>
        <v>303.94032897949216</v>
      </c>
      <c r="AY192">
        <f t="shared" si="67"/>
        <v>305.06205596923826</v>
      </c>
      <c r="AZ192">
        <f t="shared" si="68"/>
        <v>2.8597609834426407</v>
      </c>
      <c r="BA192">
        <f t="shared" si="69"/>
        <v>0.13283810390086431</v>
      </c>
      <c r="BB192">
        <f t="shared" si="70"/>
        <v>4.4916524145347179</v>
      </c>
      <c r="BC192">
        <f t="shared" si="71"/>
        <v>45.167881448258356</v>
      </c>
      <c r="BD192">
        <f t="shared" si="72"/>
        <v>17.45838399647613</v>
      </c>
      <c r="BE192">
        <f t="shared" si="73"/>
        <v>30.790328979492188</v>
      </c>
      <c r="BF192">
        <f t="shared" si="74"/>
        <v>4.4577250813878297</v>
      </c>
      <c r="BG192">
        <f t="shared" si="75"/>
        <v>5.9203703925548119E-3</v>
      </c>
      <c r="BH192">
        <f t="shared" si="76"/>
        <v>2.7555295299253046</v>
      </c>
      <c r="BI192">
        <f t="shared" si="77"/>
        <v>1.7021955514625251</v>
      </c>
      <c r="BJ192">
        <f t="shared" si="78"/>
        <v>3.7013406636360723E-3</v>
      </c>
      <c r="BK192">
        <f t="shared" si="79"/>
        <v>53.374733186414659</v>
      </c>
      <c r="BL192">
        <f t="shared" si="80"/>
        <v>1.2774826142780873</v>
      </c>
      <c r="BM192">
        <f t="shared" si="81"/>
        <v>59.969715611880204</v>
      </c>
      <c r="BN192">
        <f t="shared" si="82"/>
        <v>420.37945194022427</v>
      </c>
      <c r="BO192">
        <f t="shared" si="83"/>
        <v>-6.8880117401677013E-4</v>
      </c>
    </row>
    <row r="193" spans="1:67" x14ac:dyDescent="0.25">
      <c r="A193" s="1">
        <v>182</v>
      </c>
      <c r="B193" s="1" t="s">
        <v>268</v>
      </c>
      <c r="C193" s="1" t="s">
        <v>80</v>
      </c>
      <c r="D193" s="1" t="s">
        <v>81</v>
      </c>
      <c r="E193" s="1" t="s">
        <v>82</v>
      </c>
      <c r="F193" s="1" t="s">
        <v>83</v>
      </c>
      <c r="G193" s="1" t="s">
        <v>84</v>
      </c>
      <c r="H193" s="1" t="s">
        <v>85</v>
      </c>
      <c r="I193" s="1">
        <v>1063.000033929944</v>
      </c>
      <c r="J193" s="1">
        <v>1</v>
      </c>
      <c r="K193">
        <f t="shared" si="56"/>
        <v>-0.54686402328141914</v>
      </c>
      <c r="L193">
        <f t="shared" si="57"/>
        <v>5.6586413996979942E-3</v>
      </c>
      <c r="M193">
        <f t="shared" si="58"/>
        <v>560.81320357759159</v>
      </c>
      <c r="N193">
        <f t="shared" si="59"/>
        <v>0.10244498783116007</v>
      </c>
      <c r="O193">
        <f t="shared" si="60"/>
        <v>1.7382131150358444</v>
      </c>
      <c r="P193">
        <f t="shared" si="61"/>
        <v>30.927937690564089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31.913242340087891</v>
      </c>
      <c r="V193" s="1">
        <v>30.792903900146484</v>
      </c>
      <c r="W193" s="1">
        <v>31.54925537109375</v>
      </c>
      <c r="X193" s="1">
        <v>419.1444091796875</v>
      </c>
      <c r="Y193" s="1">
        <v>420.15365600585938</v>
      </c>
      <c r="Z193" s="1">
        <v>27.500930786132813</v>
      </c>
      <c r="AA193" s="1">
        <v>27.700462341308594</v>
      </c>
      <c r="AB193" s="1">
        <v>57.554733276367188</v>
      </c>
      <c r="AC193" s="1">
        <v>57.972316741943359</v>
      </c>
      <c r="AD193" s="1">
        <v>299.523193359375</v>
      </c>
      <c r="AE193" s="1">
        <v>17.864809036254883</v>
      </c>
      <c r="AF193" s="1">
        <v>0.15511877834796906</v>
      </c>
      <c r="AG193" s="1">
        <v>99.444618225097656</v>
      </c>
      <c r="AH193" s="1">
        <v>-6.7685813903808594</v>
      </c>
      <c r="AI193" s="1">
        <v>-0.40638917684555054</v>
      </c>
      <c r="AJ193" s="1">
        <v>3.5210456699132919E-2</v>
      </c>
      <c r="AK193" s="1">
        <v>2.1126898936927319E-3</v>
      </c>
      <c r="AL193" s="1">
        <v>6.204640120267868E-2</v>
      </c>
      <c r="AM193" s="1">
        <v>5.263669416308403E-3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86</v>
      </c>
      <c r="AV193">
        <f t="shared" si="64"/>
        <v>0.49920532226562497</v>
      </c>
      <c r="AW193">
        <f t="shared" si="65"/>
        <v>1.0244498783116008E-4</v>
      </c>
      <c r="AX193">
        <f t="shared" si="66"/>
        <v>303.94290390014646</v>
      </c>
      <c r="AY193">
        <f t="shared" si="67"/>
        <v>305.06324234008787</v>
      </c>
      <c r="AZ193">
        <f t="shared" si="68"/>
        <v>2.8583693819112455</v>
      </c>
      <c r="BA193">
        <f t="shared" si="69"/>
        <v>0.13503379041760633</v>
      </c>
      <c r="BB193">
        <f t="shared" si="70"/>
        <v>4.4928750172259724</v>
      </c>
      <c r="BC193">
        <f t="shared" si="71"/>
        <v>45.179669824425638</v>
      </c>
      <c r="BD193">
        <f t="shared" si="72"/>
        <v>17.479207483117044</v>
      </c>
      <c r="BE193">
        <f t="shared" si="73"/>
        <v>30.792903900146484</v>
      </c>
      <c r="BF193">
        <f t="shared" si="74"/>
        <v>4.4583805976720852</v>
      </c>
      <c r="BG193">
        <f t="shared" si="75"/>
        <v>5.6473890935889804E-3</v>
      </c>
      <c r="BH193">
        <f t="shared" si="76"/>
        <v>2.754661902190128</v>
      </c>
      <c r="BI193">
        <f t="shared" si="77"/>
        <v>1.7037186954819572</v>
      </c>
      <c r="BJ193">
        <f t="shared" si="78"/>
        <v>3.5306274110668591E-3</v>
      </c>
      <c r="BK193">
        <f t="shared" si="79"/>
        <v>55.769854925367568</v>
      </c>
      <c r="BL193">
        <f t="shared" si="80"/>
        <v>1.3347812057828925</v>
      </c>
      <c r="BM193">
        <f t="shared" si="81"/>
        <v>59.928510140374037</v>
      </c>
      <c r="BN193">
        <f t="shared" si="82"/>
        <v>420.41360897161746</v>
      </c>
      <c r="BO193">
        <f t="shared" si="83"/>
        <v>-7.7953580629305439E-4</v>
      </c>
    </row>
    <row r="194" spans="1:67" x14ac:dyDescent="0.25">
      <c r="A194" s="1">
        <v>183</v>
      </c>
      <c r="B194" s="1" t="s">
        <v>269</v>
      </c>
      <c r="C194" s="1" t="s">
        <v>80</v>
      </c>
      <c r="D194" s="1" t="s">
        <v>81</v>
      </c>
      <c r="E194" s="1" t="s">
        <v>82</v>
      </c>
      <c r="F194" s="1" t="s">
        <v>83</v>
      </c>
      <c r="G194" s="1" t="s">
        <v>84</v>
      </c>
      <c r="H194" s="1" t="s">
        <v>85</v>
      </c>
      <c r="I194" s="1">
        <v>1068.5000338070095</v>
      </c>
      <c r="J194" s="1">
        <v>1</v>
      </c>
      <c r="K194">
        <f t="shared" si="56"/>
        <v>-0.59796094546176071</v>
      </c>
      <c r="L194">
        <f t="shared" si="57"/>
        <v>5.5481141819757294E-3</v>
      </c>
      <c r="M194">
        <f t="shared" si="58"/>
        <v>578.30932627591972</v>
      </c>
      <c r="N194">
        <f t="shared" si="59"/>
        <v>0.10040376842152407</v>
      </c>
      <c r="O194">
        <f t="shared" si="60"/>
        <v>1.7374406555098663</v>
      </c>
      <c r="P194">
        <f t="shared" si="61"/>
        <v>30.925156570102111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31.914142608642578</v>
      </c>
      <c r="V194" s="1">
        <v>30.788421630859375</v>
      </c>
      <c r="W194" s="1">
        <v>31.549505233764648</v>
      </c>
      <c r="X194" s="1">
        <v>418.94189453125</v>
      </c>
      <c r="Y194" s="1">
        <v>420.05517578125</v>
      </c>
      <c r="Z194" s="1">
        <v>27.505746841430664</v>
      </c>
      <c r="AA194" s="1">
        <v>27.701292037963867</v>
      </c>
      <c r="AB194" s="1">
        <v>57.561397552490234</v>
      </c>
      <c r="AC194" s="1">
        <v>57.970619201660156</v>
      </c>
      <c r="AD194" s="1">
        <v>299.539306640625</v>
      </c>
      <c r="AE194" s="1">
        <v>17.836542129516602</v>
      </c>
      <c r="AF194" s="1">
        <v>8.3262965083122253E-2</v>
      </c>
      <c r="AG194" s="1">
        <v>99.443794250488281</v>
      </c>
      <c r="AH194" s="1">
        <v>-6.7685813903808594</v>
      </c>
      <c r="AI194" s="1">
        <v>-0.40638917684555054</v>
      </c>
      <c r="AJ194" s="1">
        <v>3.5210456699132919E-2</v>
      </c>
      <c r="AK194" s="1">
        <v>2.1126898936927319E-3</v>
      </c>
      <c r="AL194" s="1">
        <v>6.204640120267868E-2</v>
      </c>
      <c r="AM194" s="1">
        <v>5.263669416308403E-3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86</v>
      </c>
      <c r="AV194">
        <f t="shared" si="64"/>
        <v>0.49923217773437489</v>
      </c>
      <c r="AW194">
        <f t="shared" si="65"/>
        <v>1.0040376842152406E-4</v>
      </c>
      <c r="AX194">
        <f t="shared" si="66"/>
        <v>303.93842163085935</v>
      </c>
      <c r="AY194">
        <f t="shared" si="67"/>
        <v>305.06414260864256</v>
      </c>
      <c r="AZ194">
        <f t="shared" si="68"/>
        <v>2.8538466769342108</v>
      </c>
      <c r="BA194">
        <f t="shared" si="69"/>
        <v>0.13673493924273483</v>
      </c>
      <c r="BB194">
        <f t="shared" si="70"/>
        <v>4.4921622414058344</v>
      </c>
      <c r="BC194">
        <f t="shared" si="71"/>
        <v>45.172876550652909</v>
      </c>
      <c r="BD194">
        <f t="shared" si="72"/>
        <v>17.471584512689041</v>
      </c>
      <c r="BE194">
        <f t="shared" si="73"/>
        <v>30.788421630859375</v>
      </c>
      <c r="BF194">
        <f t="shared" si="74"/>
        <v>4.4572395679017776</v>
      </c>
      <c r="BG194">
        <f t="shared" si="75"/>
        <v>5.5372967333226011E-3</v>
      </c>
      <c r="BH194">
        <f t="shared" si="76"/>
        <v>2.7547215858959682</v>
      </c>
      <c r="BI194">
        <f t="shared" si="77"/>
        <v>1.7025179820058094</v>
      </c>
      <c r="BJ194">
        <f t="shared" si="78"/>
        <v>3.4617807154941178E-3</v>
      </c>
      <c r="BK194">
        <f t="shared" si="79"/>
        <v>57.50927365532106</v>
      </c>
      <c r="BL194">
        <f t="shared" si="80"/>
        <v>1.3767461029383505</v>
      </c>
      <c r="BM194">
        <f t="shared" si="81"/>
        <v>59.938530452507479</v>
      </c>
      <c r="BN194">
        <f t="shared" si="82"/>
        <v>420.33941777663233</v>
      </c>
      <c r="BO194">
        <f t="shared" si="83"/>
        <v>-8.5266569879524612E-4</v>
      </c>
    </row>
    <row r="195" spans="1:67" x14ac:dyDescent="0.25">
      <c r="A195" s="1">
        <v>184</v>
      </c>
      <c r="B195" s="1" t="s">
        <v>270</v>
      </c>
      <c r="C195" s="1" t="s">
        <v>80</v>
      </c>
      <c r="D195" s="1" t="s">
        <v>81</v>
      </c>
      <c r="E195" s="1" t="s">
        <v>82</v>
      </c>
      <c r="F195" s="1" t="s">
        <v>83</v>
      </c>
      <c r="G195" s="1" t="s">
        <v>84</v>
      </c>
      <c r="H195" s="1" t="s">
        <v>85</v>
      </c>
      <c r="I195" s="1">
        <v>1073.5000336952507</v>
      </c>
      <c r="J195" s="1">
        <v>1</v>
      </c>
      <c r="K195">
        <f t="shared" si="56"/>
        <v>-0.54645216873047597</v>
      </c>
      <c r="L195">
        <f t="shared" si="57"/>
        <v>5.539013090328072E-3</v>
      </c>
      <c r="M195">
        <f t="shared" si="58"/>
        <v>563.83690958084242</v>
      </c>
      <c r="N195">
        <f t="shared" si="59"/>
        <v>0.10014192152546533</v>
      </c>
      <c r="O195">
        <f t="shared" si="60"/>
        <v>1.7357876446044518</v>
      </c>
      <c r="P195">
        <f t="shared" si="61"/>
        <v>30.91668844066244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31.912586212158203</v>
      </c>
      <c r="V195" s="1">
        <v>30.778562545776367</v>
      </c>
      <c r="W195" s="1">
        <v>31.534902572631836</v>
      </c>
      <c r="X195" s="1">
        <v>418.9677734375</v>
      </c>
      <c r="Y195" s="1">
        <v>419.97824096679688</v>
      </c>
      <c r="Z195" s="1">
        <v>27.500850677490234</v>
      </c>
      <c r="AA195" s="1">
        <v>27.695911407470703</v>
      </c>
      <c r="AB195" s="1">
        <v>57.556606292724609</v>
      </c>
      <c r="AC195" s="1">
        <v>57.964847564697266</v>
      </c>
      <c r="AD195" s="1">
        <v>299.50180053710938</v>
      </c>
      <c r="AE195" s="1">
        <v>17.907569885253906</v>
      </c>
      <c r="AF195" s="1">
        <v>7.6418466866016388E-2</v>
      </c>
      <c r="AG195" s="1">
        <v>99.4444580078125</v>
      </c>
      <c r="AH195" s="1">
        <v>-6.7685813903808594</v>
      </c>
      <c r="AI195" s="1">
        <v>-0.40638917684555054</v>
      </c>
      <c r="AJ195" s="1">
        <v>3.5210456699132919E-2</v>
      </c>
      <c r="AK195" s="1">
        <v>2.1126898936927319E-3</v>
      </c>
      <c r="AL195" s="1">
        <v>6.204640120267868E-2</v>
      </c>
      <c r="AM195" s="1">
        <v>5.263669416308403E-3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86</v>
      </c>
      <c r="AV195">
        <f t="shared" si="64"/>
        <v>0.49916966756184888</v>
      </c>
      <c r="AW195">
        <f t="shared" si="65"/>
        <v>1.0014192152546533E-4</v>
      </c>
      <c r="AX195">
        <f t="shared" si="66"/>
        <v>303.92856254577634</v>
      </c>
      <c r="AY195">
        <f t="shared" si="67"/>
        <v>305.06258621215818</v>
      </c>
      <c r="AZ195">
        <f t="shared" si="68"/>
        <v>2.8652111175981645</v>
      </c>
      <c r="BA195">
        <f t="shared" si="69"/>
        <v>0.13812589488607266</v>
      </c>
      <c r="BB195">
        <f t="shared" si="70"/>
        <v>4.4899925435527672</v>
      </c>
      <c r="BC195">
        <f t="shared" si="71"/>
        <v>45.150756849617778</v>
      </c>
      <c r="BD195">
        <f t="shared" si="72"/>
        <v>17.454845442147075</v>
      </c>
      <c r="BE195">
        <f t="shared" si="73"/>
        <v>30.778562545776367</v>
      </c>
      <c r="BF195">
        <f t="shared" si="74"/>
        <v>4.4547306830708964</v>
      </c>
      <c r="BG195">
        <f t="shared" si="75"/>
        <v>5.5282310678311753E-3</v>
      </c>
      <c r="BH195">
        <f t="shared" si="76"/>
        <v>2.7542048989483154</v>
      </c>
      <c r="BI195">
        <f t="shared" si="77"/>
        <v>1.7005257841225809</v>
      </c>
      <c r="BJ195">
        <f t="shared" si="78"/>
        <v>3.4561114997075709E-3</v>
      </c>
      <c r="BK195">
        <f t="shared" si="79"/>
        <v>56.070455878066859</v>
      </c>
      <c r="BL195">
        <f t="shared" si="80"/>
        <v>1.3425383855194033</v>
      </c>
      <c r="BM195">
        <f t="shared" si="81"/>
        <v>59.957748024066213</v>
      </c>
      <c r="BN195">
        <f t="shared" si="82"/>
        <v>420.23799815662636</v>
      </c>
      <c r="BO195">
        <f t="shared" si="83"/>
        <v>-7.7965442400891474E-4</v>
      </c>
    </row>
    <row r="196" spans="1:67" x14ac:dyDescent="0.25">
      <c r="A196" s="1">
        <v>185</v>
      </c>
      <c r="B196" s="1" t="s">
        <v>271</v>
      </c>
      <c r="C196" s="1" t="s">
        <v>80</v>
      </c>
      <c r="D196" s="1" t="s">
        <v>81</v>
      </c>
      <c r="E196" s="1" t="s">
        <v>82</v>
      </c>
      <c r="F196" s="1" t="s">
        <v>83</v>
      </c>
      <c r="G196" s="1" t="s">
        <v>84</v>
      </c>
      <c r="H196" s="1" t="s">
        <v>85</v>
      </c>
      <c r="I196" s="1">
        <v>1078.500033583492</v>
      </c>
      <c r="J196" s="1">
        <v>1</v>
      </c>
      <c r="K196">
        <f t="shared" si="56"/>
        <v>-0.56710101711492356</v>
      </c>
      <c r="L196">
        <f t="shared" si="57"/>
        <v>5.7621787844134532E-3</v>
      </c>
      <c r="M196">
        <f t="shared" si="58"/>
        <v>563.33168826257349</v>
      </c>
      <c r="N196">
        <f t="shared" si="59"/>
        <v>0.10427863727162998</v>
      </c>
      <c r="O196">
        <f t="shared" si="60"/>
        <v>1.7376195878911287</v>
      </c>
      <c r="P196">
        <f t="shared" si="61"/>
        <v>30.922466991527124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31.908105850219727</v>
      </c>
      <c r="V196" s="1">
        <v>30.788261413574219</v>
      </c>
      <c r="W196" s="1">
        <v>31.521327972412109</v>
      </c>
      <c r="X196" s="1">
        <v>418.80010986328125</v>
      </c>
      <c r="Y196" s="1">
        <v>419.8485107421875</v>
      </c>
      <c r="Z196" s="1">
        <v>27.489160537719727</v>
      </c>
      <c r="AA196" s="1">
        <v>27.692283630371094</v>
      </c>
      <c r="AB196" s="1">
        <v>57.54693603515625</v>
      </c>
      <c r="AC196" s="1">
        <v>57.972164154052734</v>
      </c>
      <c r="AD196" s="1">
        <v>299.49600219726563</v>
      </c>
      <c r="AE196" s="1">
        <v>17.952505111694336</v>
      </c>
      <c r="AF196" s="1">
        <v>3.5357635468244553E-2</v>
      </c>
      <c r="AG196" s="1">
        <v>99.444793701171875</v>
      </c>
      <c r="AH196" s="1">
        <v>-6.7685813903808594</v>
      </c>
      <c r="AI196" s="1">
        <v>-0.40638917684555054</v>
      </c>
      <c r="AJ196" s="1">
        <v>3.5210456699132919E-2</v>
      </c>
      <c r="AK196" s="1">
        <v>2.1126898936927319E-3</v>
      </c>
      <c r="AL196" s="1">
        <v>6.204640120267868E-2</v>
      </c>
      <c r="AM196" s="1">
        <v>5.263669416308403E-3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86</v>
      </c>
      <c r="AV196">
        <f t="shared" si="64"/>
        <v>0.49916000366210928</v>
      </c>
      <c r="AW196">
        <f t="shared" si="65"/>
        <v>1.0427863727162998E-4</v>
      </c>
      <c r="AX196">
        <f t="shared" si="66"/>
        <v>303.9382614135742</v>
      </c>
      <c r="AY196">
        <f t="shared" si="67"/>
        <v>305.0581058502197</v>
      </c>
      <c r="AZ196">
        <f t="shared" si="68"/>
        <v>2.8724007536679323</v>
      </c>
      <c r="BA196">
        <f t="shared" si="69"/>
        <v>0.13420557795290422</v>
      </c>
      <c r="BB196">
        <f t="shared" si="70"/>
        <v>4.4914730206277209</v>
      </c>
      <c r="BC196">
        <f t="shared" si="71"/>
        <v>45.16549186199169</v>
      </c>
      <c r="BD196">
        <f t="shared" si="72"/>
        <v>17.473208231620596</v>
      </c>
      <c r="BE196">
        <f t="shared" si="73"/>
        <v>30.788261413574219</v>
      </c>
      <c r="BF196">
        <f t="shared" si="74"/>
        <v>4.4571987868662735</v>
      </c>
      <c r="BG196">
        <f t="shared" si="75"/>
        <v>5.7505113639235638E-3</v>
      </c>
      <c r="BH196">
        <f t="shared" si="76"/>
        <v>2.7538534327365922</v>
      </c>
      <c r="BI196">
        <f t="shared" si="77"/>
        <v>1.7033453541296812</v>
      </c>
      <c r="BJ196">
        <f t="shared" si="78"/>
        <v>3.5951160293289457E-3</v>
      </c>
      <c r="BK196">
        <f t="shared" si="79"/>
        <v>56.02040352460449</v>
      </c>
      <c r="BL196">
        <f t="shared" si="80"/>
        <v>1.3417498784662676</v>
      </c>
      <c r="BM196">
        <f t="shared" si="81"/>
        <v>59.931611699195962</v>
      </c>
      <c r="BN196">
        <f t="shared" si="82"/>
        <v>420.11808340560555</v>
      </c>
      <c r="BO196">
        <f t="shared" si="83"/>
        <v>-8.0899345432692204E-4</v>
      </c>
    </row>
    <row r="197" spans="1:67" x14ac:dyDescent="0.25">
      <c r="A197" s="1">
        <v>186</v>
      </c>
      <c r="B197" s="1" t="s">
        <v>272</v>
      </c>
      <c r="C197" s="1" t="s">
        <v>80</v>
      </c>
      <c r="D197" s="1" t="s">
        <v>81</v>
      </c>
      <c r="E197" s="1" t="s">
        <v>82</v>
      </c>
      <c r="F197" s="1" t="s">
        <v>83</v>
      </c>
      <c r="G197" s="1" t="s">
        <v>84</v>
      </c>
      <c r="H197" s="1" t="s">
        <v>85</v>
      </c>
      <c r="I197" s="1">
        <v>1084.0000334605575</v>
      </c>
      <c r="J197" s="1">
        <v>1</v>
      </c>
      <c r="K197">
        <f t="shared" si="56"/>
        <v>-0.52692224994406134</v>
      </c>
      <c r="L197">
        <f t="shared" si="57"/>
        <v>5.8153344383737341E-3</v>
      </c>
      <c r="M197">
        <f t="shared" si="58"/>
        <v>550.98520958184304</v>
      </c>
      <c r="N197">
        <f t="shared" si="59"/>
        <v>0.10517924824125444</v>
      </c>
      <c r="O197">
        <f t="shared" si="60"/>
        <v>1.7366460012035549</v>
      </c>
      <c r="P197">
        <f t="shared" si="61"/>
        <v>30.915408496765554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31.903541564941406</v>
      </c>
      <c r="V197" s="1">
        <v>30.781305313110352</v>
      </c>
      <c r="W197" s="1">
        <v>31.519113540649414</v>
      </c>
      <c r="X197" s="1">
        <v>418.8609619140625</v>
      </c>
      <c r="Y197" s="1">
        <v>419.8280029296875</v>
      </c>
      <c r="Z197" s="1">
        <v>27.47929573059082</v>
      </c>
      <c r="AA197" s="1">
        <v>27.684150695800781</v>
      </c>
      <c r="AB197" s="1">
        <v>57.540615081787109</v>
      </c>
      <c r="AC197" s="1">
        <v>57.969577789306641</v>
      </c>
      <c r="AD197" s="1">
        <v>299.53128051757813</v>
      </c>
      <c r="AE197" s="1">
        <v>17.966276168823242</v>
      </c>
      <c r="AF197" s="1">
        <v>9.5807589590549469E-2</v>
      </c>
      <c r="AG197" s="1">
        <v>99.443855285644531</v>
      </c>
      <c r="AH197" s="1">
        <v>-6.7685813903808594</v>
      </c>
      <c r="AI197" s="1">
        <v>-0.40638917684555054</v>
      </c>
      <c r="AJ197" s="1">
        <v>3.5210456699132919E-2</v>
      </c>
      <c r="AK197" s="1">
        <v>2.1126898936927319E-3</v>
      </c>
      <c r="AL197" s="1">
        <v>6.204640120267868E-2</v>
      </c>
      <c r="AM197" s="1">
        <v>5.263669416308403E-3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86</v>
      </c>
      <c r="AV197">
        <f t="shared" si="64"/>
        <v>0.4992188008626301</v>
      </c>
      <c r="AW197">
        <f t="shared" si="65"/>
        <v>1.0517924824125443E-4</v>
      </c>
      <c r="AX197">
        <f t="shared" si="66"/>
        <v>303.93130531311033</v>
      </c>
      <c r="AY197">
        <f t="shared" si="67"/>
        <v>305.05354156494138</v>
      </c>
      <c r="AZ197">
        <f t="shared" si="68"/>
        <v>2.8746041227593082</v>
      </c>
      <c r="BA197">
        <f t="shared" si="69"/>
        <v>0.13410318365520235</v>
      </c>
      <c r="BB197">
        <f t="shared" si="70"/>
        <v>4.4896646767027431</v>
      </c>
      <c r="BC197">
        <f t="shared" si="71"/>
        <v>45.147733500541989</v>
      </c>
      <c r="BD197">
        <f t="shared" si="72"/>
        <v>17.463582804741208</v>
      </c>
      <c r="BE197">
        <f t="shared" si="73"/>
        <v>30.781305313110352</v>
      </c>
      <c r="BF197">
        <f t="shared" si="74"/>
        <v>4.4554285236161357</v>
      </c>
      <c r="BG197">
        <f t="shared" si="75"/>
        <v>5.8034509848606981E-3</v>
      </c>
      <c r="BH197">
        <f t="shared" si="76"/>
        <v>2.7530186754991881</v>
      </c>
      <c r="BI197">
        <f t="shared" si="77"/>
        <v>1.7024098481169476</v>
      </c>
      <c r="BJ197">
        <f t="shared" si="78"/>
        <v>3.6282226509199659E-3</v>
      </c>
      <c r="BK197">
        <f t="shared" si="79"/>
        <v>54.792093446187323</v>
      </c>
      <c r="BL197">
        <f t="shared" si="80"/>
        <v>1.312406999382844</v>
      </c>
      <c r="BM197">
        <f t="shared" si="81"/>
        <v>59.939218826893971</v>
      </c>
      <c r="BN197">
        <f t="shared" si="82"/>
        <v>420.07847653147059</v>
      </c>
      <c r="BO197">
        <f t="shared" si="83"/>
        <v>-7.518430438268435E-4</v>
      </c>
    </row>
    <row r="198" spans="1:67" x14ac:dyDescent="0.25">
      <c r="A198" s="1">
        <v>187</v>
      </c>
      <c r="B198" s="1" t="s">
        <v>273</v>
      </c>
      <c r="C198" s="1" t="s">
        <v>80</v>
      </c>
      <c r="D198" s="1" t="s">
        <v>81</v>
      </c>
      <c r="E198" s="1" t="s">
        <v>82</v>
      </c>
      <c r="F198" s="1" t="s">
        <v>83</v>
      </c>
      <c r="G198" s="1" t="s">
        <v>84</v>
      </c>
      <c r="H198" s="1" t="s">
        <v>85</v>
      </c>
      <c r="I198" s="1">
        <v>1089.0000333487988</v>
      </c>
      <c r="J198" s="1">
        <v>1</v>
      </c>
      <c r="K198">
        <f t="shared" si="56"/>
        <v>-0.57787708291799755</v>
      </c>
      <c r="L198">
        <f t="shared" si="57"/>
        <v>5.6670391177649276E-3</v>
      </c>
      <c r="M198">
        <f t="shared" si="58"/>
        <v>568.88361894333354</v>
      </c>
      <c r="N198">
        <f t="shared" si="59"/>
        <v>0.10276544646304495</v>
      </c>
      <c r="O198">
        <f t="shared" si="60"/>
        <v>1.7410552516671522</v>
      </c>
      <c r="P198">
        <f t="shared" si="61"/>
        <v>30.931126771455173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31.904726028442383</v>
      </c>
      <c r="V198" s="1">
        <v>30.798070907592773</v>
      </c>
      <c r="W198" s="1">
        <v>31.536149978637695</v>
      </c>
      <c r="X198" s="1">
        <v>418.74685668945313</v>
      </c>
      <c r="Y198" s="1">
        <v>419.8179931640625</v>
      </c>
      <c r="Z198" s="1">
        <v>27.480369567871094</v>
      </c>
      <c r="AA198" s="1">
        <v>27.680522918701172</v>
      </c>
      <c r="AB198" s="1">
        <v>57.53857421875</v>
      </c>
      <c r="AC198" s="1">
        <v>57.957656860351563</v>
      </c>
      <c r="AD198" s="1">
        <v>299.53286743164063</v>
      </c>
      <c r="AE198" s="1">
        <v>17.89959716796875</v>
      </c>
      <c r="AF198" s="1">
        <v>0.14142921566963196</v>
      </c>
      <c r="AG198" s="1">
        <v>99.443107604980469</v>
      </c>
      <c r="AH198" s="1">
        <v>-6.7685813903808594</v>
      </c>
      <c r="AI198" s="1">
        <v>-0.40638917684555054</v>
      </c>
      <c r="AJ198" s="1">
        <v>3.5210456699132919E-2</v>
      </c>
      <c r="AK198" s="1">
        <v>2.1126898936927319E-3</v>
      </c>
      <c r="AL198" s="1">
        <v>6.204640120267868E-2</v>
      </c>
      <c r="AM198" s="1">
        <v>5.263669416308403E-3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86</v>
      </c>
      <c r="AV198">
        <f t="shared" si="64"/>
        <v>0.49922144571940097</v>
      </c>
      <c r="AW198">
        <f t="shared" si="65"/>
        <v>1.0276544646304494E-4</v>
      </c>
      <c r="AX198">
        <f t="shared" si="66"/>
        <v>303.94807090759275</v>
      </c>
      <c r="AY198">
        <f t="shared" si="67"/>
        <v>305.05472602844236</v>
      </c>
      <c r="AZ198">
        <f t="shared" si="68"/>
        <v>2.8639354828610522</v>
      </c>
      <c r="BA198">
        <f t="shared" si="69"/>
        <v>0.13305586386239754</v>
      </c>
      <c r="BB198">
        <f t="shared" si="70"/>
        <v>4.4936924708336807</v>
      </c>
      <c r="BC198">
        <f t="shared" si="71"/>
        <v>45.188576454026872</v>
      </c>
      <c r="BD198">
        <f t="shared" si="72"/>
        <v>17.508053535325701</v>
      </c>
      <c r="BE198">
        <f t="shared" si="73"/>
        <v>30.798070907592773</v>
      </c>
      <c r="BF198">
        <f t="shared" si="74"/>
        <v>4.459696253670649</v>
      </c>
      <c r="BG198">
        <f t="shared" si="75"/>
        <v>5.6557534221638233E-3</v>
      </c>
      <c r="BH198">
        <f t="shared" si="76"/>
        <v>2.7526372191665285</v>
      </c>
      <c r="BI198">
        <f t="shared" si="77"/>
        <v>1.7070590345041206</v>
      </c>
      <c r="BJ198">
        <f t="shared" si="78"/>
        <v>3.535858108595673E-3</v>
      </c>
      <c r="BK198">
        <f t="shared" si="79"/>
        <v>56.571554933292624</v>
      </c>
      <c r="BL198">
        <f t="shared" si="80"/>
        <v>1.3550720269414871</v>
      </c>
      <c r="BM198">
        <f t="shared" si="81"/>
        <v>59.870639151145078</v>
      </c>
      <c r="BN198">
        <f t="shared" si="82"/>
        <v>420.09268825306617</v>
      </c>
      <c r="BO198">
        <f t="shared" si="83"/>
        <v>-8.2357706459908263E-4</v>
      </c>
    </row>
    <row r="199" spans="1:67" x14ac:dyDescent="0.25">
      <c r="A199" s="1">
        <v>188</v>
      </c>
      <c r="B199" s="1" t="s">
        <v>274</v>
      </c>
      <c r="C199" s="1" t="s">
        <v>80</v>
      </c>
      <c r="D199" s="1" t="s">
        <v>81</v>
      </c>
      <c r="E199" s="1" t="s">
        <v>82</v>
      </c>
      <c r="F199" s="1" t="s">
        <v>83</v>
      </c>
      <c r="G199" s="1" t="s">
        <v>84</v>
      </c>
      <c r="H199" s="1" t="s">
        <v>85</v>
      </c>
      <c r="I199" s="1">
        <v>1094.00003323704</v>
      </c>
      <c r="J199" s="1">
        <v>1</v>
      </c>
      <c r="K199">
        <f t="shared" si="56"/>
        <v>-0.3885127011313429</v>
      </c>
      <c r="L199">
        <f t="shared" si="57"/>
        <v>5.6029798949336351E-3</v>
      </c>
      <c r="M199">
        <f t="shared" si="58"/>
        <v>517.25167089463525</v>
      </c>
      <c r="N199">
        <f t="shared" si="59"/>
        <v>0.1016374252117591</v>
      </c>
      <c r="O199">
        <f t="shared" si="60"/>
        <v>1.7416061359880652</v>
      </c>
      <c r="P199">
        <f t="shared" si="61"/>
        <v>30.932775938464324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31.90814208984375</v>
      </c>
      <c r="V199" s="1">
        <v>30.798759460449219</v>
      </c>
      <c r="W199" s="1">
        <v>31.552732467651367</v>
      </c>
      <c r="X199" s="1">
        <v>419.04739379882813</v>
      </c>
      <c r="Y199" s="1">
        <v>419.74017333984375</v>
      </c>
      <c r="Z199" s="1">
        <v>27.481023788452148</v>
      </c>
      <c r="AA199" s="1">
        <v>27.678979873657227</v>
      </c>
      <c r="AB199" s="1">
        <v>57.529338836669922</v>
      </c>
      <c r="AC199" s="1">
        <v>57.943744659423828</v>
      </c>
      <c r="AD199" s="1">
        <v>299.53372192382813</v>
      </c>
      <c r="AE199" s="1">
        <v>17.911918640136719</v>
      </c>
      <c r="AF199" s="1">
        <v>2.6232937350869179E-2</v>
      </c>
      <c r="AG199" s="1">
        <v>99.444023132324219</v>
      </c>
      <c r="AH199" s="1">
        <v>-6.7685813903808594</v>
      </c>
      <c r="AI199" s="1">
        <v>-0.40638917684555054</v>
      </c>
      <c r="AJ199" s="1">
        <v>3.5210456699132919E-2</v>
      </c>
      <c r="AK199" s="1">
        <v>2.1126898936927319E-3</v>
      </c>
      <c r="AL199" s="1">
        <v>6.204640120267868E-2</v>
      </c>
      <c r="AM199" s="1">
        <v>5.263669416308403E-3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86</v>
      </c>
      <c r="AV199">
        <f t="shared" si="64"/>
        <v>0.49922286987304682</v>
      </c>
      <c r="AW199">
        <f t="shared" si="65"/>
        <v>1.016374252117591E-4</v>
      </c>
      <c r="AX199">
        <f t="shared" si="66"/>
        <v>303.9487594604492</v>
      </c>
      <c r="AY199">
        <f t="shared" si="67"/>
        <v>305.05814208984373</v>
      </c>
      <c r="AZ199">
        <f t="shared" si="68"/>
        <v>2.8659069183638621</v>
      </c>
      <c r="BA199">
        <f t="shared" si="69"/>
        <v>0.13401647801510713</v>
      </c>
      <c r="BB199">
        <f t="shared" si="70"/>
        <v>4.494115250823171</v>
      </c>
      <c r="BC199">
        <f t="shared" si="71"/>
        <v>45.1924118641411</v>
      </c>
      <c r="BD199">
        <f t="shared" si="72"/>
        <v>17.513431990483873</v>
      </c>
      <c r="BE199">
        <f t="shared" si="73"/>
        <v>30.798759460449219</v>
      </c>
      <c r="BF199">
        <f t="shared" si="74"/>
        <v>4.4598716028735126</v>
      </c>
      <c r="BG199">
        <f t="shared" si="75"/>
        <v>5.5919476520112756E-3</v>
      </c>
      <c r="BH199">
        <f t="shared" si="76"/>
        <v>2.7525091148351057</v>
      </c>
      <c r="BI199">
        <f t="shared" si="77"/>
        <v>1.7073624880384068</v>
      </c>
      <c r="BJ199">
        <f t="shared" si="78"/>
        <v>3.4959567890298212E-3</v>
      </c>
      <c r="BK199">
        <f t="shared" si="79"/>
        <v>51.437587125679464</v>
      </c>
      <c r="BL199">
        <f t="shared" si="80"/>
        <v>1.2323139497916038</v>
      </c>
      <c r="BM199">
        <f t="shared" si="81"/>
        <v>59.860766892305683</v>
      </c>
      <c r="BN199">
        <f t="shared" si="82"/>
        <v>419.92485367095748</v>
      </c>
      <c r="BO199">
        <f t="shared" si="83"/>
        <v>-5.5382928716447637E-4</v>
      </c>
    </row>
    <row r="200" spans="1:67" x14ac:dyDescent="0.25">
      <c r="A200" s="1">
        <v>189</v>
      </c>
      <c r="B200" s="1" t="s">
        <v>275</v>
      </c>
      <c r="C200" s="1" t="s">
        <v>80</v>
      </c>
      <c r="D200" s="1" t="s">
        <v>81</v>
      </c>
      <c r="E200" s="1" t="s">
        <v>82</v>
      </c>
      <c r="F200" s="1" t="s">
        <v>83</v>
      </c>
      <c r="G200" s="1" t="s">
        <v>84</v>
      </c>
      <c r="H200" s="1" t="s">
        <v>85</v>
      </c>
      <c r="I200" s="1">
        <v>1099.5000331141055</v>
      </c>
      <c r="J200" s="1">
        <v>1</v>
      </c>
      <c r="K200">
        <f t="shared" si="56"/>
        <v>-0.40401273864827719</v>
      </c>
      <c r="L200">
        <f t="shared" si="57"/>
        <v>5.2235134234307158E-3</v>
      </c>
      <c r="M200">
        <f t="shared" si="58"/>
        <v>530.07925987874444</v>
      </c>
      <c r="N200">
        <f t="shared" si="59"/>
        <v>9.4894411937150008E-2</v>
      </c>
      <c r="O200">
        <f t="shared" si="60"/>
        <v>1.74394492974923</v>
      </c>
      <c r="P200">
        <f t="shared" si="61"/>
        <v>30.938706624404261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31.910699844360352</v>
      </c>
      <c r="V200" s="1">
        <v>30.801425933837891</v>
      </c>
      <c r="W200" s="1">
        <v>31.554021835327148</v>
      </c>
      <c r="X200" s="1">
        <v>419.23202514648438</v>
      </c>
      <c r="Y200" s="1">
        <v>419.96142578125</v>
      </c>
      <c r="Z200" s="1">
        <v>27.486003875732422</v>
      </c>
      <c r="AA200" s="1">
        <v>27.670814514160156</v>
      </c>
      <c r="AB200" s="1">
        <v>57.531299591064453</v>
      </c>
      <c r="AC200" s="1">
        <v>57.918128967285156</v>
      </c>
      <c r="AD200" s="1">
        <v>299.55615234375</v>
      </c>
      <c r="AE200" s="1">
        <v>17.868432998657227</v>
      </c>
      <c r="AF200" s="1">
        <v>5.3607262670993805E-2</v>
      </c>
      <c r="AG200" s="1">
        <v>99.443801879882813</v>
      </c>
      <c r="AH200" s="1">
        <v>-6.7685813903808594</v>
      </c>
      <c r="AI200" s="1">
        <v>-0.40638917684555054</v>
      </c>
      <c r="AJ200" s="1">
        <v>3.5210456699132919E-2</v>
      </c>
      <c r="AK200" s="1">
        <v>2.1126898936927319E-3</v>
      </c>
      <c r="AL200" s="1">
        <v>6.204640120267868E-2</v>
      </c>
      <c r="AM200" s="1">
        <v>5.263669416308403E-3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86</v>
      </c>
      <c r="AV200">
        <f t="shared" si="64"/>
        <v>0.49926025390624995</v>
      </c>
      <c r="AW200">
        <f t="shared" si="65"/>
        <v>9.4894411937150003E-5</v>
      </c>
      <c r="AX200">
        <f t="shared" si="66"/>
        <v>303.95142593383787</v>
      </c>
      <c r="AY200">
        <f t="shared" si="67"/>
        <v>305.06069984436033</v>
      </c>
      <c r="AZ200">
        <f t="shared" si="68"/>
        <v>2.8589492158826602</v>
      </c>
      <c r="BA200">
        <f t="shared" si="69"/>
        <v>0.13728069056637096</v>
      </c>
      <c r="BB200">
        <f t="shared" si="70"/>
        <v>4.4956359261503582</v>
      </c>
      <c r="BC200">
        <f t="shared" si="71"/>
        <v>45.20780421871433</v>
      </c>
      <c r="BD200">
        <f t="shared" si="72"/>
        <v>17.536989704554173</v>
      </c>
      <c r="BE200">
        <f t="shared" si="73"/>
        <v>30.801425933837891</v>
      </c>
      <c r="BF200">
        <f t="shared" si="74"/>
        <v>4.4605507126848476</v>
      </c>
      <c r="BG200">
        <f t="shared" si="75"/>
        <v>5.2139236347775782E-3</v>
      </c>
      <c r="BH200">
        <f t="shared" si="76"/>
        <v>2.7516909964011282</v>
      </c>
      <c r="BI200">
        <f t="shared" si="77"/>
        <v>1.7088597162837194</v>
      </c>
      <c r="BJ200">
        <f t="shared" si="78"/>
        <v>3.2595624995625325E-3</v>
      </c>
      <c r="BK200">
        <f t="shared" si="79"/>
        <v>52.71309690001678</v>
      </c>
      <c r="BL200">
        <f t="shared" si="80"/>
        <v>1.2622094014769174</v>
      </c>
      <c r="BM200">
        <f t="shared" si="81"/>
        <v>59.81495026055439</v>
      </c>
      <c r="BN200">
        <f t="shared" si="82"/>
        <v>420.15347408785738</v>
      </c>
      <c r="BO200">
        <f t="shared" si="83"/>
        <v>-5.7517082107534255E-4</v>
      </c>
    </row>
    <row r="201" spans="1:67" x14ac:dyDescent="0.25">
      <c r="A201" s="1">
        <v>190</v>
      </c>
      <c r="B201" s="1" t="s">
        <v>276</v>
      </c>
      <c r="C201" s="1" t="s">
        <v>80</v>
      </c>
      <c r="D201" s="1" t="s">
        <v>81</v>
      </c>
      <c r="E201" s="1" t="s">
        <v>82</v>
      </c>
      <c r="F201" s="1" t="s">
        <v>83</v>
      </c>
      <c r="G201" s="1" t="s">
        <v>84</v>
      </c>
      <c r="H201" s="1" t="s">
        <v>85</v>
      </c>
      <c r="I201" s="1">
        <v>1104.5000330023468</v>
      </c>
      <c r="J201" s="1">
        <v>1</v>
      </c>
      <c r="K201">
        <f t="shared" si="56"/>
        <v>-0.49139791678202449</v>
      </c>
      <c r="L201">
        <f t="shared" si="57"/>
        <v>5.2004354355788896E-3</v>
      </c>
      <c r="M201">
        <f t="shared" si="58"/>
        <v>557.17910778611315</v>
      </c>
      <c r="N201">
        <f t="shared" si="59"/>
        <v>9.4494229822570538E-2</v>
      </c>
      <c r="O201">
        <f t="shared" si="60"/>
        <v>1.7442851877753935</v>
      </c>
      <c r="P201">
        <f t="shared" si="61"/>
        <v>30.940288870902879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31.910621643066406</v>
      </c>
      <c r="V201" s="1">
        <v>30.802919387817383</v>
      </c>
      <c r="W201" s="1">
        <v>31.536979675292969</v>
      </c>
      <c r="X201" s="1">
        <v>419.07705688476563</v>
      </c>
      <c r="Y201" s="1">
        <v>419.98199462890625</v>
      </c>
      <c r="Z201" s="1">
        <v>27.4873046875</v>
      </c>
      <c r="AA201" s="1">
        <v>27.671371459960938</v>
      </c>
      <c r="AB201" s="1">
        <v>57.534488677978516</v>
      </c>
      <c r="AC201" s="1">
        <v>57.919765472412109</v>
      </c>
      <c r="AD201" s="1">
        <v>299.49819946289063</v>
      </c>
      <c r="AE201" s="1">
        <v>17.926414489746094</v>
      </c>
      <c r="AF201" s="1">
        <v>0.18819525837898254</v>
      </c>
      <c r="AG201" s="1">
        <v>99.444168090820313</v>
      </c>
      <c r="AH201" s="1">
        <v>-6.7685813903808594</v>
      </c>
      <c r="AI201" s="1">
        <v>-0.40638917684555054</v>
      </c>
      <c r="AJ201" s="1">
        <v>3.5210456699132919E-2</v>
      </c>
      <c r="AK201" s="1">
        <v>2.1126898936927319E-3</v>
      </c>
      <c r="AL201" s="1">
        <v>6.204640120267868E-2</v>
      </c>
      <c r="AM201" s="1">
        <v>5.263669416308403E-3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86</v>
      </c>
      <c r="AV201">
        <f t="shared" si="64"/>
        <v>0.49916366577148436</v>
      </c>
      <c r="AW201">
        <f t="shared" si="65"/>
        <v>9.4494229822570541E-5</v>
      </c>
      <c r="AX201">
        <f t="shared" si="66"/>
        <v>303.95291938781736</v>
      </c>
      <c r="AY201">
        <f t="shared" si="67"/>
        <v>305.06062164306638</v>
      </c>
      <c r="AZ201">
        <f t="shared" si="68"/>
        <v>2.8682262542495209</v>
      </c>
      <c r="BA201">
        <f t="shared" si="69"/>
        <v>0.13736948308549612</v>
      </c>
      <c r="BB201">
        <f t="shared" si="70"/>
        <v>4.4960417025432768</v>
      </c>
      <c r="BC201">
        <f t="shared" si="71"/>
        <v>45.211718181775474</v>
      </c>
      <c r="BD201">
        <f t="shared" si="72"/>
        <v>17.540346721814537</v>
      </c>
      <c r="BE201">
        <f t="shared" si="73"/>
        <v>30.802919387817383</v>
      </c>
      <c r="BF201">
        <f t="shared" si="74"/>
        <v>4.4609311118262971</v>
      </c>
      <c r="BG201">
        <f t="shared" si="75"/>
        <v>5.190930119867025E-3</v>
      </c>
      <c r="BH201">
        <f t="shared" si="76"/>
        <v>2.7517565147678833</v>
      </c>
      <c r="BI201">
        <f t="shared" si="77"/>
        <v>1.7091745970584138</v>
      </c>
      <c r="BJ201">
        <f t="shared" si="78"/>
        <v>3.2451839812344925E-3</v>
      </c>
      <c r="BK201">
        <f t="shared" si="79"/>
        <v>55.408212851375524</v>
      </c>
      <c r="BL201">
        <f t="shared" si="80"/>
        <v>1.3266737977146699</v>
      </c>
      <c r="BM201">
        <f t="shared" si="81"/>
        <v>59.810318088786964</v>
      </c>
      <c r="BN201">
        <f t="shared" si="82"/>
        <v>420.21558166406783</v>
      </c>
      <c r="BO201">
        <f t="shared" si="83"/>
        <v>-6.9941875059730354E-4</v>
      </c>
    </row>
    <row r="202" spans="1:67" x14ac:dyDescent="0.25">
      <c r="A202" s="1">
        <v>191</v>
      </c>
      <c r="B202" s="1" t="s">
        <v>277</v>
      </c>
      <c r="C202" s="1" t="s">
        <v>80</v>
      </c>
      <c r="D202" s="1" t="s">
        <v>81</v>
      </c>
      <c r="E202" s="1" t="s">
        <v>82</v>
      </c>
      <c r="F202" s="1" t="s">
        <v>83</v>
      </c>
      <c r="G202" s="1" t="s">
        <v>84</v>
      </c>
      <c r="H202" s="1" t="s">
        <v>85</v>
      </c>
      <c r="I202" s="1">
        <v>1109.500032890588</v>
      </c>
      <c r="J202" s="1">
        <v>1</v>
      </c>
      <c r="K202">
        <f t="shared" si="56"/>
        <v>-0.60230419078466768</v>
      </c>
      <c r="L202">
        <f t="shared" si="57"/>
        <v>5.0805816495086559E-3</v>
      </c>
      <c r="M202">
        <f t="shared" si="58"/>
        <v>595.21402155007411</v>
      </c>
      <c r="N202">
        <f t="shared" si="59"/>
        <v>9.2342255088347258E-2</v>
      </c>
      <c r="O202">
        <f t="shared" si="60"/>
        <v>1.7447022110850945</v>
      </c>
      <c r="P202">
        <f t="shared" si="61"/>
        <v>30.936880479791309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31.908802032470703</v>
      </c>
      <c r="V202" s="1">
        <v>30.798055648803711</v>
      </c>
      <c r="W202" s="1">
        <v>31.523159027099609</v>
      </c>
      <c r="X202" s="1">
        <v>418.89883422851563</v>
      </c>
      <c r="Y202" s="1">
        <v>420.02774047851563</v>
      </c>
      <c r="Z202" s="1">
        <v>27.478775024414063</v>
      </c>
      <c r="AA202" s="1">
        <v>27.658649444580078</v>
      </c>
      <c r="AB202" s="1">
        <v>57.522022247314453</v>
      </c>
      <c r="AC202" s="1">
        <v>57.8985595703125</v>
      </c>
      <c r="AD202" s="1">
        <v>299.5029296875</v>
      </c>
      <c r="AE202" s="1">
        <v>17.910469055175781</v>
      </c>
      <c r="AF202" s="1">
        <v>0.28628641366958618</v>
      </c>
      <c r="AG202" s="1">
        <v>99.443229675292969</v>
      </c>
      <c r="AH202" s="1">
        <v>-6.7685813903808594</v>
      </c>
      <c r="AI202" s="1">
        <v>-0.40638917684555054</v>
      </c>
      <c r="AJ202" s="1">
        <v>3.5210456699132919E-2</v>
      </c>
      <c r="AK202" s="1">
        <v>2.1126898936927319E-3</v>
      </c>
      <c r="AL202" s="1">
        <v>6.204640120267868E-2</v>
      </c>
      <c r="AM202" s="1">
        <v>5.263669416308403E-3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86</v>
      </c>
      <c r="AV202">
        <f t="shared" si="64"/>
        <v>0.49917154947916659</v>
      </c>
      <c r="AW202">
        <f t="shared" si="65"/>
        <v>9.234225508834726E-5</v>
      </c>
      <c r="AX202">
        <f t="shared" si="66"/>
        <v>303.94805564880369</v>
      </c>
      <c r="AY202">
        <f t="shared" si="67"/>
        <v>305.05880203247068</v>
      </c>
      <c r="AZ202">
        <f t="shared" si="68"/>
        <v>2.8656749847752963</v>
      </c>
      <c r="BA202">
        <f t="shared" si="69"/>
        <v>0.13882483098759787</v>
      </c>
      <c r="BB202">
        <f t="shared" si="70"/>
        <v>4.4951676403108856</v>
      </c>
      <c r="BC202">
        <f t="shared" si="71"/>
        <v>45.203355271029842</v>
      </c>
      <c r="BD202">
        <f t="shared" si="72"/>
        <v>17.544705826449764</v>
      </c>
      <c r="BE202">
        <f t="shared" si="73"/>
        <v>30.798055648803711</v>
      </c>
      <c r="BF202">
        <f t="shared" si="74"/>
        <v>4.4596923678837603</v>
      </c>
      <c r="BG202">
        <f t="shared" si="75"/>
        <v>5.0715090384336019E-3</v>
      </c>
      <c r="BH202">
        <f t="shared" si="76"/>
        <v>2.7504654292257911</v>
      </c>
      <c r="BI202">
        <f t="shared" si="77"/>
        <v>1.7092269386579693</v>
      </c>
      <c r="BJ202">
        <f t="shared" si="78"/>
        <v>3.1705070197534328E-3</v>
      </c>
      <c r="BK202">
        <f t="shared" si="79"/>
        <v>59.190004650958798</v>
      </c>
      <c r="BL202">
        <f t="shared" si="80"/>
        <v>1.4170826452366645</v>
      </c>
      <c r="BM202">
        <f t="shared" si="81"/>
        <v>59.791639138423072</v>
      </c>
      <c r="BN202">
        <f t="shared" si="82"/>
        <v>420.31404704471379</v>
      </c>
      <c r="BO202">
        <f t="shared" si="83"/>
        <v>-8.5680588312875652E-4</v>
      </c>
    </row>
    <row r="203" spans="1:67" x14ac:dyDescent="0.25">
      <c r="A203" s="1">
        <v>192</v>
      </c>
      <c r="B203" s="1" t="s">
        <v>278</v>
      </c>
      <c r="C203" s="1" t="s">
        <v>80</v>
      </c>
      <c r="D203" s="1" t="s">
        <v>81</v>
      </c>
      <c r="E203" s="1" t="s">
        <v>82</v>
      </c>
      <c r="F203" s="1" t="s">
        <v>83</v>
      </c>
      <c r="G203" s="1" t="s">
        <v>84</v>
      </c>
      <c r="H203" s="1" t="s">
        <v>85</v>
      </c>
      <c r="I203" s="1">
        <v>1115.0000327676535</v>
      </c>
      <c r="J203" s="1">
        <v>1</v>
      </c>
      <c r="K203">
        <f t="shared" si="56"/>
        <v>-0.50295972430441183</v>
      </c>
      <c r="L203">
        <f t="shared" si="57"/>
        <v>5.1279545378776553E-3</v>
      </c>
      <c r="M203">
        <f t="shared" si="58"/>
        <v>562.95775876461676</v>
      </c>
      <c r="N203">
        <f t="shared" si="59"/>
        <v>9.3266980179889478E-2</v>
      </c>
      <c r="O203">
        <f t="shared" si="60"/>
        <v>1.7459098995809046</v>
      </c>
      <c r="P203">
        <f t="shared" si="61"/>
        <v>30.939651657417134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31.904352188110352</v>
      </c>
      <c r="V203" s="1">
        <v>30.80259895324707</v>
      </c>
      <c r="W203" s="1">
        <v>31.521343231201172</v>
      </c>
      <c r="X203" s="1">
        <v>419.18109130859375</v>
      </c>
      <c r="Y203" s="1">
        <v>420.11013793945313</v>
      </c>
      <c r="Z203" s="1">
        <v>27.472164154052734</v>
      </c>
      <c r="AA203" s="1">
        <v>27.653831481933594</v>
      </c>
      <c r="AB203" s="1">
        <v>57.522300720214844</v>
      </c>
      <c r="AC203" s="1">
        <v>57.902683258056641</v>
      </c>
      <c r="AD203" s="1">
        <v>299.51821899414063</v>
      </c>
      <c r="AE203" s="1">
        <v>17.867708206176758</v>
      </c>
      <c r="AF203" s="1">
        <v>4.1060168296098709E-2</v>
      </c>
      <c r="AG203" s="1">
        <v>99.442581176757813</v>
      </c>
      <c r="AH203" s="1">
        <v>-6.7685813903808594</v>
      </c>
      <c r="AI203" s="1">
        <v>-0.40638917684555054</v>
      </c>
      <c r="AJ203" s="1">
        <v>3.5210456699132919E-2</v>
      </c>
      <c r="AK203" s="1">
        <v>2.1126898936927319E-3</v>
      </c>
      <c r="AL203" s="1">
        <v>6.204640120267868E-2</v>
      </c>
      <c r="AM203" s="1">
        <v>5.263669416308403E-3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86</v>
      </c>
      <c r="AV203">
        <f t="shared" si="64"/>
        <v>0.49919703165690099</v>
      </c>
      <c r="AW203">
        <f t="shared" si="65"/>
        <v>9.3266980179889481E-5</v>
      </c>
      <c r="AX203">
        <f t="shared" si="66"/>
        <v>303.95259895324705</v>
      </c>
      <c r="AY203">
        <f t="shared" si="67"/>
        <v>305.05435218811033</v>
      </c>
      <c r="AZ203">
        <f t="shared" si="68"/>
        <v>2.8588332490883772</v>
      </c>
      <c r="BA203">
        <f t="shared" si="69"/>
        <v>0.13705270417006354</v>
      </c>
      <c r="BB203">
        <f t="shared" si="70"/>
        <v>4.4958782815714669</v>
      </c>
      <c r="BC203">
        <f t="shared" si="71"/>
        <v>45.210796304453375</v>
      </c>
      <c r="BD203">
        <f t="shared" si="72"/>
        <v>17.556964822519781</v>
      </c>
      <c r="BE203">
        <f t="shared" si="73"/>
        <v>30.80259895324707</v>
      </c>
      <c r="BF203">
        <f t="shared" si="74"/>
        <v>4.4608494912385703</v>
      </c>
      <c r="BG203">
        <f t="shared" si="75"/>
        <v>5.118712100330304E-3</v>
      </c>
      <c r="BH203">
        <f t="shared" si="76"/>
        <v>2.7499683819905623</v>
      </c>
      <c r="BI203">
        <f t="shared" si="77"/>
        <v>1.7108811092480081</v>
      </c>
      <c r="BJ203">
        <f t="shared" si="78"/>
        <v>3.2000241561264803E-3</v>
      </c>
      <c r="BK203">
        <f t="shared" si="79"/>
        <v>55.98197262503605</v>
      </c>
      <c r="BL203">
        <f t="shared" si="80"/>
        <v>1.3400242172821619</v>
      </c>
      <c r="BM203">
        <f t="shared" si="81"/>
        <v>59.77078180874873</v>
      </c>
      <c r="BN203">
        <f t="shared" si="82"/>
        <v>420.34922090418223</v>
      </c>
      <c r="BO203">
        <f t="shared" si="83"/>
        <v>-7.1517429901077551E-4</v>
      </c>
    </row>
    <row r="204" spans="1:67" x14ac:dyDescent="0.25">
      <c r="A204" s="1">
        <v>193</v>
      </c>
      <c r="B204" s="1" t="s">
        <v>279</v>
      </c>
      <c r="C204" s="1" t="s">
        <v>80</v>
      </c>
      <c r="D204" s="1" t="s">
        <v>81</v>
      </c>
      <c r="E204" s="1" t="s">
        <v>82</v>
      </c>
      <c r="F204" s="1" t="s">
        <v>83</v>
      </c>
      <c r="G204" s="1" t="s">
        <v>84</v>
      </c>
      <c r="H204" s="1" t="s">
        <v>85</v>
      </c>
      <c r="I204" s="1">
        <v>1120.0000326558948</v>
      </c>
      <c r="J204" s="1">
        <v>1</v>
      </c>
      <c r="K204">
        <f t="shared" si="56"/>
        <v>-0.41123697299532269</v>
      </c>
      <c r="L204">
        <f t="shared" si="57"/>
        <v>5.4807214450887523E-3</v>
      </c>
      <c r="M204">
        <f t="shared" si="58"/>
        <v>526.55130862444992</v>
      </c>
      <c r="N204">
        <f t="shared" si="59"/>
        <v>9.9611626052229479E-2</v>
      </c>
      <c r="O204">
        <f t="shared" si="60"/>
        <v>1.7448828152469673</v>
      </c>
      <c r="P204">
        <f t="shared" si="61"/>
        <v>30.934403876443366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31.905065536499023</v>
      </c>
      <c r="V204" s="1">
        <v>30.79998779296875</v>
      </c>
      <c r="W204" s="1">
        <v>31.532598495483398</v>
      </c>
      <c r="X204" s="1">
        <v>419.34637451171875</v>
      </c>
      <c r="Y204" s="1">
        <v>420.08633422851563</v>
      </c>
      <c r="Z204" s="1">
        <v>27.456710815429688</v>
      </c>
      <c r="AA204" s="1">
        <v>27.650733947753906</v>
      </c>
      <c r="AB204" s="1">
        <v>57.487407684326172</v>
      </c>
      <c r="AC204" s="1">
        <v>57.893638610839844</v>
      </c>
      <c r="AD204" s="1">
        <v>299.52291870117188</v>
      </c>
      <c r="AE204" s="1">
        <v>17.903221130371094</v>
      </c>
      <c r="AF204" s="1">
        <v>0.15625938773155212</v>
      </c>
      <c r="AG204" s="1">
        <v>99.44219970703125</v>
      </c>
      <c r="AH204" s="1">
        <v>-6.7685813903808594</v>
      </c>
      <c r="AI204" s="1">
        <v>-0.40638917684555054</v>
      </c>
      <c r="AJ204" s="1">
        <v>3.5210456699132919E-2</v>
      </c>
      <c r="AK204" s="1">
        <v>2.1126898936927319E-3</v>
      </c>
      <c r="AL204" s="1">
        <v>6.204640120267868E-2</v>
      </c>
      <c r="AM204" s="1">
        <v>5.263669416308403E-3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86</v>
      </c>
      <c r="AV204">
        <f t="shared" si="64"/>
        <v>0.49920486450195306</v>
      </c>
      <c r="AW204">
        <f t="shared" si="65"/>
        <v>9.9611626052229472E-5</v>
      </c>
      <c r="AX204">
        <f t="shared" si="66"/>
        <v>303.94998779296873</v>
      </c>
      <c r="AY204">
        <f t="shared" si="67"/>
        <v>305.055065536499</v>
      </c>
      <c r="AZ204">
        <f t="shared" si="68"/>
        <v>2.8645153168324669</v>
      </c>
      <c r="BA204">
        <f t="shared" si="69"/>
        <v>0.13441608347461445</v>
      </c>
      <c r="BB204">
        <f t="shared" si="70"/>
        <v>4.4945326225255</v>
      </c>
      <c r="BC204">
        <f t="shared" si="71"/>
        <v>45.197437664964546</v>
      </c>
      <c r="BD204">
        <f t="shared" si="72"/>
        <v>17.54670371721064</v>
      </c>
      <c r="BE204">
        <f t="shared" si="73"/>
        <v>30.79998779296875</v>
      </c>
      <c r="BF204">
        <f t="shared" si="74"/>
        <v>4.4601844291077084</v>
      </c>
      <c r="BG204">
        <f t="shared" si="75"/>
        <v>5.4701649486135137E-3</v>
      </c>
      <c r="BH204">
        <f t="shared" si="76"/>
        <v>2.7496498072785327</v>
      </c>
      <c r="BI204">
        <f t="shared" si="77"/>
        <v>1.7105346218291757</v>
      </c>
      <c r="BJ204">
        <f t="shared" si="78"/>
        <v>3.4197999634874264E-3</v>
      </c>
      <c r="BK204">
        <f t="shared" si="79"/>
        <v>52.361420388231195</v>
      </c>
      <c r="BL204">
        <f t="shared" si="80"/>
        <v>1.2534359385707134</v>
      </c>
      <c r="BM204">
        <f t="shared" si="81"/>
        <v>59.787739691042304</v>
      </c>
      <c r="BN204">
        <f t="shared" si="82"/>
        <v>420.28181659014194</v>
      </c>
      <c r="BO204">
        <f t="shared" si="83"/>
        <v>-5.8501053631719873E-4</v>
      </c>
    </row>
    <row r="205" spans="1:67" x14ac:dyDescent="0.25">
      <c r="A205" s="1">
        <v>194</v>
      </c>
      <c r="B205" s="1" t="s">
        <v>280</v>
      </c>
      <c r="C205" s="1" t="s">
        <v>80</v>
      </c>
      <c r="D205" s="1" t="s">
        <v>81</v>
      </c>
      <c r="E205" s="1" t="s">
        <v>82</v>
      </c>
      <c r="F205" s="1" t="s">
        <v>83</v>
      </c>
      <c r="G205" s="1" t="s">
        <v>84</v>
      </c>
      <c r="H205" s="1" t="s">
        <v>85</v>
      </c>
      <c r="I205" s="1">
        <v>1125.000032544136</v>
      </c>
      <c r="J205" s="1">
        <v>1</v>
      </c>
      <c r="K205">
        <f t="shared" ref="K205:K268" si="84">(X205-Y205*(1000-Z205)/(1000-AA205))*AV205</f>
        <v>-0.40692604853049458</v>
      </c>
      <c r="L205">
        <f t="shared" ref="L205:L268" si="85">IF(BG205&lt;&gt;0,1/(1/BG205-1/T205),0)</f>
        <v>5.6105606486545273E-3</v>
      </c>
      <c r="M205">
        <f t="shared" ref="M205:M268" si="86">((BJ205-AW205/2)*Y205-K205)/(BJ205+AW205/2)</f>
        <v>522.58716951296742</v>
      </c>
      <c r="N205">
        <f t="shared" ref="N205:N268" si="87">AW205*1000</f>
        <v>0.10194804089528592</v>
      </c>
      <c r="O205">
        <f t="shared" ref="O205:O268" si="88">(BB205-BH205)</f>
        <v>1.7445806151992787</v>
      </c>
      <c r="P205">
        <f t="shared" ref="P205:P268" si="89">(V205+BA205*J205)</f>
        <v>30.93211514710865</v>
      </c>
      <c r="Q205" s="1">
        <v>6</v>
      </c>
      <c r="R205">
        <f t="shared" ref="R205:R268" si="90">(Q205*AO205+AP205)</f>
        <v>1.4200000166893005</v>
      </c>
      <c r="S205" s="1">
        <v>1</v>
      </c>
      <c r="T205">
        <f t="shared" ref="T205:T268" si="91">R205*(S205+1)*(S205+1)/(S205*S205+1)</f>
        <v>2.8400000333786011</v>
      </c>
      <c r="U205" s="1">
        <v>31.907079696655273</v>
      </c>
      <c r="V205" s="1">
        <v>30.798280715942383</v>
      </c>
      <c r="W205" s="1">
        <v>31.539417266845703</v>
      </c>
      <c r="X205" s="1">
        <v>419.34185791015625</v>
      </c>
      <c r="Y205" s="1">
        <v>420.07135009765625</v>
      </c>
      <c r="Z205" s="1">
        <v>27.449098587036133</v>
      </c>
      <c r="AA205" s="1">
        <v>27.647708892822266</v>
      </c>
      <c r="AB205" s="1">
        <v>57.465255737304688</v>
      </c>
      <c r="AC205" s="1">
        <v>57.881050109863281</v>
      </c>
      <c r="AD205" s="1">
        <v>299.46908569335938</v>
      </c>
      <c r="AE205" s="1">
        <v>17.941635131835938</v>
      </c>
      <c r="AF205" s="1">
        <v>7.0716500282287598E-2</v>
      </c>
      <c r="AG205" s="1">
        <v>99.442787170410156</v>
      </c>
      <c r="AH205" s="1">
        <v>-6.7685813903808594</v>
      </c>
      <c r="AI205" s="1">
        <v>-0.40638917684555054</v>
      </c>
      <c r="AJ205" s="1">
        <v>3.5210456699132919E-2</v>
      </c>
      <c r="AK205" s="1">
        <v>2.1126898936927319E-3</v>
      </c>
      <c r="AL205" s="1">
        <v>6.204640120267868E-2</v>
      </c>
      <c r="AM205" s="1">
        <v>5.263669416308403E-3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86</v>
      </c>
      <c r="AV205">
        <f t="shared" ref="AV205:AV268" si="92">AD205*0.000001/(Q205*0.0001)</f>
        <v>0.4991151428222656</v>
      </c>
      <c r="AW205">
        <f t="shared" ref="AW205:AW268" si="93">(AA205-Z205)/(1000-AA205)*AV205</f>
        <v>1.0194804089528592E-4</v>
      </c>
      <c r="AX205">
        <f t="shared" ref="AX205:AX268" si="94">(V205+273.15)</f>
        <v>303.94828071594236</v>
      </c>
      <c r="AY205">
        <f t="shared" ref="AY205:AY268" si="95">(U205+273.15)</f>
        <v>305.05707969665525</v>
      </c>
      <c r="AZ205">
        <f t="shared" ref="AZ205:AZ268" si="96">(AE205*AQ205+AF205*AR205)*AS205</f>
        <v>2.8706615569294627</v>
      </c>
      <c r="BA205">
        <f t="shared" ref="BA205:BA268" si="97">((AZ205+0.00000010773*(AY205^4-AX205^4))-AW205*44100)/(R205*0.92*2*29.3+0.00000043092*AX205^3)</f>
        <v>0.13383443116626861</v>
      </c>
      <c r="BB205">
        <f t="shared" ref="BB205:BB268" si="98">0.61365*EXP(17.502*P205/(240.97+P205))</f>
        <v>4.4939458463776596</v>
      </c>
      <c r="BC205">
        <f t="shared" ref="BC205:BC268" si="99">BB205*1000/AG205</f>
        <v>45.191270018172446</v>
      </c>
      <c r="BD205">
        <f t="shared" ref="BD205:BD268" si="100">(BC205-AA205)</f>
        <v>17.54356112535018</v>
      </c>
      <c r="BE205">
        <f t="shared" ref="BE205:BE268" si="101">IF(J205,V205,(U205+V205)/2)</f>
        <v>30.798280715942383</v>
      </c>
      <c r="BF205">
        <f t="shared" ref="BF205:BF268" si="102">0.61365*EXP(17.502*BE205/(240.97+BE205))</f>
        <v>4.4597496835394761</v>
      </c>
      <c r="BG205">
        <f t="shared" ref="BG205:BG268" si="103">IF(BD205&lt;&gt;0,(1000-(BC205+AA205)/2)/BD205*AW205,0)</f>
        <v>5.5994985620646393E-3</v>
      </c>
      <c r="BH205">
        <f t="shared" ref="BH205:BH268" si="104">AA205*AG205/1000</f>
        <v>2.7493652311783809</v>
      </c>
      <c r="BI205">
        <f t="shared" ref="BI205:BI268" si="105">(BF205-BH205)</f>
        <v>1.7103844523610952</v>
      </c>
      <c r="BJ205">
        <f t="shared" ref="BJ205:BJ268" si="106">1/(1.6/L205+1.37/T205)</f>
        <v>3.5006787822945344E-3</v>
      </c>
      <c r="BK205">
        <f t="shared" ref="BK205:BK268" si="107">M205*AG205*0.001</f>
        <v>51.967524675865079</v>
      </c>
      <c r="BL205">
        <f t="shared" ref="BL205:BL268" si="108">M205/Y205</f>
        <v>1.2440438258678646</v>
      </c>
      <c r="BM205">
        <f t="shared" ref="BM205:BM268" si="109">(1-AW205*AG205/BB205/L205)*100</f>
        <v>59.791481040517766</v>
      </c>
      <c r="BN205">
        <f t="shared" ref="BN205:BN268" si="110">(Y205-K205/(T205/1.35))</f>
        <v>420.26478325225469</v>
      </c>
      <c r="BO205">
        <f t="shared" ref="BO205:BO268" si="111">K205*BM205/100/BN205</f>
        <v>-5.7893766228325403E-4</v>
      </c>
    </row>
    <row r="206" spans="1:67" x14ac:dyDescent="0.25">
      <c r="A206" s="1">
        <v>195</v>
      </c>
      <c r="B206" s="1" t="s">
        <v>281</v>
      </c>
      <c r="C206" s="1" t="s">
        <v>80</v>
      </c>
      <c r="D206" s="1" t="s">
        <v>81</v>
      </c>
      <c r="E206" s="1" t="s">
        <v>82</v>
      </c>
      <c r="F206" s="1" t="s">
        <v>83</v>
      </c>
      <c r="G206" s="1" t="s">
        <v>84</v>
      </c>
      <c r="H206" s="1" t="s">
        <v>85</v>
      </c>
      <c r="I206" s="1">
        <v>1130.5000324212015</v>
      </c>
      <c r="J206" s="1">
        <v>1</v>
      </c>
      <c r="K206">
        <f t="shared" si="84"/>
        <v>-0.62235884878034275</v>
      </c>
      <c r="L206">
        <f t="shared" si="85"/>
        <v>5.3536954333746715E-3</v>
      </c>
      <c r="M206">
        <f t="shared" si="86"/>
        <v>591.68193671761219</v>
      </c>
      <c r="N206">
        <f t="shared" si="87"/>
        <v>9.7406604830074947E-2</v>
      </c>
      <c r="O206">
        <f t="shared" si="88"/>
        <v>1.7466996978197948</v>
      </c>
      <c r="P206">
        <f t="shared" si="89"/>
        <v>30.936458387202112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31.908042907714844</v>
      </c>
      <c r="V206" s="1">
        <v>30.800643920898438</v>
      </c>
      <c r="W206" s="1">
        <v>31.540878295898438</v>
      </c>
      <c r="X206" s="1">
        <v>418.97067260742188</v>
      </c>
      <c r="Y206" s="1">
        <v>420.1353759765625</v>
      </c>
      <c r="Z206" s="1">
        <v>27.447591781616211</v>
      </c>
      <c r="AA206" s="1">
        <v>27.637319564819336</v>
      </c>
      <c r="AB206" s="1">
        <v>57.459537506103516</v>
      </c>
      <c r="AC206" s="1">
        <v>57.856719970703125</v>
      </c>
      <c r="AD206" s="1">
        <v>299.5277099609375</v>
      </c>
      <c r="AE206" s="1">
        <v>17.892349243164063</v>
      </c>
      <c r="AF206" s="1">
        <v>7.9840227961540222E-2</v>
      </c>
      <c r="AG206" s="1">
        <v>99.44378662109375</v>
      </c>
      <c r="AH206" s="1">
        <v>-6.7685813903808594</v>
      </c>
      <c r="AI206" s="1">
        <v>-0.40638917684555054</v>
      </c>
      <c r="AJ206" s="1">
        <v>3.5210456699132919E-2</v>
      </c>
      <c r="AK206" s="1">
        <v>2.1126898936927319E-3</v>
      </c>
      <c r="AL206" s="1">
        <v>6.204640120267868E-2</v>
      </c>
      <c r="AM206" s="1">
        <v>5.263669416308403E-3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86</v>
      </c>
      <c r="AV206">
        <f t="shared" si="92"/>
        <v>0.49921284993489579</v>
      </c>
      <c r="AW206">
        <f t="shared" si="93"/>
        <v>9.7406604830074949E-5</v>
      </c>
      <c r="AX206">
        <f t="shared" si="94"/>
        <v>303.95064392089841</v>
      </c>
      <c r="AY206">
        <f t="shared" si="95"/>
        <v>305.05804290771482</v>
      </c>
      <c r="AZ206">
        <f t="shared" si="96"/>
        <v>2.8627758149182227</v>
      </c>
      <c r="BA206">
        <f t="shared" si="97"/>
        <v>0.13581446630367572</v>
      </c>
      <c r="BB206">
        <f t="shared" si="98"/>
        <v>4.4950594074026684</v>
      </c>
      <c r="BC206">
        <f t="shared" si="99"/>
        <v>45.202013721882835</v>
      </c>
      <c r="BD206">
        <f t="shared" si="100"/>
        <v>17.564694157063499</v>
      </c>
      <c r="BE206">
        <f t="shared" si="101"/>
        <v>30.800643920898438</v>
      </c>
      <c r="BF206">
        <f t="shared" si="102"/>
        <v>4.4603515366672246</v>
      </c>
      <c r="BG206">
        <f t="shared" si="103"/>
        <v>5.3436221498658039E-3</v>
      </c>
      <c r="BH206">
        <f t="shared" si="104"/>
        <v>2.7483597095828736</v>
      </c>
      <c r="BI206">
        <f t="shared" si="105"/>
        <v>1.711991827084351</v>
      </c>
      <c r="BJ206">
        <f t="shared" si="106"/>
        <v>3.3406674067718235E-3</v>
      </c>
      <c r="BK206">
        <f t="shared" si="107"/>
        <v>58.839092262501723</v>
      </c>
      <c r="BL206">
        <f t="shared" si="108"/>
        <v>1.4083125833960231</v>
      </c>
      <c r="BM206">
        <f t="shared" si="109"/>
        <v>59.748973330770824</v>
      </c>
      <c r="BN206">
        <f t="shared" si="110"/>
        <v>420.43121556669587</v>
      </c>
      <c r="BO206">
        <f t="shared" si="111"/>
        <v>-8.844562649284772E-4</v>
      </c>
    </row>
    <row r="207" spans="1:67" x14ac:dyDescent="0.25">
      <c r="A207" s="1">
        <v>196</v>
      </c>
      <c r="B207" s="1" t="s">
        <v>282</v>
      </c>
      <c r="C207" s="1" t="s">
        <v>80</v>
      </c>
      <c r="D207" s="1" t="s">
        <v>81</v>
      </c>
      <c r="E207" s="1" t="s">
        <v>82</v>
      </c>
      <c r="F207" s="1" t="s">
        <v>83</v>
      </c>
      <c r="G207" s="1" t="s">
        <v>84</v>
      </c>
      <c r="H207" s="1" t="s">
        <v>85</v>
      </c>
      <c r="I207" s="1">
        <v>1135.5000323094428</v>
      </c>
      <c r="J207" s="1">
        <v>1</v>
      </c>
      <c r="K207">
        <f t="shared" si="84"/>
        <v>-0.54581199161532223</v>
      </c>
      <c r="L207">
        <f t="shared" si="85"/>
        <v>5.1076090247713169E-3</v>
      </c>
      <c r="M207">
        <f t="shared" si="86"/>
        <v>576.84918880536532</v>
      </c>
      <c r="N207">
        <f t="shared" si="87"/>
        <v>9.2984664163247494E-2</v>
      </c>
      <c r="O207">
        <f t="shared" si="88"/>
        <v>1.7475714597948078</v>
      </c>
      <c r="P207">
        <f t="shared" si="89"/>
        <v>30.938878362549673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31.907546997070313</v>
      </c>
      <c r="V207" s="1">
        <v>30.800973892211914</v>
      </c>
      <c r="W207" s="1">
        <v>31.543195724487305</v>
      </c>
      <c r="X207" s="1">
        <v>419.1334228515625</v>
      </c>
      <c r="Y207" s="1">
        <v>420.14859008789063</v>
      </c>
      <c r="Z207" s="1">
        <v>27.453899383544922</v>
      </c>
      <c r="AA207" s="1">
        <v>27.635028839111328</v>
      </c>
      <c r="AB207" s="1">
        <v>57.473865509033203</v>
      </c>
      <c r="AC207" s="1">
        <v>57.853054046630859</v>
      </c>
      <c r="AD207" s="1">
        <v>299.50411987304688</v>
      </c>
      <c r="AE207" s="1">
        <v>17.894523620605469</v>
      </c>
      <c r="AF207" s="1">
        <v>6.5011985599994659E-2</v>
      </c>
      <c r="AG207" s="1">
        <v>99.442939758300781</v>
      </c>
      <c r="AH207" s="1">
        <v>-6.7685813903808594</v>
      </c>
      <c r="AI207" s="1">
        <v>-0.40638917684555054</v>
      </c>
      <c r="AJ207" s="1">
        <v>3.5210456699132919E-2</v>
      </c>
      <c r="AK207" s="1">
        <v>2.1126898936927319E-3</v>
      </c>
      <c r="AL207" s="1">
        <v>6.204640120267868E-2</v>
      </c>
      <c r="AM207" s="1">
        <v>5.263669416308403E-3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86</v>
      </c>
      <c r="AV207">
        <f t="shared" si="92"/>
        <v>0.49917353312174467</v>
      </c>
      <c r="AW207">
        <f t="shared" si="93"/>
        <v>9.29846641632475E-5</v>
      </c>
      <c r="AX207">
        <f t="shared" si="94"/>
        <v>303.95097389221189</v>
      </c>
      <c r="AY207">
        <f t="shared" si="95"/>
        <v>305.05754699707029</v>
      </c>
      <c r="AZ207">
        <f t="shared" si="96"/>
        <v>2.8631237153010716</v>
      </c>
      <c r="BA207">
        <f t="shared" si="97"/>
        <v>0.13790447033775874</v>
      </c>
      <c r="BB207">
        <f t="shared" si="98"/>
        <v>4.4956799678614603</v>
      </c>
      <c r="BC207">
        <f t="shared" si="99"/>
        <v>45.208639032477855</v>
      </c>
      <c r="BD207">
        <f t="shared" si="100"/>
        <v>17.573610193366527</v>
      </c>
      <c r="BE207">
        <f t="shared" si="101"/>
        <v>30.800973892211914</v>
      </c>
      <c r="BF207">
        <f t="shared" si="102"/>
        <v>4.4604355782858924</v>
      </c>
      <c r="BG207">
        <f t="shared" si="103"/>
        <v>5.0984397161795729E-3</v>
      </c>
      <c r="BH207">
        <f t="shared" si="104"/>
        <v>2.7481085080666525</v>
      </c>
      <c r="BI207">
        <f t="shared" si="105"/>
        <v>1.7123270702192399</v>
      </c>
      <c r="BJ207">
        <f t="shared" si="106"/>
        <v>3.1873473610326258E-3</v>
      </c>
      <c r="BK207">
        <f t="shared" si="107"/>
        <v>57.363579131996616</v>
      </c>
      <c r="BL207">
        <f t="shared" si="108"/>
        <v>1.3729647139472598</v>
      </c>
      <c r="BM207">
        <f t="shared" si="109"/>
        <v>59.730869899095197</v>
      </c>
      <c r="BN207">
        <f t="shared" si="110"/>
        <v>420.40804296817953</v>
      </c>
      <c r="BO207">
        <f t="shared" si="111"/>
        <v>-7.7548052673693667E-4</v>
      </c>
    </row>
    <row r="208" spans="1:67" x14ac:dyDescent="0.25">
      <c r="A208" s="1">
        <v>197</v>
      </c>
      <c r="B208" s="1" t="s">
        <v>283</v>
      </c>
      <c r="C208" s="1" t="s">
        <v>80</v>
      </c>
      <c r="D208" s="1" t="s">
        <v>81</v>
      </c>
      <c r="E208" s="1" t="s">
        <v>82</v>
      </c>
      <c r="F208" s="1" t="s">
        <v>83</v>
      </c>
      <c r="G208" s="1" t="s">
        <v>84</v>
      </c>
      <c r="H208" s="1" t="s">
        <v>85</v>
      </c>
      <c r="I208" s="1">
        <v>1140.500032197684</v>
      </c>
      <c r="J208" s="1">
        <v>1</v>
      </c>
      <c r="K208">
        <f t="shared" si="84"/>
        <v>-0.49529638495847206</v>
      </c>
      <c r="L208">
        <f t="shared" si="85"/>
        <v>5.6027246168503762E-3</v>
      </c>
      <c r="M208">
        <f t="shared" si="86"/>
        <v>547.77568005838589</v>
      </c>
      <c r="N208">
        <f t="shared" si="87"/>
        <v>0.10193805986922758</v>
      </c>
      <c r="O208">
        <f t="shared" si="88"/>
        <v>1.7468500089577703</v>
      </c>
      <c r="P208">
        <f t="shared" si="89"/>
        <v>30.933750611483706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31.909538269042969</v>
      </c>
      <c r="V208" s="1">
        <v>30.799924850463867</v>
      </c>
      <c r="W208" s="1">
        <v>31.546762466430664</v>
      </c>
      <c r="X208" s="1">
        <v>419.29901123046875</v>
      </c>
      <c r="Y208" s="1">
        <v>420.20556640625</v>
      </c>
      <c r="Z208" s="1">
        <v>27.430622100830078</v>
      </c>
      <c r="AA208" s="1">
        <v>27.629222869873047</v>
      </c>
      <c r="AB208" s="1">
        <v>57.418323516845703</v>
      </c>
      <c r="AC208" s="1">
        <v>57.834041595458984</v>
      </c>
      <c r="AD208" s="1">
        <v>299.4598388671875</v>
      </c>
      <c r="AE208" s="1">
        <v>17.870607376098633</v>
      </c>
      <c r="AF208" s="1">
        <v>4.5622237026691437E-2</v>
      </c>
      <c r="AG208" s="1">
        <v>99.442359924316406</v>
      </c>
      <c r="AH208" s="1">
        <v>-6.7685813903808594</v>
      </c>
      <c r="AI208" s="1">
        <v>-0.40638917684555054</v>
      </c>
      <c r="AJ208" s="1">
        <v>3.5210456699132919E-2</v>
      </c>
      <c r="AK208" s="1">
        <v>2.1126898936927319E-3</v>
      </c>
      <c r="AL208" s="1">
        <v>6.204640120267868E-2</v>
      </c>
      <c r="AM208" s="1">
        <v>5.263669416308403E-3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86</v>
      </c>
      <c r="AV208">
        <f t="shared" si="92"/>
        <v>0.49909973144531244</v>
      </c>
      <c r="AW208">
        <f t="shared" si="93"/>
        <v>1.0193805986922758E-4</v>
      </c>
      <c r="AX208">
        <f t="shared" si="94"/>
        <v>303.94992485046384</v>
      </c>
      <c r="AY208">
        <f t="shared" si="95"/>
        <v>305.05953826904295</v>
      </c>
      <c r="AZ208">
        <f t="shared" si="96"/>
        <v>2.859297116265509</v>
      </c>
      <c r="BA208">
        <f t="shared" si="97"/>
        <v>0.1338257610198397</v>
      </c>
      <c r="BB208">
        <f t="shared" si="98"/>
        <v>4.4943651340128401</v>
      </c>
      <c r="BC208">
        <f t="shared" si="99"/>
        <v>45.195680567450445</v>
      </c>
      <c r="BD208">
        <f t="shared" si="100"/>
        <v>17.566457697577398</v>
      </c>
      <c r="BE208">
        <f t="shared" si="101"/>
        <v>30.799924850463867</v>
      </c>
      <c r="BF208">
        <f t="shared" si="102"/>
        <v>4.4601683987273537</v>
      </c>
      <c r="BG208">
        <f t="shared" si="103"/>
        <v>5.5916933781983676E-3</v>
      </c>
      <c r="BH208">
        <f t="shared" si="104"/>
        <v>2.7475151250550698</v>
      </c>
      <c r="BI208">
        <f t="shared" si="105"/>
        <v>1.7126532736722839</v>
      </c>
      <c r="BJ208">
        <f t="shared" si="106"/>
        <v>3.4957977778975239E-3</v>
      </c>
      <c r="BK208">
        <f t="shared" si="107"/>
        <v>54.472106334153203</v>
      </c>
      <c r="BL208">
        <f t="shared" si="108"/>
        <v>1.3035897756975512</v>
      </c>
      <c r="BM208">
        <f t="shared" si="109"/>
        <v>59.743115976259695</v>
      </c>
      <c r="BN208">
        <f t="shared" si="110"/>
        <v>420.44100658647369</v>
      </c>
      <c r="BO208">
        <f t="shared" si="111"/>
        <v>-7.0379789092028452E-4</v>
      </c>
    </row>
    <row r="209" spans="1:67" x14ac:dyDescent="0.25">
      <c r="A209" s="1">
        <v>198</v>
      </c>
      <c r="B209" s="1" t="s">
        <v>284</v>
      </c>
      <c r="C209" s="1" t="s">
        <v>80</v>
      </c>
      <c r="D209" s="1" t="s">
        <v>81</v>
      </c>
      <c r="E209" s="1" t="s">
        <v>82</v>
      </c>
      <c r="F209" s="1" t="s">
        <v>83</v>
      </c>
      <c r="G209" s="1" t="s">
        <v>84</v>
      </c>
      <c r="H209" s="1" t="s">
        <v>85</v>
      </c>
      <c r="I209" s="1">
        <v>1146.0000320747495</v>
      </c>
      <c r="J209" s="1">
        <v>1</v>
      </c>
      <c r="K209">
        <f t="shared" si="84"/>
        <v>-0.54758151547195777</v>
      </c>
      <c r="L209">
        <f t="shared" si="85"/>
        <v>4.9916655485924919E-3</v>
      </c>
      <c r="M209">
        <f t="shared" si="86"/>
        <v>581.40371906000883</v>
      </c>
      <c r="N209">
        <f t="shared" si="87"/>
        <v>9.0962750558362351E-2</v>
      </c>
      <c r="O209">
        <f t="shared" si="88"/>
        <v>1.7492002155813933</v>
      </c>
      <c r="P209">
        <f t="shared" si="89"/>
        <v>30.941431328991619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31.909912109375</v>
      </c>
      <c r="V209" s="1">
        <v>30.802391052246094</v>
      </c>
      <c r="W209" s="1">
        <v>31.549165725708008</v>
      </c>
      <c r="X209" s="1">
        <v>419.22488403320313</v>
      </c>
      <c r="Y209" s="1">
        <v>420.24526977539063</v>
      </c>
      <c r="Z209" s="1">
        <v>27.448219299316406</v>
      </c>
      <c r="AA209" s="1">
        <v>27.625410079956055</v>
      </c>
      <c r="AB209" s="1">
        <v>57.453910827636719</v>
      </c>
      <c r="AC209" s="1">
        <v>57.824802398681641</v>
      </c>
      <c r="AD209" s="1">
        <v>299.50723266601563</v>
      </c>
      <c r="AE209" s="1">
        <v>17.893074035644531</v>
      </c>
      <c r="AF209" s="1">
        <v>4.9044322222471237E-2</v>
      </c>
      <c r="AG209" s="1">
        <v>99.442306518554688</v>
      </c>
      <c r="AH209" s="1">
        <v>-6.7685813903808594</v>
      </c>
      <c r="AI209" s="1">
        <v>-0.40638917684555054</v>
      </c>
      <c r="AJ209" s="1">
        <v>3.5210456699132919E-2</v>
      </c>
      <c r="AK209" s="1">
        <v>2.1126898936927319E-3</v>
      </c>
      <c r="AL209" s="1">
        <v>6.204640120267868E-2</v>
      </c>
      <c r="AM209" s="1">
        <v>5.263669416308403E-3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86</v>
      </c>
      <c r="AV209">
        <f t="shared" si="92"/>
        <v>0.49917872111002592</v>
      </c>
      <c r="AW209">
        <f t="shared" si="93"/>
        <v>9.0962750558362356E-5</v>
      </c>
      <c r="AX209">
        <f t="shared" si="94"/>
        <v>303.95239105224607</v>
      </c>
      <c r="AY209">
        <f t="shared" si="95"/>
        <v>305.05991210937498</v>
      </c>
      <c r="AZ209">
        <f t="shared" si="96"/>
        <v>2.8628917817125057</v>
      </c>
      <c r="BA209">
        <f t="shared" si="97"/>
        <v>0.13904027674552671</v>
      </c>
      <c r="BB209">
        <f t="shared" si="98"/>
        <v>4.4963347124531534</v>
      </c>
      <c r="BC209">
        <f t="shared" si="99"/>
        <v>45.215511082440493</v>
      </c>
      <c r="BD209">
        <f t="shared" si="100"/>
        <v>17.590101002484438</v>
      </c>
      <c r="BE209">
        <f t="shared" si="101"/>
        <v>30.802391052246094</v>
      </c>
      <c r="BF209">
        <f t="shared" si="102"/>
        <v>4.4607965357197576</v>
      </c>
      <c r="BG209">
        <f t="shared" si="103"/>
        <v>4.9829074474850611E-3</v>
      </c>
      <c r="BH209">
        <f t="shared" si="104"/>
        <v>2.7471344968717601</v>
      </c>
      <c r="BI209">
        <f t="shared" si="105"/>
        <v>1.7136620388479975</v>
      </c>
      <c r="BJ209">
        <f t="shared" si="106"/>
        <v>3.1151028329027149E-3</v>
      </c>
      <c r="BK209">
        <f t="shared" si="107"/>
        <v>57.816126841793057</v>
      </c>
      <c r="BL209">
        <f t="shared" si="108"/>
        <v>1.3834866466688678</v>
      </c>
      <c r="BM209">
        <f t="shared" si="109"/>
        <v>59.697623020901005</v>
      </c>
      <c r="BN209">
        <f t="shared" si="110"/>
        <v>420.50556380257331</v>
      </c>
      <c r="BO209">
        <f t="shared" si="111"/>
        <v>-7.7738126906701731E-4</v>
      </c>
    </row>
    <row r="210" spans="1:67" x14ac:dyDescent="0.25">
      <c r="A210" s="1">
        <v>199</v>
      </c>
      <c r="B210" s="1" t="s">
        <v>285</v>
      </c>
      <c r="C210" s="1" t="s">
        <v>80</v>
      </c>
      <c r="D210" s="1" t="s">
        <v>81</v>
      </c>
      <c r="E210" s="1" t="s">
        <v>82</v>
      </c>
      <c r="F210" s="1" t="s">
        <v>83</v>
      </c>
      <c r="G210" s="1" t="s">
        <v>84</v>
      </c>
      <c r="H210" s="1" t="s">
        <v>85</v>
      </c>
      <c r="I210" s="1">
        <v>1151.0000319629908</v>
      </c>
      <c r="J210" s="1">
        <v>1</v>
      </c>
      <c r="K210">
        <f t="shared" si="84"/>
        <v>-0.40786666340045719</v>
      </c>
      <c r="L210">
        <f t="shared" si="85"/>
        <v>4.9704405734111758E-3</v>
      </c>
      <c r="M210">
        <f t="shared" si="86"/>
        <v>537.73098646422989</v>
      </c>
      <c r="N210">
        <f t="shared" si="87"/>
        <v>9.0573858229540574E-2</v>
      </c>
      <c r="O210">
        <f t="shared" si="88"/>
        <v>1.7491298439962417</v>
      </c>
      <c r="P210">
        <f t="shared" si="89"/>
        <v>30.941200163600218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31.908376693725586</v>
      </c>
      <c r="V210" s="1">
        <v>30.802091598510742</v>
      </c>
      <c r="W210" s="1">
        <v>31.533594131469727</v>
      </c>
      <c r="X210" s="1">
        <v>419.48590087890625</v>
      </c>
      <c r="Y210" s="1">
        <v>420.22674560546875</v>
      </c>
      <c r="Z210" s="1">
        <v>27.449342727661133</v>
      </c>
      <c r="AA210" s="1">
        <v>27.62578010559082</v>
      </c>
      <c r="AB210" s="1">
        <v>57.460727691650391</v>
      </c>
      <c r="AC210" s="1">
        <v>57.830070495605469</v>
      </c>
      <c r="AD210" s="1">
        <v>299.50009155273438</v>
      </c>
      <c r="AE210" s="1">
        <v>17.918441772460938</v>
      </c>
      <c r="AF210" s="1">
        <v>2.0530281588435173E-2</v>
      </c>
      <c r="AG210" s="1">
        <v>99.441375732421875</v>
      </c>
      <c r="AH210" s="1">
        <v>-6.7685813903808594</v>
      </c>
      <c r="AI210" s="1">
        <v>-0.40638917684555054</v>
      </c>
      <c r="AJ210" s="1">
        <v>3.5210456699132919E-2</v>
      </c>
      <c r="AK210" s="1">
        <v>2.1126898936927319E-3</v>
      </c>
      <c r="AL210" s="1">
        <v>6.204640120267868E-2</v>
      </c>
      <c r="AM210" s="1">
        <v>5.263669416308403E-3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86</v>
      </c>
      <c r="AV210">
        <f t="shared" si="92"/>
        <v>0.49916681925455725</v>
      </c>
      <c r="AW210">
        <f t="shared" si="93"/>
        <v>9.0573858229540578E-5</v>
      </c>
      <c r="AX210">
        <f t="shared" si="94"/>
        <v>303.95209159851072</v>
      </c>
      <c r="AY210">
        <f t="shared" si="95"/>
        <v>305.05837669372556</v>
      </c>
      <c r="AZ210">
        <f t="shared" si="96"/>
        <v>2.8669506195124086</v>
      </c>
      <c r="BA210">
        <f t="shared" si="97"/>
        <v>0.13910856508947483</v>
      </c>
      <c r="BB210">
        <f t="shared" si="98"/>
        <v>4.4962754233775639</v>
      </c>
      <c r="BC210">
        <f t="shared" si="99"/>
        <v>45.215338084985866</v>
      </c>
      <c r="BD210">
        <f t="shared" si="100"/>
        <v>17.589557979395046</v>
      </c>
      <c r="BE210">
        <f t="shared" si="101"/>
        <v>30.802091598510742</v>
      </c>
      <c r="BF210">
        <f t="shared" si="102"/>
        <v>4.4607202613019048</v>
      </c>
      <c r="BG210">
        <f t="shared" si="103"/>
        <v>4.9617567295119121E-3</v>
      </c>
      <c r="BH210">
        <f t="shared" si="104"/>
        <v>2.7471455793813222</v>
      </c>
      <c r="BI210">
        <f t="shared" si="105"/>
        <v>1.7135746819205826</v>
      </c>
      <c r="BJ210">
        <f t="shared" si="106"/>
        <v>3.101876977626504E-3</v>
      </c>
      <c r="BK210">
        <f t="shared" si="107"/>
        <v>53.472709067955343</v>
      </c>
      <c r="BL210">
        <f t="shared" si="108"/>
        <v>1.2796210428954475</v>
      </c>
      <c r="BM210">
        <f t="shared" si="109"/>
        <v>59.698408209034284</v>
      </c>
      <c r="BN210">
        <f t="shared" si="110"/>
        <v>420.4206258833276</v>
      </c>
      <c r="BO210">
        <f t="shared" si="111"/>
        <v>-5.7915784972201742E-4</v>
      </c>
    </row>
    <row r="211" spans="1:67" x14ac:dyDescent="0.25">
      <c r="A211" s="1">
        <v>200</v>
      </c>
      <c r="B211" s="1" t="s">
        <v>286</v>
      </c>
      <c r="C211" s="1" t="s">
        <v>80</v>
      </c>
      <c r="D211" s="1" t="s">
        <v>81</v>
      </c>
      <c r="E211" s="1" t="s">
        <v>82</v>
      </c>
      <c r="F211" s="1" t="s">
        <v>83</v>
      </c>
      <c r="G211" s="1" t="s">
        <v>84</v>
      </c>
      <c r="H211" s="1" t="s">
        <v>85</v>
      </c>
      <c r="I211" s="1">
        <v>1156.0000318512321</v>
      </c>
      <c r="J211" s="1">
        <v>1</v>
      </c>
      <c r="K211">
        <f t="shared" si="84"/>
        <v>-0.58618565762230213</v>
      </c>
      <c r="L211">
        <f t="shared" si="85"/>
        <v>5.020826333581389E-3</v>
      </c>
      <c r="M211">
        <f t="shared" si="86"/>
        <v>592.55786754658175</v>
      </c>
      <c r="N211">
        <f t="shared" si="87"/>
        <v>9.1478802051310718E-2</v>
      </c>
      <c r="O211">
        <f t="shared" si="88"/>
        <v>1.7489335496749012</v>
      </c>
      <c r="P211">
        <f t="shared" si="89"/>
        <v>30.93770461998907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31.905633926391602</v>
      </c>
      <c r="V211" s="1">
        <v>30.799108505249023</v>
      </c>
      <c r="W211" s="1">
        <v>31.522676467895508</v>
      </c>
      <c r="X211" s="1">
        <v>419.16159057617188</v>
      </c>
      <c r="Y211" s="1">
        <v>420.25881958007813</v>
      </c>
      <c r="Z211" s="1">
        <v>27.440387725830078</v>
      </c>
      <c r="AA211" s="1">
        <v>27.618576049804688</v>
      </c>
      <c r="AB211" s="1">
        <v>57.451240539550781</v>
      </c>
      <c r="AC211" s="1">
        <v>57.824310302734375</v>
      </c>
      <c r="AD211" s="1">
        <v>299.52227783203125</v>
      </c>
      <c r="AE211" s="1">
        <v>17.867708206176758</v>
      </c>
      <c r="AF211" s="1">
        <v>7.2997160255908966E-2</v>
      </c>
      <c r="AG211" s="1">
        <v>99.441963195800781</v>
      </c>
      <c r="AH211" s="1">
        <v>-6.7685813903808594</v>
      </c>
      <c r="AI211" s="1">
        <v>-0.40638917684555054</v>
      </c>
      <c r="AJ211" s="1">
        <v>3.5210456699132919E-2</v>
      </c>
      <c r="AK211" s="1">
        <v>2.1126898936927319E-3</v>
      </c>
      <c r="AL211" s="1">
        <v>6.204640120267868E-2</v>
      </c>
      <c r="AM211" s="1">
        <v>5.263669416308403E-3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86</v>
      </c>
      <c r="AV211">
        <f t="shared" si="92"/>
        <v>0.49920379638671869</v>
      </c>
      <c r="AW211">
        <f t="shared" si="93"/>
        <v>9.1478802051310723E-5</v>
      </c>
      <c r="AX211">
        <f t="shared" si="94"/>
        <v>303.949108505249</v>
      </c>
      <c r="AY211">
        <f t="shared" si="95"/>
        <v>305.05563392639158</v>
      </c>
      <c r="AZ211">
        <f t="shared" si="96"/>
        <v>2.8588332490883772</v>
      </c>
      <c r="BA211">
        <f t="shared" si="97"/>
        <v>0.13859611474004782</v>
      </c>
      <c r="BB211">
        <f t="shared" si="98"/>
        <v>4.4953789727400038</v>
      </c>
      <c r="BC211">
        <f t="shared" si="99"/>
        <v>45.206056158491386</v>
      </c>
      <c r="BD211">
        <f t="shared" si="100"/>
        <v>17.587480108686698</v>
      </c>
      <c r="BE211">
        <f t="shared" si="101"/>
        <v>30.799108505249023</v>
      </c>
      <c r="BF211">
        <f t="shared" si="102"/>
        <v>4.4599604940985458</v>
      </c>
      <c r="BG211">
        <f t="shared" si="103"/>
        <v>5.0119656965895978E-3</v>
      </c>
      <c r="BH211">
        <f t="shared" si="104"/>
        <v>2.7464454230651025</v>
      </c>
      <c r="BI211">
        <f t="shared" si="105"/>
        <v>1.7135150710334432</v>
      </c>
      <c r="BJ211">
        <f t="shared" si="106"/>
        <v>3.1332734299802591E-3</v>
      </c>
      <c r="BK211">
        <f t="shared" si="107"/>
        <v>58.925117655949379</v>
      </c>
      <c r="BL211">
        <f t="shared" si="108"/>
        <v>1.4099831816466446</v>
      </c>
      <c r="BM211">
        <f t="shared" si="109"/>
        <v>59.695953725403861</v>
      </c>
      <c r="BN211">
        <f t="shared" si="110"/>
        <v>420.5374641675744</v>
      </c>
      <c r="BO211">
        <f t="shared" si="111"/>
        <v>-8.3209975028461481E-4</v>
      </c>
    </row>
    <row r="212" spans="1:67" x14ac:dyDescent="0.25">
      <c r="A212" s="1">
        <v>201</v>
      </c>
      <c r="B212" s="1" t="s">
        <v>287</v>
      </c>
      <c r="C212" s="1" t="s">
        <v>80</v>
      </c>
      <c r="D212" s="1" t="s">
        <v>81</v>
      </c>
      <c r="E212" s="1" t="s">
        <v>82</v>
      </c>
      <c r="F212" s="1" t="s">
        <v>83</v>
      </c>
      <c r="G212" s="1" t="s">
        <v>84</v>
      </c>
      <c r="H212" s="1" t="s">
        <v>85</v>
      </c>
      <c r="I212" s="1">
        <v>1161.5000317282975</v>
      </c>
      <c r="J212" s="1">
        <v>1</v>
      </c>
      <c r="K212">
        <f t="shared" si="84"/>
        <v>-0.57852628218552671</v>
      </c>
      <c r="L212">
        <f t="shared" si="85"/>
        <v>5.7063422463267937E-3</v>
      </c>
      <c r="M212">
        <f t="shared" si="86"/>
        <v>568.32973656487252</v>
      </c>
      <c r="N212">
        <f t="shared" si="87"/>
        <v>0.10383935721030939</v>
      </c>
      <c r="O212">
        <f t="shared" si="88"/>
        <v>1.7472092497043685</v>
      </c>
      <c r="P212">
        <f t="shared" si="89"/>
        <v>30.928554770952839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31.900835037231445</v>
      </c>
      <c r="V212" s="1">
        <v>30.796417236328125</v>
      </c>
      <c r="W212" s="1">
        <v>31.521274566650391</v>
      </c>
      <c r="X212" s="1">
        <v>419.18255615234375</v>
      </c>
      <c r="Y212" s="1">
        <v>420.25411987304688</v>
      </c>
      <c r="Z212" s="1">
        <v>27.409961700439453</v>
      </c>
      <c r="AA212" s="1">
        <v>27.61224365234375</v>
      </c>
      <c r="AB212" s="1">
        <v>57.403308868408203</v>
      </c>
      <c r="AC212" s="1">
        <v>57.826938629150391</v>
      </c>
      <c r="AD212" s="1">
        <v>299.4991455078125</v>
      </c>
      <c r="AE212" s="1">
        <v>17.859010696411133</v>
      </c>
      <c r="AF212" s="1">
        <v>4.5622806996107101E-2</v>
      </c>
      <c r="AG212" s="1">
        <v>99.4422607421875</v>
      </c>
      <c r="AH212" s="1">
        <v>-6.7685813903808594</v>
      </c>
      <c r="AI212" s="1">
        <v>-0.40638917684555054</v>
      </c>
      <c r="AJ212" s="1">
        <v>3.5210456699132919E-2</v>
      </c>
      <c r="AK212" s="1">
        <v>2.1126898936927319E-3</v>
      </c>
      <c r="AL212" s="1">
        <v>6.204640120267868E-2</v>
      </c>
      <c r="AM212" s="1">
        <v>5.263669416308403E-3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86</v>
      </c>
      <c r="AV212">
        <f t="shared" si="92"/>
        <v>0.4991652425130208</v>
      </c>
      <c r="AW212">
        <f t="shared" si="93"/>
        <v>1.0383935721030939E-4</v>
      </c>
      <c r="AX212">
        <f t="shared" si="94"/>
        <v>303.9464172363281</v>
      </c>
      <c r="AY212">
        <f t="shared" si="95"/>
        <v>305.05083503723142</v>
      </c>
      <c r="AZ212">
        <f t="shared" si="96"/>
        <v>2.8574416475569819</v>
      </c>
      <c r="BA212">
        <f t="shared" si="97"/>
        <v>0.13213753462471423</v>
      </c>
      <c r="BB212">
        <f t="shared" si="98"/>
        <v>4.4930331826575474</v>
      </c>
      <c r="BC212">
        <f t="shared" si="99"/>
        <v>45.182331426536223</v>
      </c>
      <c r="BD212">
        <f t="shared" si="100"/>
        <v>17.570087774192473</v>
      </c>
      <c r="BE212">
        <f t="shared" si="101"/>
        <v>30.796417236328125</v>
      </c>
      <c r="BF212">
        <f t="shared" si="102"/>
        <v>4.4592751486767082</v>
      </c>
      <c r="BG212">
        <f t="shared" si="103"/>
        <v>5.6948996245190318E-3</v>
      </c>
      <c r="BH212">
        <f t="shared" si="104"/>
        <v>2.7458239329531788</v>
      </c>
      <c r="BI212">
        <f t="shared" si="105"/>
        <v>1.7134512157235293</v>
      </c>
      <c r="BJ212">
        <f t="shared" si="106"/>
        <v>3.5603385477180256E-3</v>
      </c>
      <c r="BK212">
        <f t="shared" si="107"/>
        <v>56.515993851022792</v>
      </c>
      <c r="BL212">
        <f t="shared" si="108"/>
        <v>1.3523478050293887</v>
      </c>
      <c r="BM212">
        <f t="shared" si="109"/>
        <v>59.725000973747285</v>
      </c>
      <c r="BN212">
        <f t="shared" si="110"/>
        <v>420.52912356029026</v>
      </c>
      <c r="BO212">
        <f t="shared" si="111"/>
        <v>-8.2164304042345998E-4</v>
      </c>
    </row>
    <row r="213" spans="1:67" x14ac:dyDescent="0.25">
      <c r="A213" s="1">
        <v>202</v>
      </c>
      <c r="B213" s="1" t="s">
        <v>288</v>
      </c>
      <c r="C213" s="1" t="s">
        <v>80</v>
      </c>
      <c r="D213" s="1" t="s">
        <v>81</v>
      </c>
      <c r="E213" s="1" t="s">
        <v>82</v>
      </c>
      <c r="F213" s="1" t="s">
        <v>83</v>
      </c>
      <c r="G213" s="1" t="s">
        <v>84</v>
      </c>
      <c r="H213" s="1" t="s">
        <v>85</v>
      </c>
      <c r="I213" s="1">
        <v>1166.5000316165388</v>
      </c>
      <c r="J213" s="1">
        <v>1</v>
      </c>
      <c r="K213">
        <f t="shared" si="84"/>
        <v>-0.62105100361096199</v>
      </c>
      <c r="L213">
        <f t="shared" si="85"/>
        <v>4.8155824070728846E-3</v>
      </c>
      <c r="M213">
        <f t="shared" si="86"/>
        <v>611.81058606492854</v>
      </c>
      <c r="N213">
        <f t="shared" si="87"/>
        <v>8.7792560936605965E-2</v>
      </c>
      <c r="O213">
        <f t="shared" si="88"/>
        <v>1.7498731752838599</v>
      </c>
      <c r="P213">
        <f t="shared" si="89"/>
        <v>30.935283086330887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31.900781631469727</v>
      </c>
      <c r="V213" s="1">
        <v>30.794973373413086</v>
      </c>
      <c r="W213" s="1">
        <v>31.536794662475586</v>
      </c>
      <c r="X213" s="1">
        <v>419.06753540039063</v>
      </c>
      <c r="Y213" s="1">
        <v>420.23788452148438</v>
      </c>
      <c r="Z213" s="1">
        <v>27.432090759277344</v>
      </c>
      <c r="AA213" s="1">
        <v>27.603126525878906</v>
      </c>
      <c r="AB213" s="1">
        <v>57.449153900146484</v>
      </c>
      <c r="AC213" s="1">
        <v>57.807346343994141</v>
      </c>
      <c r="AD213" s="1">
        <v>299.47845458984375</v>
      </c>
      <c r="AE213" s="1">
        <v>17.859010696411133</v>
      </c>
      <c r="AF213" s="1">
        <v>5.018523707985878E-2</v>
      </c>
      <c r="AG213" s="1">
        <v>99.441085815429688</v>
      </c>
      <c r="AH213" s="1">
        <v>-6.7685813903808594</v>
      </c>
      <c r="AI213" s="1">
        <v>-0.40638917684555054</v>
      </c>
      <c r="AJ213" s="1">
        <v>3.5210456699132919E-2</v>
      </c>
      <c r="AK213" s="1">
        <v>2.1126898936927319E-3</v>
      </c>
      <c r="AL213" s="1">
        <v>6.204640120267868E-2</v>
      </c>
      <c r="AM213" s="1">
        <v>5.263669416308403E-3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86</v>
      </c>
      <c r="AV213">
        <f t="shared" si="92"/>
        <v>0.49913075764973952</v>
      </c>
      <c r="AW213">
        <f t="shared" si="93"/>
        <v>8.7792560936605964E-5</v>
      </c>
      <c r="AX213">
        <f t="shared" si="94"/>
        <v>303.94497337341306</v>
      </c>
      <c r="AY213">
        <f t="shared" si="95"/>
        <v>305.0507816314697</v>
      </c>
      <c r="AZ213">
        <f t="shared" si="96"/>
        <v>2.8574416475569819</v>
      </c>
      <c r="BA213">
        <f t="shared" si="97"/>
        <v>0.14030971291780264</v>
      </c>
      <c r="BB213">
        <f t="shared" si="98"/>
        <v>4.4947580489179479</v>
      </c>
      <c r="BC213">
        <f t="shared" si="99"/>
        <v>45.200210879239243</v>
      </c>
      <c r="BD213">
        <f t="shared" si="100"/>
        <v>17.597084353360337</v>
      </c>
      <c r="BE213">
        <f t="shared" si="101"/>
        <v>30.794973373413086</v>
      </c>
      <c r="BF213">
        <f t="shared" si="102"/>
        <v>4.4589074994006594</v>
      </c>
      <c r="BG213">
        <f t="shared" si="103"/>
        <v>4.8074307947889002E-3</v>
      </c>
      <c r="BH213">
        <f t="shared" si="104"/>
        <v>2.7448848736340881</v>
      </c>
      <c r="BI213">
        <f t="shared" si="105"/>
        <v>1.7140226257665714</v>
      </c>
      <c r="BJ213">
        <f t="shared" si="106"/>
        <v>3.0053755563845385E-3</v>
      </c>
      <c r="BK213">
        <f t="shared" si="107"/>
        <v>60.839108991670891</v>
      </c>
      <c r="BL213">
        <f t="shared" si="108"/>
        <v>1.4558672804132922</v>
      </c>
      <c r="BM213">
        <f t="shared" si="109"/>
        <v>59.666265279917774</v>
      </c>
      <c r="BN213">
        <f t="shared" si="110"/>
        <v>420.53310242466074</v>
      </c>
      <c r="BO213">
        <f t="shared" si="111"/>
        <v>-8.8116235607039865E-4</v>
      </c>
    </row>
    <row r="214" spans="1:67" x14ac:dyDescent="0.25">
      <c r="A214" s="1">
        <v>203</v>
      </c>
      <c r="B214" s="1" t="s">
        <v>289</v>
      </c>
      <c r="C214" s="1" t="s">
        <v>80</v>
      </c>
      <c r="D214" s="1" t="s">
        <v>81</v>
      </c>
      <c r="E214" s="1" t="s">
        <v>82</v>
      </c>
      <c r="F214" s="1" t="s">
        <v>83</v>
      </c>
      <c r="G214" s="1" t="s">
        <v>84</v>
      </c>
      <c r="H214" s="1" t="s">
        <v>85</v>
      </c>
      <c r="I214" s="1">
        <v>1171.5000315047801</v>
      </c>
      <c r="J214" s="1">
        <v>1</v>
      </c>
      <c r="K214">
        <f t="shared" si="84"/>
        <v>-0.61535098880876848</v>
      </c>
      <c r="L214">
        <f t="shared" si="85"/>
        <v>5.063791688915258E-3</v>
      </c>
      <c r="M214">
        <f t="shared" si="86"/>
        <v>599.9918481475404</v>
      </c>
      <c r="N214">
        <f t="shared" si="87"/>
        <v>9.2336142013386274E-2</v>
      </c>
      <c r="O214">
        <f t="shared" si="88"/>
        <v>1.7503970073379449</v>
      </c>
      <c r="P214">
        <f t="shared" si="89"/>
        <v>30.934382780384098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31.904560089111328</v>
      </c>
      <c r="V214" s="1">
        <v>30.795835494995117</v>
      </c>
      <c r="W214" s="1">
        <v>31.552204132080078</v>
      </c>
      <c r="X214" s="1">
        <v>419.01290893554688</v>
      </c>
      <c r="Y214" s="1">
        <v>420.16778564453125</v>
      </c>
      <c r="Z214" s="1">
        <v>27.415510177612305</v>
      </c>
      <c r="AA214" s="1">
        <v>27.595361709594727</v>
      </c>
      <c r="AB214" s="1">
        <v>57.402511596679688</v>
      </c>
      <c r="AC214" s="1">
        <v>57.779083251953125</v>
      </c>
      <c r="AD214" s="1">
        <v>299.54071044921875</v>
      </c>
      <c r="AE214" s="1">
        <v>17.91119384765625</v>
      </c>
      <c r="AF214" s="1">
        <v>0.1003691703081131</v>
      </c>
      <c r="AG214" s="1">
        <v>99.441719055175781</v>
      </c>
      <c r="AH214" s="1">
        <v>-6.7685813903808594</v>
      </c>
      <c r="AI214" s="1">
        <v>-0.40638917684555054</v>
      </c>
      <c r="AJ214" s="1">
        <v>3.5210456699132919E-2</v>
      </c>
      <c r="AK214" s="1">
        <v>2.1126898936927319E-3</v>
      </c>
      <c r="AL214" s="1">
        <v>6.204640120267868E-2</v>
      </c>
      <c r="AM214" s="1">
        <v>5.263669416308403E-3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86</v>
      </c>
      <c r="AV214">
        <f t="shared" si="92"/>
        <v>0.49923451741536445</v>
      </c>
      <c r="AW214">
        <f t="shared" si="93"/>
        <v>9.2336142013386272E-5</v>
      </c>
      <c r="AX214">
        <f t="shared" si="94"/>
        <v>303.94583549499509</v>
      </c>
      <c r="AY214">
        <f t="shared" si="95"/>
        <v>305.05456008911131</v>
      </c>
      <c r="AZ214">
        <f t="shared" si="96"/>
        <v>2.8657909515695792</v>
      </c>
      <c r="BA214">
        <f t="shared" si="97"/>
        <v>0.13854728538898073</v>
      </c>
      <c r="BB214">
        <f t="shared" si="98"/>
        <v>4.4945272136894188</v>
      </c>
      <c r="BC214">
        <f t="shared" si="99"/>
        <v>45.197601734897667</v>
      </c>
      <c r="BD214">
        <f t="shared" si="100"/>
        <v>17.60224002530294</v>
      </c>
      <c r="BE214">
        <f t="shared" si="101"/>
        <v>30.795835494995117</v>
      </c>
      <c r="BF214">
        <f t="shared" si="102"/>
        <v>4.4591270173244819</v>
      </c>
      <c r="BG214">
        <f t="shared" si="103"/>
        <v>5.0547788906634928E-3</v>
      </c>
      <c r="BH214">
        <f t="shared" si="104"/>
        <v>2.7441302063514739</v>
      </c>
      <c r="BI214">
        <f t="shared" si="105"/>
        <v>1.714996810973008</v>
      </c>
      <c r="BJ214">
        <f t="shared" si="106"/>
        <v>3.1600453158941674E-3</v>
      </c>
      <c r="BK214">
        <f t="shared" si="107"/>
        <v>59.664220798883399</v>
      </c>
      <c r="BL214">
        <f t="shared" si="108"/>
        <v>1.4279815555758557</v>
      </c>
      <c r="BM214">
        <f t="shared" si="109"/>
        <v>59.655856278109574</v>
      </c>
      <c r="BN214">
        <f t="shared" si="110"/>
        <v>420.46029403366094</v>
      </c>
      <c r="BO214">
        <f t="shared" si="111"/>
        <v>-8.730738828344551E-4</v>
      </c>
    </row>
    <row r="215" spans="1:67" x14ac:dyDescent="0.25">
      <c r="A215" s="1">
        <v>204</v>
      </c>
      <c r="B215" s="1" t="s">
        <v>290</v>
      </c>
      <c r="C215" s="1" t="s">
        <v>80</v>
      </c>
      <c r="D215" s="1" t="s">
        <v>81</v>
      </c>
      <c r="E215" s="1" t="s">
        <v>82</v>
      </c>
      <c r="F215" s="1" t="s">
        <v>83</v>
      </c>
      <c r="G215" s="1" t="s">
        <v>84</v>
      </c>
      <c r="H215" s="1" t="s">
        <v>85</v>
      </c>
      <c r="I215" s="1">
        <v>1176.5000313930213</v>
      </c>
      <c r="J215" s="1">
        <v>1</v>
      </c>
      <c r="K215">
        <f t="shared" si="84"/>
        <v>-0.7598687868486278</v>
      </c>
      <c r="L215">
        <f t="shared" si="85"/>
        <v>5.2474227911579376E-3</v>
      </c>
      <c r="M215">
        <f t="shared" si="86"/>
        <v>636.75001381790469</v>
      </c>
      <c r="N215">
        <f t="shared" si="87"/>
        <v>9.5621240608298255E-2</v>
      </c>
      <c r="O215">
        <f t="shared" si="88"/>
        <v>1.7493662212643688</v>
      </c>
      <c r="P215">
        <f t="shared" si="89"/>
        <v>30.930182012956873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31.906484603881836</v>
      </c>
      <c r="V215" s="1">
        <v>30.792621612548828</v>
      </c>
      <c r="W215" s="1">
        <v>31.552499771118164</v>
      </c>
      <c r="X215" s="1">
        <v>418.68014526367188</v>
      </c>
      <c r="Y215" s="1">
        <v>420.12213134765625</v>
      </c>
      <c r="Z215" s="1">
        <v>27.408525466918945</v>
      </c>
      <c r="AA215" s="1">
        <v>27.594825744628906</v>
      </c>
      <c r="AB215" s="1">
        <v>57.381771087646484</v>
      </c>
      <c r="AC215" s="1">
        <v>57.771804809570313</v>
      </c>
      <c r="AD215" s="1">
        <v>299.46038818359375</v>
      </c>
      <c r="AE215" s="1">
        <v>17.879304885864258</v>
      </c>
      <c r="AF215" s="1">
        <v>0.16880114376544952</v>
      </c>
      <c r="AG215" s="1">
        <v>99.441978454589844</v>
      </c>
      <c r="AH215" s="1">
        <v>-6.7685813903808594</v>
      </c>
      <c r="AI215" s="1">
        <v>-0.40638917684555054</v>
      </c>
      <c r="AJ215" s="1">
        <v>3.5210456699132919E-2</v>
      </c>
      <c r="AK215" s="1">
        <v>2.1126898936927319E-3</v>
      </c>
      <c r="AL215" s="1">
        <v>6.204640120267868E-2</v>
      </c>
      <c r="AM215" s="1">
        <v>5.263669416308403E-3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86</v>
      </c>
      <c r="AV215">
        <f t="shared" si="92"/>
        <v>0.49910064697265621</v>
      </c>
      <c r="AW215">
        <f t="shared" si="93"/>
        <v>9.5621240608298257E-5</v>
      </c>
      <c r="AX215">
        <f t="shared" si="94"/>
        <v>303.94262161254881</v>
      </c>
      <c r="AY215">
        <f t="shared" si="95"/>
        <v>305.05648460388181</v>
      </c>
      <c r="AZ215">
        <f t="shared" si="96"/>
        <v>2.8606887177969043</v>
      </c>
      <c r="BA215">
        <f t="shared" si="97"/>
        <v>0.13756040040804632</v>
      </c>
      <c r="BB215">
        <f t="shared" si="98"/>
        <v>4.4934502884199174</v>
      </c>
      <c r="BC215">
        <f t="shared" si="99"/>
        <v>45.186654150006177</v>
      </c>
      <c r="BD215">
        <f t="shared" si="100"/>
        <v>17.591828405377271</v>
      </c>
      <c r="BE215">
        <f t="shared" si="101"/>
        <v>30.792621612548828</v>
      </c>
      <c r="BF215">
        <f t="shared" si="102"/>
        <v>4.4583087295665766</v>
      </c>
      <c r="BG215">
        <f t="shared" si="103"/>
        <v>5.2377450930408704E-3</v>
      </c>
      <c r="BH215">
        <f t="shared" si="104"/>
        <v>2.7440840671555486</v>
      </c>
      <c r="BI215">
        <f t="shared" si="105"/>
        <v>1.714224662411028</v>
      </c>
      <c r="BJ215">
        <f t="shared" si="106"/>
        <v>3.2744587904260454E-3</v>
      </c>
      <c r="BK215">
        <f t="shared" si="107"/>
        <v>63.319681155039866</v>
      </c>
      <c r="BL215">
        <f t="shared" si="108"/>
        <v>1.5156307328427461</v>
      </c>
      <c r="BM215">
        <f t="shared" si="109"/>
        <v>59.672794193346256</v>
      </c>
      <c r="BN215">
        <f t="shared" si="110"/>
        <v>420.48333657659606</v>
      </c>
      <c r="BO215">
        <f t="shared" si="111"/>
        <v>-1.0783660085256672E-3</v>
      </c>
    </row>
    <row r="216" spans="1:67" x14ac:dyDescent="0.25">
      <c r="A216" s="1">
        <v>205</v>
      </c>
      <c r="B216" s="1" t="s">
        <v>291</v>
      </c>
      <c r="C216" s="1" t="s">
        <v>80</v>
      </c>
      <c r="D216" s="1" t="s">
        <v>81</v>
      </c>
      <c r="E216" s="1" t="s">
        <v>82</v>
      </c>
      <c r="F216" s="1" t="s">
        <v>83</v>
      </c>
      <c r="G216" s="1" t="s">
        <v>84</v>
      </c>
      <c r="H216" s="1" t="s">
        <v>85</v>
      </c>
      <c r="I216" s="1">
        <v>1182.0000312700868</v>
      </c>
      <c r="J216" s="1">
        <v>1</v>
      </c>
      <c r="K216">
        <f t="shared" si="84"/>
        <v>-0.57007122097891139</v>
      </c>
      <c r="L216">
        <f t="shared" si="85"/>
        <v>5.0860736806378646E-3</v>
      </c>
      <c r="M216">
        <f t="shared" si="86"/>
        <v>584.89833484669077</v>
      </c>
      <c r="N216">
        <f t="shared" si="87"/>
        <v>9.2734054245406025E-2</v>
      </c>
      <c r="O216">
        <f t="shared" si="88"/>
        <v>1.7502758339041238</v>
      </c>
      <c r="P216">
        <f t="shared" si="89"/>
        <v>30.931095994561893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31.908775329589844</v>
      </c>
      <c r="V216" s="1">
        <v>30.791627883911133</v>
      </c>
      <c r="W216" s="1">
        <v>31.550031661987305</v>
      </c>
      <c r="X216" s="1">
        <v>418.90353393554688</v>
      </c>
      <c r="Y216" s="1">
        <v>419.96755981445313</v>
      </c>
      <c r="Z216" s="1">
        <v>27.407314300537109</v>
      </c>
      <c r="AA216" s="1">
        <v>27.587966918945313</v>
      </c>
      <c r="AB216" s="1">
        <v>57.371940612792969</v>
      </c>
      <c r="AC216" s="1">
        <v>57.750099182128906</v>
      </c>
      <c r="AD216" s="1">
        <v>299.49981689453125</v>
      </c>
      <c r="AE216" s="1">
        <v>17.890174865722656</v>
      </c>
      <c r="AF216" s="1">
        <v>2.3951996117830276E-2</v>
      </c>
      <c r="AG216" s="1">
        <v>99.442222595214844</v>
      </c>
      <c r="AH216" s="1">
        <v>-6.7685813903808594</v>
      </c>
      <c r="AI216" s="1">
        <v>-0.40638917684555054</v>
      </c>
      <c r="AJ216" s="1">
        <v>3.5210456699132919E-2</v>
      </c>
      <c r="AK216" s="1">
        <v>2.1126898936927319E-3</v>
      </c>
      <c r="AL216" s="1">
        <v>6.204640120267868E-2</v>
      </c>
      <c r="AM216" s="1">
        <v>5.263669416308403E-3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86</v>
      </c>
      <c r="AV216">
        <f t="shared" si="92"/>
        <v>0.49916636149088534</v>
      </c>
      <c r="AW216">
        <f t="shared" si="93"/>
        <v>9.2734054245406029E-5</v>
      </c>
      <c r="AX216">
        <f t="shared" si="94"/>
        <v>303.94162788391111</v>
      </c>
      <c r="AY216">
        <f t="shared" si="95"/>
        <v>305.05877532958982</v>
      </c>
      <c r="AZ216">
        <f t="shared" si="96"/>
        <v>2.8624279145353739</v>
      </c>
      <c r="BA216">
        <f t="shared" si="97"/>
        <v>0.13946811065075926</v>
      </c>
      <c r="BB216">
        <f t="shared" si="98"/>
        <v>4.4936845812073072</v>
      </c>
      <c r="BC216">
        <f t="shared" si="99"/>
        <v>45.188899281737726</v>
      </c>
      <c r="BD216">
        <f t="shared" si="100"/>
        <v>17.600932362792413</v>
      </c>
      <c r="BE216">
        <f t="shared" si="101"/>
        <v>30.791627883911133</v>
      </c>
      <c r="BF216">
        <f t="shared" si="102"/>
        <v>4.4580557424407674</v>
      </c>
      <c r="BG216">
        <f t="shared" si="103"/>
        <v>5.0769814618045949E-3</v>
      </c>
      <c r="BH216">
        <f t="shared" si="104"/>
        <v>2.7434087473031834</v>
      </c>
      <c r="BI216">
        <f t="shared" si="105"/>
        <v>1.714646995137584</v>
      </c>
      <c r="BJ216">
        <f t="shared" si="106"/>
        <v>3.1739290419520506E-3</v>
      </c>
      <c r="BK216">
        <f t="shared" si="107"/>
        <v>58.163590409395134</v>
      </c>
      <c r="BL216">
        <f t="shared" si="108"/>
        <v>1.3927226548286398</v>
      </c>
      <c r="BM216">
        <f t="shared" si="109"/>
        <v>59.651737567296514</v>
      </c>
      <c r="BN216">
        <f t="shared" si="110"/>
        <v>420.23854437053637</v>
      </c>
      <c r="BO216">
        <f t="shared" si="111"/>
        <v>-8.0920085327819164E-4</v>
      </c>
    </row>
    <row r="217" spans="1:67" x14ac:dyDescent="0.25">
      <c r="A217" s="1">
        <v>206</v>
      </c>
      <c r="B217" s="1" t="s">
        <v>292</v>
      </c>
      <c r="C217" s="1" t="s">
        <v>80</v>
      </c>
      <c r="D217" s="1" t="s">
        <v>81</v>
      </c>
      <c r="E217" s="1" t="s">
        <v>82</v>
      </c>
      <c r="F217" s="1" t="s">
        <v>83</v>
      </c>
      <c r="G217" s="1" t="s">
        <v>84</v>
      </c>
      <c r="H217" s="1" t="s">
        <v>85</v>
      </c>
      <c r="I217" s="1">
        <v>1187.0000311583281</v>
      </c>
      <c r="J217" s="1">
        <v>1</v>
      </c>
      <c r="K217">
        <f t="shared" si="84"/>
        <v>-0.60676732115617849</v>
      </c>
      <c r="L217">
        <f t="shared" si="85"/>
        <v>5.2329721766357787E-3</v>
      </c>
      <c r="M217">
        <f t="shared" si="86"/>
        <v>590.96794195257826</v>
      </c>
      <c r="N217">
        <f t="shared" si="87"/>
        <v>9.5368173326303485E-2</v>
      </c>
      <c r="O217">
        <f t="shared" si="88"/>
        <v>1.749580195275156</v>
      </c>
      <c r="P217">
        <f t="shared" si="89"/>
        <v>30.926320436684701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31.906841278076172</v>
      </c>
      <c r="V217" s="1">
        <v>30.787839889526367</v>
      </c>
      <c r="W217" s="1">
        <v>31.533761978149414</v>
      </c>
      <c r="X217" s="1">
        <v>418.78021240234375</v>
      </c>
      <c r="Y217" s="1">
        <v>419.91546630859375</v>
      </c>
      <c r="Z217" s="1">
        <v>27.396726608276367</v>
      </c>
      <c r="AA217" s="1">
        <v>27.582498550415039</v>
      </c>
      <c r="AB217" s="1">
        <v>57.356380462646484</v>
      </c>
      <c r="AC217" s="1">
        <v>57.74530029296875</v>
      </c>
      <c r="AD217" s="1">
        <v>299.52105712890625</v>
      </c>
      <c r="AE217" s="1">
        <v>17.930036544799805</v>
      </c>
      <c r="AF217" s="1">
        <v>2.9654281213879585E-2</v>
      </c>
      <c r="AG217" s="1">
        <v>99.442779541015625</v>
      </c>
      <c r="AH217" s="1">
        <v>-6.7685813903808594</v>
      </c>
      <c r="AI217" s="1">
        <v>-0.40638917684555054</v>
      </c>
      <c r="AJ217" s="1">
        <v>3.5210456699132919E-2</v>
      </c>
      <c r="AK217" s="1">
        <v>2.1126898936927319E-3</v>
      </c>
      <c r="AL217" s="1">
        <v>6.204640120267868E-2</v>
      </c>
      <c r="AM217" s="1">
        <v>5.263669416308403E-3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86</v>
      </c>
      <c r="AV217">
        <f t="shared" si="92"/>
        <v>0.49920176188151033</v>
      </c>
      <c r="AW217">
        <f t="shared" si="93"/>
        <v>9.5368173326303491E-5</v>
      </c>
      <c r="AX217">
        <f t="shared" si="94"/>
        <v>303.93783988952634</v>
      </c>
      <c r="AY217">
        <f t="shared" si="95"/>
        <v>305.05684127807615</v>
      </c>
      <c r="AZ217">
        <f t="shared" si="96"/>
        <v>2.8688057830451612</v>
      </c>
      <c r="BA217">
        <f t="shared" si="97"/>
        <v>0.13848054715833535</v>
      </c>
      <c r="BB217">
        <f t="shared" si="98"/>
        <v>4.4924605178144619</v>
      </c>
      <c r="BC217">
        <f t="shared" si="99"/>
        <v>45.176336970363209</v>
      </c>
      <c r="BD217">
        <f t="shared" si="100"/>
        <v>17.59383841994817</v>
      </c>
      <c r="BE217">
        <f t="shared" si="101"/>
        <v>30.787839889526367</v>
      </c>
      <c r="BF217">
        <f t="shared" si="102"/>
        <v>4.457091495456333</v>
      </c>
      <c r="BG217">
        <f t="shared" si="103"/>
        <v>5.2233476580996942E-3</v>
      </c>
      <c r="BH217">
        <f t="shared" si="104"/>
        <v>2.7428803225393059</v>
      </c>
      <c r="BI217">
        <f t="shared" si="105"/>
        <v>1.7142111729170271</v>
      </c>
      <c r="BJ217">
        <f t="shared" si="106"/>
        <v>3.2654556270373045E-3</v>
      </c>
      <c r="BK217">
        <f t="shared" si="107"/>
        <v>58.767494767397963</v>
      </c>
      <c r="BL217">
        <f t="shared" si="108"/>
        <v>1.4073497867265476</v>
      </c>
      <c r="BM217">
        <f t="shared" si="109"/>
        <v>59.659244769533196</v>
      </c>
      <c r="BN217">
        <f t="shared" si="110"/>
        <v>420.20389443321824</v>
      </c>
      <c r="BO217">
        <f t="shared" si="111"/>
        <v>-8.6146941069732176E-4</v>
      </c>
    </row>
    <row r="218" spans="1:67" x14ac:dyDescent="0.25">
      <c r="A218" s="1">
        <v>207</v>
      </c>
      <c r="B218" s="1" t="s">
        <v>293</v>
      </c>
      <c r="C218" s="1" t="s">
        <v>80</v>
      </c>
      <c r="D218" s="1" t="s">
        <v>81</v>
      </c>
      <c r="E218" s="1" t="s">
        <v>82</v>
      </c>
      <c r="F218" s="1" t="s">
        <v>83</v>
      </c>
      <c r="G218" s="1" t="s">
        <v>84</v>
      </c>
      <c r="H218" s="1" t="s">
        <v>85</v>
      </c>
      <c r="I218" s="1">
        <v>1192.5000310353935</v>
      </c>
      <c r="J218" s="1">
        <v>1</v>
      </c>
      <c r="K218">
        <f t="shared" si="84"/>
        <v>-0.55232813685389248</v>
      </c>
      <c r="L218">
        <f t="shared" si="85"/>
        <v>5.3346158736455596E-3</v>
      </c>
      <c r="M218">
        <f t="shared" si="86"/>
        <v>571.32285816186584</v>
      </c>
      <c r="N218">
        <f t="shared" si="87"/>
        <v>9.7197466991980466E-2</v>
      </c>
      <c r="O218">
        <f t="shared" si="88"/>
        <v>1.7492222624641944</v>
      </c>
      <c r="P218">
        <f t="shared" si="89"/>
        <v>30.924539247167651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31.903579711914063</v>
      </c>
      <c r="V218" s="1">
        <v>30.787412643432617</v>
      </c>
      <c r="W218" s="1">
        <v>31.520959854125977</v>
      </c>
      <c r="X218" s="1">
        <v>418.8441162109375</v>
      </c>
      <c r="Y218" s="1">
        <v>419.8687744140625</v>
      </c>
      <c r="Z218" s="1">
        <v>27.39232063293457</v>
      </c>
      <c r="AA218" s="1">
        <v>27.581653594970703</v>
      </c>
      <c r="AB218" s="1">
        <v>57.357444763183594</v>
      </c>
      <c r="AC218" s="1">
        <v>57.753890991210938</v>
      </c>
      <c r="AD218" s="1">
        <v>299.5250244140625</v>
      </c>
      <c r="AE218" s="1">
        <v>17.901046752929688</v>
      </c>
      <c r="AF218" s="1">
        <v>4.7904521226882935E-2</v>
      </c>
      <c r="AG218" s="1">
        <v>99.442253112792969</v>
      </c>
      <c r="AH218" s="1">
        <v>-6.7685813903808594</v>
      </c>
      <c r="AI218" s="1">
        <v>-0.40638917684555054</v>
      </c>
      <c r="AJ218" s="1">
        <v>3.5210456699132919E-2</v>
      </c>
      <c r="AK218" s="1">
        <v>2.1126898936927319E-3</v>
      </c>
      <c r="AL218" s="1">
        <v>6.204640120267868E-2</v>
      </c>
      <c r="AM218" s="1">
        <v>5.263669416308403E-3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86</v>
      </c>
      <c r="AV218">
        <f t="shared" si="92"/>
        <v>0.49920837402343743</v>
      </c>
      <c r="AW218">
        <f t="shared" si="93"/>
        <v>9.719746699198047E-5</v>
      </c>
      <c r="AX218">
        <f t="shared" si="94"/>
        <v>303.93741264343259</v>
      </c>
      <c r="AY218">
        <f t="shared" si="95"/>
        <v>305.05357971191404</v>
      </c>
      <c r="AZ218">
        <f t="shared" si="96"/>
        <v>2.864167416449618</v>
      </c>
      <c r="BA218">
        <f t="shared" si="97"/>
        <v>0.13712660373503513</v>
      </c>
      <c r="BB218">
        <f t="shared" si="98"/>
        <v>4.4920040405246473</v>
      </c>
      <c r="BC218">
        <f t="shared" si="99"/>
        <v>45.171985749654773</v>
      </c>
      <c r="BD218">
        <f t="shared" si="100"/>
        <v>17.59033215468407</v>
      </c>
      <c r="BE218">
        <f t="shared" si="101"/>
        <v>30.787412643432617</v>
      </c>
      <c r="BF218">
        <f t="shared" si="102"/>
        <v>4.4569827498977652</v>
      </c>
      <c r="BG218">
        <f t="shared" si="103"/>
        <v>5.3246141936931397E-3</v>
      </c>
      <c r="BH218">
        <f t="shared" si="104"/>
        <v>2.7427817780604529</v>
      </c>
      <c r="BI218">
        <f t="shared" si="105"/>
        <v>1.7142009718373123</v>
      </c>
      <c r="BJ218">
        <f t="shared" si="106"/>
        <v>3.3287810165514402E-3</v>
      </c>
      <c r="BK218">
        <f t="shared" si="107"/>
        <v>56.81363227045658</v>
      </c>
      <c r="BL218">
        <f t="shared" si="108"/>
        <v>1.360717664606427</v>
      </c>
      <c r="BM218">
        <f t="shared" si="109"/>
        <v>59.664948870940407</v>
      </c>
      <c r="BN218">
        <f t="shared" si="110"/>
        <v>420.13132475772068</v>
      </c>
      <c r="BO218">
        <f t="shared" si="111"/>
        <v>-7.8438878758620037E-4</v>
      </c>
    </row>
    <row r="219" spans="1:67" x14ac:dyDescent="0.25">
      <c r="A219" s="1">
        <v>208</v>
      </c>
      <c r="B219" s="1" t="s">
        <v>294</v>
      </c>
      <c r="C219" s="1" t="s">
        <v>80</v>
      </c>
      <c r="D219" s="1" t="s">
        <v>81</v>
      </c>
      <c r="E219" s="1" t="s">
        <v>82</v>
      </c>
      <c r="F219" s="1" t="s">
        <v>83</v>
      </c>
      <c r="G219" s="1" t="s">
        <v>84</v>
      </c>
      <c r="H219" s="1" t="s">
        <v>85</v>
      </c>
      <c r="I219" s="1">
        <v>1197.5000309236348</v>
      </c>
      <c r="J219" s="1">
        <v>1</v>
      </c>
      <c r="K219">
        <f t="shared" si="84"/>
        <v>-0.52012267013403324</v>
      </c>
      <c r="L219">
        <f t="shared" si="85"/>
        <v>5.0285840566957184E-3</v>
      </c>
      <c r="M219">
        <f t="shared" si="86"/>
        <v>571.1075051573348</v>
      </c>
      <c r="N219">
        <f t="shared" si="87"/>
        <v>9.1690078266860375E-2</v>
      </c>
      <c r="O219">
        <f t="shared" si="88"/>
        <v>1.7503423865080214</v>
      </c>
      <c r="P219">
        <f t="shared" si="89"/>
        <v>30.926370981634083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31.901588439941406</v>
      </c>
      <c r="V219" s="1">
        <v>30.786661148071289</v>
      </c>
      <c r="W219" s="1">
        <v>31.527248382568359</v>
      </c>
      <c r="X219" s="1">
        <v>418.87545776367188</v>
      </c>
      <c r="Y219" s="1">
        <v>419.84033203125</v>
      </c>
      <c r="Z219" s="1">
        <v>27.396518707275391</v>
      </c>
      <c r="AA219" s="1">
        <v>27.575141906738281</v>
      </c>
      <c r="AB219" s="1">
        <v>57.372642517089844</v>
      </c>
      <c r="AC219" s="1">
        <v>57.746707916259766</v>
      </c>
      <c r="AD219" s="1">
        <v>299.49652099609375</v>
      </c>
      <c r="AE219" s="1">
        <v>17.909744262695313</v>
      </c>
      <c r="AF219" s="1">
        <v>7.071397453546524E-2</v>
      </c>
      <c r="AG219" s="1">
        <v>99.442138671875</v>
      </c>
      <c r="AH219" s="1">
        <v>-6.7685813903808594</v>
      </c>
      <c r="AI219" s="1">
        <v>-0.40638917684555054</v>
      </c>
      <c r="AJ219" s="1">
        <v>3.5210456699132919E-2</v>
      </c>
      <c r="AK219" s="1">
        <v>2.1126898936927319E-3</v>
      </c>
      <c r="AL219" s="1">
        <v>6.204640120267868E-2</v>
      </c>
      <c r="AM219" s="1">
        <v>5.263669416308403E-3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86</v>
      </c>
      <c r="AV219">
        <f t="shared" si="92"/>
        <v>0.49916086832682283</v>
      </c>
      <c r="AW219">
        <f t="shared" si="93"/>
        <v>9.1690078266860371E-5</v>
      </c>
      <c r="AX219">
        <f t="shared" si="94"/>
        <v>303.93666114807127</v>
      </c>
      <c r="AY219">
        <f t="shared" si="95"/>
        <v>305.05158843994138</v>
      </c>
      <c r="AZ219">
        <f t="shared" si="96"/>
        <v>2.8655590179810133</v>
      </c>
      <c r="BA219">
        <f t="shared" si="97"/>
        <v>0.13970983356279448</v>
      </c>
      <c r="BB219">
        <f t="shared" si="98"/>
        <v>4.4924734718945212</v>
      </c>
      <c r="BC219">
        <f t="shared" si="99"/>
        <v>45.17675838326592</v>
      </c>
      <c r="BD219">
        <f t="shared" si="100"/>
        <v>17.601616476527639</v>
      </c>
      <c r="BE219">
        <f t="shared" si="101"/>
        <v>30.786661148071289</v>
      </c>
      <c r="BF219">
        <f t="shared" si="102"/>
        <v>4.4567914798358279</v>
      </c>
      <c r="BG219">
        <f t="shared" si="103"/>
        <v>5.0196960414890211E-3</v>
      </c>
      <c r="BH219">
        <f t="shared" si="104"/>
        <v>2.7421310853864997</v>
      </c>
      <c r="BI219">
        <f t="shared" si="105"/>
        <v>1.7146603944493282</v>
      </c>
      <c r="BJ219">
        <f t="shared" si="106"/>
        <v>3.1381073497239679E-3</v>
      </c>
      <c r="BK219">
        <f t="shared" si="107"/>
        <v>56.792151724404256</v>
      </c>
      <c r="BL219">
        <f t="shared" si="108"/>
        <v>1.3602969071461803</v>
      </c>
      <c r="BM219">
        <f t="shared" si="109"/>
        <v>59.63903288965026</v>
      </c>
      <c r="BN219">
        <f t="shared" si="110"/>
        <v>420.08757343844309</v>
      </c>
      <c r="BO219">
        <f t="shared" si="111"/>
        <v>-7.3840825085300305E-4</v>
      </c>
    </row>
    <row r="220" spans="1:67" x14ac:dyDescent="0.25">
      <c r="A220" s="1">
        <v>209</v>
      </c>
      <c r="B220" s="1" t="s">
        <v>295</v>
      </c>
      <c r="C220" s="1" t="s">
        <v>80</v>
      </c>
      <c r="D220" s="1" t="s">
        <v>81</v>
      </c>
      <c r="E220" s="1" t="s">
        <v>82</v>
      </c>
      <c r="F220" s="1" t="s">
        <v>83</v>
      </c>
      <c r="G220" s="1" t="s">
        <v>84</v>
      </c>
      <c r="H220" s="1" t="s">
        <v>85</v>
      </c>
      <c r="I220" s="1">
        <v>1202.5000308118761</v>
      </c>
      <c r="J220" s="1">
        <v>1</v>
      </c>
      <c r="K220">
        <f t="shared" si="84"/>
        <v>-0.61718287670305627</v>
      </c>
      <c r="L220">
        <f t="shared" si="85"/>
        <v>5.0385843466987084E-3</v>
      </c>
      <c r="M220">
        <f t="shared" si="86"/>
        <v>601.18845291550656</v>
      </c>
      <c r="N220">
        <f t="shared" si="87"/>
        <v>9.1860171014594524E-2</v>
      </c>
      <c r="O220">
        <f t="shared" si="88"/>
        <v>1.7501150469637761</v>
      </c>
      <c r="P220">
        <f t="shared" si="89"/>
        <v>30.923596861627914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31.901966094970703</v>
      </c>
      <c r="V220" s="1">
        <v>30.783397674560547</v>
      </c>
      <c r="W220" s="1">
        <v>31.537416458129883</v>
      </c>
      <c r="X220" s="1">
        <v>418.65951538085938</v>
      </c>
      <c r="Y220" s="1">
        <v>419.81869506835938</v>
      </c>
      <c r="Z220" s="1">
        <v>27.391490936279297</v>
      </c>
      <c r="AA220" s="1">
        <v>27.570446014404297</v>
      </c>
      <c r="AB220" s="1">
        <v>57.36053466796875</v>
      </c>
      <c r="AC220" s="1">
        <v>57.735286712646484</v>
      </c>
      <c r="AD220" s="1">
        <v>299.49710083007813</v>
      </c>
      <c r="AE220" s="1">
        <v>17.9517822265625</v>
      </c>
      <c r="AF220" s="1">
        <v>9.5810078084468842E-2</v>
      </c>
      <c r="AG220" s="1">
        <v>99.441535949707031</v>
      </c>
      <c r="AH220" s="1">
        <v>-6.7685813903808594</v>
      </c>
      <c r="AI220" s="1">
        <v>-0.40638917684555054</v>
      </c>
      <c r="AJ220" s="1">
        <v>3.5210456699132919E-2</v>
      </c>
      <c r="AK220" s="1">
        <v>2.1126898936927319E-3</v>
      </c>
      <c r="AL220" s="1">
        <v>6.204640120267868E-2</v>
      </c>
      <c r="AM220" s="1">
        <v>5.263669416308403E-3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86</v>
      </c>
      <c r="AV220">
        <f t="shared" si="92"/>
        <v>0.49916183471679676</v>
      </c>
      <c r="AW220">
        <f t="shared" si="93"/>
        <v>9.1860171014594526E-5</v>
      </c>
      <c r="AX220">
        <f t="shared" si="94"/>
        <v>303.93339767456052</v>
      </c>
      <c r="AY220">
        <f t="shared" si="95"/>
        <v>305.05196609497068</v>
      </c>
      <c r="AZ220">
        <f t="shared" si="96"/>
        <v>2.8722850920494238</v>
      </c>
      <c r="BA220">
        <f t="shared" si="97"/>
        <v>0.14019918706736575</v>
      </c>
      <c r="BB220">
        <f t="shared" si="98"/>
        <v>4.4917625454546179</v>
      </c>
      <c r="BC220">
        <f t="shared" si="99"/>
        <v>45.169883012731674</v>
      </c>
      <c r="BD220">
        <f t="shared" si="100"/>
        <v>17.599436998327377</v>
      </c>
      <c r="BE220">
        <f t="shared" si="101"/>
        <v>30.783397674560547</v>
      </c>
      <c r="BF220">
        <f t="shared" si="102"/>
        <v>4.4559609458389291</v>
      </c>
      <c r="BG220">
        <f t="shared" si="103"/>
        <v>5.0296609767097643E-3</v>
      </c>
      <c r="BH220">
        <f t="shared" si="104"/>
        <v>2.7416474984908419</v>
      </c>
      <c r="BI220">
        <f t="shared" si="105"/>
        <v>1.7143134473480872</v>
      </c>
      <c r="BJ220">
        <f t="shared" si="106"/>
        <v>3.1443386034248145E-3</v>
      </c>
      <c r="BK220">
        <f t="shared" si="107"/>
        <v>59.783103153146101</v>
      </c>
      <c r="BL220">
        <f t="shared" si="108"/>
        <v>1.4320192501613456</v>
      </c>
      <c r="BM220">
        <f t="shared" si="109"/>
        <v>59.63827205781498</v>
      </c>
      <c r="BN220">
        <f t="shared" si="110"/>
        <v>420.11207424925959</v>
      </c>
      <c r="BO220">
        <f t="shared" si="111"/>
        <v>-8.7614050074654858E-4</v>
      </c>
    </row>
    <row r="221" spans="1:67" x14ac:dyDescent="0.25">
      <c r="A221" s="1">
        <v>210</v>
      </c>
      <c r="B221" s="1" t="s">
        <v>296</v>
      </c>
      <c r="C221" s="1" t="s">
        <v>80</v>
      </c>
      <c r="D221" s="1" t="s">
        <v>81</v>
      </c>
      <c r="E221" s="1" t="s">
        <v>82</v>
      </c>
      <c r="F221" s="1" t="s">
        <v>83</v>
      </c>
      <c r="G221" s="1" t="s">
        <v>84</v>
      </c>
      <c r="H221" s="1" t="s">
        <v>85</v>
      </c>
      <c r="I221" s="1">
        <v>1208.0000306889415</v>
      </c>
      <c r="J221" s="1">
        <v>1</v>
      </c>
      <c r="K221">
        <f t="shared" si="84"/>
        <v>-0.53111620389524894</v>
      </c>
      <c r="L221">
        <f t="shared" si="85"/>
        <v>5.1070112959924179E-3</v>
      </c>
      <c r="M221">
        <f t="shared" si="86"/>
        <v>571.92845658793294</v>
      </c>
      <c r="N221">
        <f t="shared" si="87"/>
        <v>9.3279188461961066E-2</v>
      </c>
      <c r="O221">
        <f t="shared" si="88"/>
        <v>1.7533719555207576</v>
      </c>
      <c r="P221">
        <f t="shared" si="89"/>
        <v>30.936050604235692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31.90350341796875</v>
      </c>
      <c r="V221" s="1">
        <v>30.798444747924805</v>
      </c>
      <c r="W221" s="1">
        <v>31.540842056274414</v>
      </c>
      <c r="X221" s="1">
        <v>418.803955078125</v>
      </c>
      <c r="Y221" s="1">
        <v>419.78955078125</v>
      </c>
      <c r="Z221" s="1">
        <v>27.387773513793945</v>
      </c>
      <c r="AA221" s="1">
        <v>27.569498062133789</v>
      </c>
      <c r="AB221" s="1">
        <v>57.348377227783203</v>
      </c>
      <c r="AC221" s="1">
        <v>57.728897094726563</v>
      </c>
      <c r="AD221" s="1">
        <v>299.48907470703125</v>
      </c>
      <c r="AE221" s="1">
        <v>17.927864074707031</v>
      </c>
      <c r="AF221" s="1">
        <v>6.27313032746315E-2</v>
      </c>
      <c r="AG221" s="1">
        <v>99.442611694335938</v>
      </c>
      <c r="AH221" s="1">
        <v>-6.7685813903808594</v>
      </c>
      <c r="AI221" s="1">
        <v>-0.40638917684555054</v>
      </c>
      <c r="AJ221" s="1">
        <v>3.5210456699132919E-2</v>
      </c>
      <c r="AK221" s="1">
        <v>2.1126898936927319E-3</v>
      </c>
      <c r="AL221" s="1">
        <v>6.204640120267868E-2</v>
      </c>
      <c r="AM221" s="1">
        <v>5.263669416308403E-3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86</v>
      </c>
      <c r="AV221">
        <f t="shared" si="92"/>
        <v>0.49914845784505207</v>
      </c>
      <c r="AW221">
        <f t="shared" si="93"/>
        <v>9.327918846196107E-5</v>
      </c>
      <c r="AX221">
        <f t="shared" si="94"/>
        <v>303.94844474792478</v>
      </c>
      <c r="AY221">
        <f t="shared" si="95"/>
        <v>305.05350341796873</v>
      </c>
      <c r="AZ221">
        <f t="shared" si="96"/>
        <v>2.8684581878380868</v>
      </c>
      <c r="BA221">
        <f t="shared" si="97"/>
        <v>0.13760585631088906</v>
      </c>
      <c r="BB221">
        <f t="shared" si="98"/>
        <v>4.4949548459212751</v>
      </c>
      <c r="BC221">
        <f t="shared" si="99"/>
        <v>45.201496313650217</v>
      </c>
      <c r="BD221">
        <f t="shared" si="100"/>
        <v>17.631998251516428</v>
      </c>
      <c r="BE221">
        <f t="shared" si="101"/>
        <v>30.798444747924805</v>
      </c>
      <c r="BF221">
        <f t="shared" si="102"/>
        <v>4.4597914563707786</v>
      </c>
      <c r="BG221">
        <f t="shared" si="103"/>
        <v>5.0978441314647373E-3</v>
      </c>
      <c r="BH221">
        <f t="shared" si="104"/>
        <v>2.7415828904005175</v>
      </c>
      <c r="BI221">
        <f t="shared" si="105"/>
        <v>1.7182085659702611</v>
      </c>
      <c r="BJ221">
        <f t="shared" si="106"/>
        <v>3.1869749283992489E-3</v>
      </c>
      <c r="BK221">
        <f t="shared" si="107"/>
        <v>56.874059425414686</v>
      </c>
      <c r="BL221">
        <f t="shared" si="108"/>
        <v>1.3624170861888882</v>
      </c>
      <c r="BM221">
        <f t="shared" si="109"/>
        <v>59.592207160672658</v>
      </c>
      <c r="BN221">
        <f t="shared" si="110"/>
        <v>420.04201798788085</v>
      </c>
      <c r="BO221">
        <f t="shared" si="111"/>
        <v>-7.5350525646291223E-4</v>
      </c>
    </row>
    <row r="222" spans="1:67" x14ac:dyDescent="0.25">
      <c r="A222" s="1">
        <v>211</v>
      </c>
      <c r="B222" s="1" t="s">
        <v>297</v>
      </c>
      <c r="C222" s="1" t="s">
        <v>80</v>
      </c>
      <c r="D222" s="1" t="s">
        <v>81</v>
      </c>
      <c r="E222" s="1" t="s">
        <v>82</v>
      </c>
      <c r="F222" s="1" t="s">
        <v>83</v>
      </c>
      <c r="G222" s="1" t="s">
        <v>84</v>
      </c>
      <c r="H222" s="1" t="s">
        <v>85</v>
      </c>
      <c r="I222" s="1">
        <v>1213.0000305771828</v>
      </c>
      <c r="J222" s="1">
        <v>1</v>
      </c>
      <c r="K222">
        <f t="shared" si="84"/>
        <v>-0.42445806907789285</v>
      </c>
      <c r="L222">
        <f t="shared" si="85"/>
        <v>5.0286401944985622E-3</v>
      </c>
      <c r="M222">
        <f t="shared" si="86"/>
        <v>540.99463948326672</v>
      </c>
      <c r="N222">
        <f t="shared" si="87"/>
        <v>9.1915721729764172E-2</v>
      </c>
      <c r="O222">
        <f t="shared" si="88"/>
        <v>1.754625458298535</v>
      </c>
      <c r="P222">
        <f t="shared" si="89"/>
        <v>30.938734801011396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31.904769897460938</v>
      </c>
      <c r="V222" s="1">
        <v>30.800640106201172</v>
      </c>
      <c r="W222" s="1">
        <v>31.544513702392578</v>
      </c>
      <c r="X222" s="1">
        <v>419.03475952148438</v>
      </c>
      <c r="Y222" s="1">
        <v>419.80776977539063</v>
      </c>
      <c r="Z222" s="1">
        <v>27.384675979614258</v>
      </c>
      <c r="AA222" s="1">
        <v>27.56373405456543</v>
      </c>
      <c r="AB222" s="1">
        <v>57.337947845458984</v>
      </c>
      <c r="AC222" s="1">
        <v>57.712856292724609</v>
      </c>
      <c r="AD222" s="1">
        <v>299.50790405273438</v>
      </c>
      <c r="AE222" s="1">
        <v>17.892349243164063</v>
      </c>
      <c r="AF222" s="1">
        <v>0.10265190899372101</v>
      </c>
      <c r="AG222" s="1">
        <v>99.442901611328125</v>
      </c>
      <c r="AH222" s="1">
        <v>-6.7685813903808594</v>
      </c>
      <c r="AI222" s="1">
        <v>-0.40638917684555054</v>
      </c>
      <c r="AJ222" s="1">
        <v>3.5210456699132919E-2</v>
      </c>
      <c r="AK222" s="1">
        <v>2.1126898936927319E-3</v>
      </c>
      <c r="AL222" s="1">
        <v>6.204640120267868E-2</v>
      </c>
      <c r="AM222" s="1">
        <v>5.263669416308403E-3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86</v>
      </c>
      <c r="AV222">
        <f t="shared" si="92"/>
        <v>0.49917984008789057</v>
      </c>
      <c r="AW222">
        <f t="shared" si="93"/>
        <v>9.1915721729764172E-5</v>
      </c>
      <c r="AX222">
        <f t="shared" si="94"/>
        <v>303.95064010620115</v>
      </c>
      <c r="AY222">
        <f t="shared" si="95"/>
        <v>305.05476989746091</v>
      </c>
      <c r="AZ222">
        <f t="shared" si="96"/>
        <v>2.8627758149182227</v>
      </c>
      <c r="BA222">
        <f t="shared" si="97"/>
        <v>0.13809469481022377</v>
      </c>
      <c r="BB222">
        <f t="shared" si="98"/>
        <v>4.4956431519274993</v>
      </c>
      <c r="BC222">
        <f t="shared" si="99"/>
        <v>45.208286152979412</v>
      </c>
      <c r="BD222">
        <f t="shared" si="100"/>
        <v>17.644552098413982</v>
      </c>
      <c r="BE222">
        <f t="shared" si="101"/>
        <v>30.800640106201172</v>
      </c>
      <c r="BF222">
        <f t="shared" si="102"/>
        <v>4.4603505650958821</v>
      </c>
      <c r="BG222">
        <f t="shared" si="103"/>
        <v>5.0197519810191646E-3</v>
      </c>
      <c r="BH222">
        <f t="shared" si="104"/>
        <v>2.7410176936289643</v>
      </c>
      <c r="BI222">
        <f t="shared" si="105"/>
        <v>1.7193328714669178</v>
      </c>
      <c r="BJ222">
        <f t="shared" si="106"/>
        <v>3.1381423297034291E-3</v>
      </c>
      <c r="BK222">
        <f t="shared" si="107"/>
        <v>53.798076706390418</v>
      </c>
      <c r="BL222">
        <f t="shared" si="108"/>
        <v>1.2886722886827813</v>
      </c>
      <c r="BM222">
        <f t="shared" si="109"/>
        <v>59.568375050069491</v>
      </c>
      <c r="BN222">
        <f t="shared" si="110"/>
        <v>420.00953681289781</v>
      </c>
      <c r="BO222">
        <f t="shared" si="111"/>
        <v>-6.0199293672523555E-4</v>
      </c>
    </row>
    <row r="223" spans="1:67" x14ac:dyDescent="0.25">
      <c r="A223" s="1">
        <v>212</v>
      </c>
      <c r="B223" s="1" t="s">
        <v>298</v>
      </c>
      <c r="C223" s="1" t="s">
        <v>80</v>
      </c>
      <c r="D223" s="1" t="s">
        <v>81</v>
      </c>
      <c r="E223" s="1" t="s">
        <v>82</v>
      </c>
      <c r="F223" s="1" t="s">
        <v>83</v>
      </c>
      <c r="G223" s="1" t="s">
        <v>84</v>
      </c>
      <c r="H223" s="1" t="s">
        <v>85</v>
      </c>
      <c r="I223" s="1">
        <v>1218.0000304654241</v>
      </c>
      <c r="J223" s="1">
        <v>1</v>
      </c>
      <c r="K223">
        <f t="shared" si="84"/>
        <v>-0.4619208875678637</v>
      </c>
      <c r="L223">
        <f t="shared" si="85"/>
        <v>5.0864815717937472E-3</v>
      </c>
      <c r="M223">
        <f t="shared" si="86"/>
        <v>551.15720120515516</v>
      </c>
      <c r="N223">
        <f t="shared" si="87"/>
        <v>9.2993933772566831E-2</v>
      </c>
      <c r="O223">
        <f t="shared" si="88"/>
        <v>1.7550468829868309</v>
      </c>
      <c r="P223">
        <f t="shared" si="89"/>
        <v>30.941059051476905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31.906200408935547</v>
      </c>
      <c r="V223" s="1">
        <v>30.803653717041016</v>
      </c>
      <c r="W223" s="1">
        <v>31.549493789672852</v>
      </c>
      <c r="X223" s="1">
        <v>419.0096435546875</v>
      </c>
      <c r="Y223" s="1">
        <v>419.85675048828125</v>
      </c>
      <c r="Z223" s="1">
        <v>27.384382247924805</v>
      </c>
      <c r="AA223" s="1">
        <v>27.565532684326172</v>
      </c>
      <c r="AB223" s="1">
        <v>57.332603454589844</v>
      </c>
      <c r="AC223" s="1">
        <v>57.711860656738281</v>
      </c>
      <c r="AD223" s="1">
        <v>299.52069091796875</v>
      </c>
      <c r="AE223" s="1">
        <v>17.926414489746094</v>
      </c>
      <c r="AF223" s="1">
        <v>6.2731675803661346E-2</v>
      </c>
      <c r="AG223" s="1">
        <v>99.4427490234375</v>
      </c>
      <c r="AH223" s="1">
        <v>-6.7685813903808594</v>
      </c>
      <c r="AI223" s="1">
        <v>-0.40638917684555054</v>
      </c>
      <c r="AJ223" s="1">
        <v>3.5210456699132919E-2</v>
      </c>
      <c r="AK223" s="1">
        <v>2.1126898936927319E-3</v>
      </c>
      <c r="AL223" s="1">
        <v>6.204640120267868E-2</v>
      </c>
      <c r="AM223" s="1">
        <v>5.263669416308403E-3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86</v>
      </c>
      <c r="AV223">
        <f t="shared" si="92"/>
        <v>0.49920115152994782</v>
      </c>
      <c r="AW223">
        <f t="shared" si="93"/>
        <v>9.2993933772566833E-5</v>
      </c>
      <c r="AX223">
        <f t="shared" si="94"/>
        <v>303.95365371704099</v>
      </c>
      <c r="AY223">
        <f t="shared" si="95"/>
        <v>305.05620040893552</v>
      </c>
      <c r="AZ223">
        <f t="shared" si="96"/>
        <v>2.8682262542495209</v>
      </c>
      <c r="BA223">
        <f t="shared" si="97"/>
        <v>0.13740533443589042</v>
      </c>
      <c r="BB223">
        <f t="shared" si="98"/>
        <v>4.4962392314116419</v>
      </c>
      <c r="BC223">
        <f t="shared" si="99"/>
        <v>45.214349719474576</v>
      </c>
      <c r="BD223">
        <f t="shared" si="100"/>
        <v>17.648817035148404</v>
      </c>
      <c r="BE223">
        <f t="shared" si="101"/>
        <v>30.803653717041016</v>
      </c>
      <c r="BF223">
        <f t="shared" si="102"/>
        <v>4.4611181639133113</v>
      </c>
      <c r="BG223">
        <f t="shared" si="103"/>
        <v>5.0773878958565678E-3</v>
      </c>
      <c r="BH223">
        <f t="shared" si="104"/>
        <v>2.7411923484248111</v>
      </c>
      <c r="BI223">
        <f t="shared" si="105"/>
        <v>1.7199258154885002</v>
      </c>
      <c r="BJ223">
        <f t="shared" si="106"/>
        <v>3.1741831938456094E-3</v>
      </c>
      <c r="BK223">
        <f t="shared" si="107"/>
        <v>54.80858723190449</v>
      </c>
      <c r="BL223">
        <f t="shared" si="108"/>
        <v>1.3127267825613742</v>
      </c>
      <c r="BM223">
        <f t="shared" si="109"/>
        <v>59.564682753488839</v>
      </c>
      <c r="BN223">
        <f t="shared" si="110"/>
        <v>420.07632555549515</v>
      </c>
      <c r="BO223">
        <f t="shared" si="111"/>
        <v>-6.5498028456628557E-4</v>
      </c>
    </row>
    <row r="224" spans="1:67" x14ac:dyDescent="0.25">
      <c r="A224" s="1">
        <v>213</v>
      </c>
      <c r="B224" s="1" t="s">
        <v>299</v>
      </c>
      <c r="C224" s="1" t="s">
        <v>80</v>
      </c>
      <c r="D224" s="1" t="s">
        <v>81</v>
      </c>
      <c r="E224" s="1" t="s">
        <v>82</v>
      </c>
      <c r="F224" s="1" t="s">
        <v>83</v>
      </c>
      <c r="G224" s="1" t="s">
        <v>84</v>
      </c>
      <c r="H224" s="1" t="s">
        <v>85</v>
      </c>
      <c r="I224" s="1">
        <v>1223.5000303424895</v>
      </c>
      <c r="J224" s="1">
        <v>1</v>
      </c>
      <c r="K224">
        <f t="shared" si="84"/>
        <v>-0.44378189877859486</v>
      </c>
      <c r="L224">
        <f t="shared" si="85"/>
        <v>4.8921965926144633E-3</v>
      </c>
      <c r="M224">
        <f t="shared" si="86"/>
        <v>550.9959727168914</v>
      </c>
      <c r="N224">
        <f t="shared" si="87"/>
        <v>8.9497872526524816E-2</v>
      </c>
      <c r="O224">
        <f t="shared" si="88"/>
        <v>1.7560056515341862</v>
      </c>
      <c r="P224">
        <f t="shared" si="89"/>
        <v>30.945826472328683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31.907346725463867</v>
      </c>
      <c r="V224" s="1">
        <v>30.807155609130859</v>
      </c>
      <c r="W224" s="1">
        <v>31.550546646118164</v>
      </c>
      <c r="X224" s="1">
        <v>419.05844116210938</v>
      </c>
      <c r="Y224" s="1">
        <v>419.8721923828125</v>
      </c>
      <c r="Z224" s="1">
        <v>27.393928527832031</v>
      </c>
      <c r="AA224" s="1">
        <v>27.568277359008789</v>
      </c>
      <c r="AB224" s="1">
        <v>57.348674774169922</v>
      </c>
      <c r="AC224" s="1">
        <v>57.713676452636719</v>
      </c>
      <c r="AD224" s="1">
        <v>299.50497436523438</v>
      </c>
      <c r="AE224" s="1">
        <v>17.841615676879883</v>
      </c>
      <c r="AF224" s="1">
        <v>9.1245444491505623E-3</v>
      </c>
      <c r="AG224" s="1">
        <v>99.442428588867188</v>
      </c>
      <c r="AH224" s="1">
        <v>-6.7685813903808594</v>
      </c>
      <c r="AI224" s="1">
        <v>-0.40638917684555054</v>
      </c>
      <c r="AJ224" s="1">
        <v>3.5210456699132919E-2</v>
      </c>
      <c r="AK224" s="1">
        <v>2.1126898936927319E-3</v>
      </c>
      <c r="AL224" s="1">
        <v>6.204640120267868E-2</v>
      </c>
      <c r="AM224" s="1">
        <v>5.263669416308403E-3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86</v>
      </c>
      <c r="AV224">
        <f t="shared" si="92"/>
        <v>0.49917495727539052</v>
      </c>
      <c r="AW224">
        <f t="shared" si="93"/>
        <v>8.9497872526524814E-5</v>
      </c>
      <c r="AX224">
        <f t="shared" si="94"/>
        <v>303.95715560913084</v>
      </c>
      <c r="AY224">
        <f t="shared" si="95"/>
        <v>305.05734672546384</v>
      </c>
      <c r="AZ224">
        <f t="shared" si="96"/>
        <v>2.8546584444941914</v>
      </c>
      <c r="BA224">
        <f t="shared" si="97"/>
        <v>0.13867086319782379</v>
      </c>
      <c r="BB224">
        <f t="shared" si="98"/>
        <v>4.4974621041255016</v>
      </c>
      <c r="BC224">
        <f t="shared" si="99"/>
        <v>45.226792707564691</v>
      </c>
      <c r="BD224">
        <f t="shared" si="100"/>
        <v>17.658515348555902</v>
      </c>
      <c r="BE224">
        <f t="shared" si="101"/>
        <v>30.807155609130859</v>
      </c>
      <c r="BF224">
        <f t="shared" si="102"/>
        <v>4.4620102777217161</v>
      </c>
      <c r="BG224">
        <f t="shared" si="103"/>
        <v>4.8837837651447098E-3</v>
      </c>
      <c r="BH224">
        <f t="shared" si="104"/>
        <v>2.7414564525913154</v>
      </c>
      <c r="BI224">
        <f t="shared" si="105"/>
        <v>1.7205538251304007</v>
      </c>
      <c r="BJ224">
        <f t="shared" si="106"/>
        <v>3.0531195799765294E-3</v>
      </c>
      <c r="BK224">
        <f t="shared" si="107"/>
        <v>54.792377669652886</v>
      </c>
      <c r="BL224">
        <f t="shared" si="108"/>
        <v>1.3122945094075882</v>
      </c>
      <c r="BM224">
        <f t="shared" si="109"/>
        <v>59.550512780762418</v>
      </c>
      <c r="BN224">
        <f t="shared" si="110"/>
        <v>420.08314504348499</v>
      </c>
      <c r="BO224">
        <f t="shared" si="111"/>
        <v>-6.2910021377672945E-4</v>
      </c>
    </row>
    <row r="225" spans="1:67" x14ac:dyDescent="0.25">
      <c r="A225" s="1">
        <v>214</v>
      </c>
      <c r="B225" s="1" t="s">
        <v>300</v>
      </c>
      <c r="C225" s="1" t="s">
        <v>80</v>
      </c>
      <c r="D225" s="1" t="s">
        <v>81</v>
      </c>
      <c r="E225" s="1" t="s">
        <v>82</v>
      </c>
      <c r="F225" s="1" t="s">
        <v>83</v>
      </c>
      <c r="G225" s="1" t="s">
        <v>84</v>
      </c>
      <c r="H225" s="1" t="s">
        <v>85</v>
      </c>
      <c r="I225" s="1">
        <v>1228.5000302307308</v>
      </c>
      <c r="J225" s="1">
        <v>1</v>
      </c>
      <c r="K225">
        <f t="shared" si="84"/>
        <v>-0.53085476254292907</v>
      </c>
      <c r="L225">
        <f t="shared" si="85"/>
        <v>5.7911081295800712E-3</v>
      </c>
      <c r="M225">
        <f t="shared" si="86"/>
        <v>552.65171334002991</v>
      </c>
      <c r="N225">
        <f t="shared" si="87"/>
        <v>0.10576640469230925</v>
      </c>
      <c r="O225">
        <f t="shared" si="88"/>
        <v>1.7536763165553282</v>
      </c>
      <c r="P225">
        <f t="shared" si="89"/>
        <v>30.933960655940353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31.906404495239258</v>
      </c>
      <c r="V225" s="1">
        <v>30.802776336669922</v>
      </c>
      <c r="W225" s="1">
        <v>31.535572052001953</v>
      </c>
      <c r="X225" s="1">
        <v>418.98919677734375</v>
      </c>
      <c r="Y225" s="1">
        <v>419.96365356445313</v>
      </c>
      <c r="Z225" s="1">
        <v>27.35502815246582</v>
      </c>
      <c r="AA225" s="1">
        <v>27.561065673828125</v>
      </c>
      <c r="AB225" s="1">
        <v>57.270366668701172</v>
      </c>
      <c r="AC225" s="1">
        <v>57.701728820800781</v>
      </c>
      <c r="AD225" s="1">
        <v>299.51254272460938</v>
      </c>
      <c r="AE225" s="1">
        <v>17.917716979980469</v>
      </c>
      <c r="AF225" s="1">
        <v>0.12888540327548981</v>
      </c>
      <c r="AG225" s="1">
        <v>99.442550659179688</v>
      </c>
      <c r="AH225" s="1">
        <v>-6.7685813903808594</v>
      </c>
      <c r="AI225" s="1">
        <v>-0.40638917684555054</v>
      </c>
      <c r="AJ225" s="1">
        <v>3.5210456699132919E-2</v>
      </c>
      <c r="AK225" s="1">
        <v>2.1126898936927319E-3</v>
      </c>
      <c r="AL225" s="1">
        <v>6.204640120267868E-2</v>
      </c>
      <c r="AM225" s="1">
        <v>5.263669416308403E-3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86</v>
      </c>
      <c r="AV225">
        <f t="shared" si="92"/>
        <v>0.49918757120768226</v>
      </c>
      <c r="AW225">
        <f t="shared" si="93"/>
        <v>1.0576640469230925E-4</v>
      </c>
      <c r="AX225">
        <f t="shared" si="94"/>
        <v>303.9527763366699</v>
      </c>
      <c r="AY225">
        <f t="shared" si="95"/>
        <v>305.05640449523924</v>
      </c>
      <c r="AZ225">
        <f t="shared" si="96"/>
        <v>2.8668346527181257</v>
      </c>
      <c r="BA225">
        <f t="shared" si="97"/>
        <v>0.13118431927043089</v>
      </c>
      <c r="BB225">
        <f t="shared" si="98"/>
        <v>4.49441898604596</v>
      </c>
      <c r="BC225">
        <f t="shared" si="99"/>
        <v>45.196135419431478</v>
      </c>
      <c r="BD225">
        <f t="shared" si="100"/>
        <v>17.635069745603353</v>
      </c>
      <c r="BE225">
        <f t="shared" si="101"/>
        <v>30.802776336669922</v>
      </c>
      <c r="BF225">
        <f t="shared" si="102"/>
        <v>4.4608946739031703</v>
      </c>
      <c r="BG225">
        <f t="shared" si="103"/>
        <v>5.7793233809105967E-3</v>
      </c>
      <c r="BH225">
        <f t="shared" si="104"/>
        <v>2.7407426694906318</v>
      </c>
      <c r="BI225">
        <f t="shared" si="105"/>
        <v>1.7201520044125385</v>
      </c>
      <c r="BJ225">
        <f t="shared" si="106"/>
        <v>3.6131340536655005E-3</v>
      </c>
      <c r="BK225">
        <f t="shared" si="107"/>
        <v>54.957096000698371</v>
      </c>
      <c r="BL225">
        <f t="shared" si="108"/>
        <v>1.3159512939974287</v>
      </c>
      <c r="BM225">
        <f t="shared" si="109"/>
        <v>59.590380004955136</v>
      </c>
      <c r="BN225">
        <f t="shared" si="110"/>
        <v>420.21599649438627</v>
      </c>
      <c r="BO225">
        <f t="shared" si="111"/>
        <v>-7.527994481713161E-4</v>
      </c>
    </row>
    <row r="226" spans="1:67" x14ac:dyDescent="0.25">
      <c r="A226" s="1">
        <v>215</v>
      </c>
      <c r="B226" s="1" t="s">
        <v>301</v>
      </c>
      <c r="C226" s="1" t="s">
        <v>80</v>
      </c>
      <c r="D226" s="1" t="s">
        <v>81</v>
      </c>
      <c r="E226" s="1" t="s">
        <v>82</v>
      </c>
      <c r="F226" s="1" t="s">
        <v>83</v>
      </c>
      <c r="G226" s="1" t="s">
        <v>84</v>
      </c>
      <c r="H226" s="1" t="s">
        <v>85</v>
      </c>
      <c r="I226" s="1">
        <v>1233.5000301189721</v>
      </c>
      <c r="J226" s="1">
        <v>1</v>
      </c>
      <c r="K226">
        <f t="shared" si="84"/>
        <v>-0.49754806331949608</v>
      </c>
      <c r="L226">
        <f t="shared" si="85"/>
        <v>5.4857343211841764E-3</v>
      </c>
      <c r="M226">
        <f t="shared" si="86"/>
        <v>551.05593264659694</v>
      </c>
      <c r="N226">
        <f t="shared" si="87"/>
        <v>0.100251068201167</v>
      </c>
      <c r="O226">
        <f t="shared" si="88"/>
        <v>1.7545797329171835</v>
      </c>
      <c r="P226">
        <f t="shared" si="89"/>
        <v>30.933641863435298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31.902624130249023</v>
      </c>
      <c r="V226" s="1">
        <v>30.7998046875</v>
      </c>
      <c r="W226" s="1">
        <v>31.521242141723633</v>
      </c>
      <c r="X226" s="1">
        <v>419.0048828125</v>
      </c>
      <c r="Y226" s="1">
        <v>419.91726684570313</v>
      </c>
      <c r="Z226" s="1">
        <v>27.35588264465332</v>
      </c>
      <c r="AA226" s="1">
        <v>27.551177978515625</v>
      </c>
      <c r="AB226" s="1">
        <v>57.284381866455078</v>
      </c>
      <c r="AC226" s="1">
        <v>57.693336486816406</v>
      </c>
      <c r="AD226" s="1">
        <v>299.51263427734375</v>
      </c>
      <c r="AE226" s="1">
        <v>17.931488037109375</v>
      </c>
      <c r="AF226" s="1">
        <v>0.21442863345146179</v>
      </c>
      <c r="AG226" s="1">
        <v>99.442481994628906</v>
      </c>
      <c r="AH226" s="1">
        <v>-6.7685813903808594</v>
      </c>
      <c r="AI226" s="1">
        <v>-0.40638917684555054</v>
      </c>
      <c r="AJ226" s="1">
        <v>3.5210456699132919E-2</v>
      </c>
      <c r="AK226" s="1">
        <v>2.1126898936927319E-3</v>
      </c>
      <c r="AL226" s="1">
        <v>6.204640120267868E-2</v>
      </c>
      <c r="AM226" s="1">
        <v>5.263669416308403E-3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86</v>
      </c>
      <c r="AV226">
        <f t="shared" si="92"/>
        <v>0.49918772379557286</v>
      </c>
      <c r="AW226">
        <f t="shared" si="93"/>
        <v>1.00251068201167E-4</v>
      </c>
      <c r="AX226">
        <f t="shared" si="94"/>
        <v>303.94980468749998</v>
      </c>
      <c r="AY226">
        <f t="shared" si="95"/>
        <v>305.052624130249</v>
      </c>
      <c r="AZ226">
        <f t="shared" si="96"/>
        <v>2.8690380218095015</v>
      </c>
      <c r="BA226">
        <f t="shared" si="97"/>
        <v>0.1338371759352989</v>
      </c>
      <c r="BB226">
        <f t="shared" si="98"/>
        <v>4.49433725297654</v>
      </c>
      <c r="BC226">
        <f t="shared" si="99"/>
        <v>45.195344714136247</v>
      </c>
      <c r="BD226">
        <f t="shared" si="100"/>
        <v>17.644166735620622</v>
      </c>
      <c r="BE226">
        <f t="shared" si="101"/>
        <v>30.7998046875</v>
      </c>
      <c r="BF226">
        <f t="shared" si="102"/>
        <v>4.4601377954133197</v>
      </c>
      <c r="BG226">
        <f t="shared" si="103"/>
        <v>5.4751585237634969E-3</v>
      </c>
      <c r="BH226">
        <f t="shared" si="104"/>
        <v>2.7397575200593565</v>
      </c>
      <c r="BI226">
        <f t="shared" si="105"/>
        <v>1.7203802753539632</v>
      </c>
      <c r="BJ226">
        <f t="shared" si="106"/>
        <v>3.4229226777334862E-3</v>
      </c>
      <c r="BK226">
        <f t="shared" si="107"/>
        <v>54.798369660242656</v>
      </c>
      <c r="BL226">
        <f t="shared" si="108"/>
        <v>1.3122964358812141</v>
      </c>
      <c r="BM226">
        <f t="shared" si="109"/>
        <v>59.564712521145545</v>
      </c>
      <c r="BN226">
        <f t="shared" si="110"/>
        <v>420.1537773659802</v>
      </c>
      <c r="BO226">
        <f t="shared" si="111"/>
        <v>-7.0536810457527861E-4</v>
      </c>
    </row>
    <row r="227" spans="1:67" x14ac:dyDescent="0.25">
      <c r="A227" s="1">
        <v>216</v>
      </c>
      <c r="B227" s="1" t="s">
        <v>302</v>
      </c>
      <c r="C227" s="1" t="s">
        <v>80</v>
      </c>
      <c r="D227" s="1" t="s">
        <v>81</v>
      </c>
      <c r="E227" s="1" t="s">
        <v>82</v>
      </c>
      <c r="F227" s="1" t="s">
        <v>83</v>
      </c>
      <c r="G227" s="1" t="s">
        <v>84</v>
      </c>
      <c r="H227" s="1" t="s">
        <v>85</v>
      </c>
      <c r="I227" s="1">
        <v>1239.0000299960375</v>
      </c>
      <c r="J227" s="1">
        <v>1</v>
      </c>
      <c r="K227">
        <f t="shared" si="84"/>
        <v>-0.56642116528866315</v>
      </c>
      <c r="L227">
        <f t="shared" si="85"/>
        <v>5.3508189965041633E-3</v>
      </c>
      <c r="M227">
        <f t="shared" si="86"/>
        <v>574.93987327135108</v>
      </c>
      <c r="N227">
        <f t="shared" si="87"/>
        <v>9.7853276567325967E-2</v>
      </c>
      <c r="O227">
        <f t="shared" si="88"/>
        <v>1.7557430079830594</v>
      </c>
      <c r="P227">
        <f t="shared" si="89"/>
        <v>30.936845782568678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31.899272918701172</v>
      </c>
      <c r="V227" s="1">
        <v>30.802715301513672</v>
      </c>
      <c r="W227" s="1">
        <v>31.521493911743164</v>
      </c>
      <c r="X227" s="1">
        <v>418.82073974609375</v>
      </c>
      <c r="Y227" s="1">
        <v>419.87319946289063</v>
      </c>
      <c r="Z227" s="1">
        <v>27.356573104858398</v>
      </c>
      <c r="AA227" s="1">
        <v>27.547212600708008</v>
      </c>
      <c r="AB227" s="1">
        <v>57.297805786132813</v>
      </c>
      <c r="AC227" s="1">
        <v>57.697090148925781</v>
      </c>
      <c r="AD227" s="1">
        <v>299.48995971679688</v>
      </c>
      <c r="AE227" s="1">
        <v>17.909744262695313</v>
      </c>
      <c r="AF227" s="1">
        <v>4.7904815524816513E-2</v>
      </c>
      <c r="AG227" s="1">
        <v>99.444389343261719</v>
      </c>
      <c r="AH227" s="1">
        <v>-6.7685813903808594</v>
      </c>
      <c r="AI227" s="1">
        <v>-0.40638917684555054</v>
      </c>
      <c r="AJ227" s="1">
        <v>3.5210456699132919E-2</v>
      </c>
      <c r="AK227" s="1">
        <v>2.1126898936927319E-3</v>
      </c>
      <c r="AL227" s="1">
        <v>6.204640120267868E-2</v>
      </c>
      <c r="AM227" s="1">
        <v>5.263669416308403E-3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86</v>
      </c>
      <c r="AV227">
        <f t="shared" si="92"/>
        <v>0.49914993286132808</v>
      </c>
      <c r="AW227">
        <f t="shared" si="93"/>
        <v>9.7853276567325966E-5</v>
      </c>
      <c r="AX227">
        <f t="shared" si="94"/>
        <v>303.95271530151365</v>
      </c>
      <c r="AY227">
        <f t="shared" si="95"/>
        <v>305.04927291870115</v>
      </c>
      <c r="AZ227">
        <f t="shared" si="96"/>
        <v>2.8655590179810133</v>
      </c>
      <c r="BA227">
        <f t="shared" si="97"/>
        <v>0.13413048105500563</v>
      </c>
      <c r="BB227">
        <f t="shared" si="98"/>
        <v>4.4951587431694717</v>
      </c>
      <c r="BC227">
        <f t="shared" si="99"/>
        <v>45.202738664854202</v>
      </c>
      <c r="BD227">
        <f t="shared" si="100"/>
        <v>17.655526064146194</v>
      </c>
      <c r="BE227">
        <f t="shared" si="101"/>
        <v>30.802715301513672</v>
      </c>
      <c r="BF227">
        <f t="shared" si="102"/>
        <v>4.4608791271348798</v>
      </c>
      <c r="BG227">
        <f t="shared" si="103"/>
        <v>5.3407565242753171E-3</v>
      </c>
      <c r="BH227">
        <f t="shared" si="104"/>
        <v>2.7394157351864123</v>
      </c>
      <c r="BI227">
        <f t="shared" si="105"/>
        <v>1.7214633919484674</v>
      </c>
      <c r="BJ227">
        <f t="shared" si="106"/>
        <v>3.3388754217986401E-3</v>
      </c>
      <c r="BK227">
        <f t="shared" si="107"/>
        <v>57.174544606561788</v>
      </c>
      <c r="BL227">
        <f t="shared" si="108"/>
        <v>1.3693178655051681</v>
      </c>
      <c r="BM227">
        <f t="shared" si="109"/>
        <v>59.543308458556631</v>
      </c>
      <c r="BN227">
        <f t="shared" si="110"/>
        <v>420.14244895731053</v>
      </c>
      <c r="BO227">
        <f t="shared" si="111"/>
        <v>-8.0274179021755604E-4</v>
      </c>
    </row>
    <row r="228" spans="1:67" x14ac:dyDescent="0.25">
      <c r="A228" s="1">
        <v>217</v>
      </c>
      <c r="B228" s="1" t="s">
        <v>303</v>
      </c>
      <c r="C228" s="1" t="s">
        <v>80</v>
      </c>
      <c r="D228" s="1" t="s">
        <v>81</v>
      </c>
      <c r="E228" s="1" t="s">
        <v>82</v>
      </c>
      <c r="F228" s="1" t="s">
        <v>83</v>
      </c>
      <c r="G228" s="1" t="s">
        <v>84</v>
      </c>
      <c r="H228" s="1" t="s">
        <v>85</v>
      </c>
      <c r="I228" s="1">
        <v>1244.0000298842788</v>
      </c>
      <c r="J228" s="1">
        <v>1</v>
      </c>
      <c r="K228">
        <f t="shared" si="84"/>
        <v>-0.5518898752450323</v>
      </c>
      <c r="L228">
        <f t="shared" si="85"/>
        <v>4.6130615503789853E-3</v>
      </c>
      <c r="M228">
        <f t="shared" si="86"/>
        <v>596.64188358476224</v>
      </c>
      <c r="N228">
        <f t="shared" si="87"/>
        <v>8.4470497229204591E-2</v>
      </c>
      <c r="O228">
        <f t="shared" si="88"/>
        <v>1.7575345700230742</v>
      </c>
      <c r="P228">
        <f t="shared" si="89"/>
        <v>30.940268938905763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31.899238586425781</v>
      </c>
      <c r="V228" s="1">
        <v>30.799188613891602</v>
      </c>
      <c r="W228" s="1">
        <v>31.539073944091797</v>
      </c>
      <c r="X228" s="1">
        <v>418.83462524414063</v>
      </c>
      <c r="Y228" s="1">
        <v>419.86898803710938</v>
      </c>
      <c r="Z228" s="1">
        <v>27.373813629150391</v>
      </c>
      <c r="AA228" s="1">
        <v>27.53834342956543</v>
      </c>
      <c r="AB228" s="1">
        <v>57.333354949951172</v>
      </c>
      <c r="AC228" s="1">
        <v>57.677959442138672</v>
      </c>
      <c r="AD228" s="1">
        <v>299.56027221679688</v>
      </c>
      <c r="AE228" s="1">
        <v>17.807552337646484</v>
      </c>
      <c r="AF228" s="1">
        <v>7.1856014430522919E-2</v>
      </c>
      <c r="AG228" s="1">
        <v>99.4432373046875</v>
      </c>
      <c r="AH228" s="1">
        <v>-6.7685813903808594</v>
      </c>
      <c r="AI228" s="1">
        <v>-0.40638917684555054</v>
      </c>
      <c r="AJ228" s="1">
        <v>3.5210456699132919E-2</v>
      </c>
      <c r="AK228" s="1">
        <v>2.1126898936927319E-3</v>
      </c>
      <c r="AL228" s="1">
        <v>6.204640120267868E-2</v>
      </c>
      <c r="AM228" s="1">
        <v>5.263669416308403E-3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86</v>
      </c>
      <c r="AV228">
        <f t="shared" si="92"/>
        <v>0.49926712036132809</v>
      </c>
      <c r="AW228">
        <f t="shared" si="93"/>
        <v>8.4470497229204597E-5</v>
      </c>
      <c r="AX228">
        <f t="shared" si="94"/>
        <v>303.94918861389158</v>
      </c>
      <c r="AY228">
        <f t="shared" si="95"/>
        <v>305.04923858642576</v>
      </c>
      <c r="AZ228">
        <f t="shared" si="96"/>
        <v>2.8492083103386676</v>
      </c>
      <c r="BA228">
        <f t="shared" si="97"/>
        <v>0.14108032501416345</v>
      </c>
      <c r="BB228">
        <f t="shared" si="98"/>
        <v>4.4960365906673312</v>
      </c>
      <c r="BC228">
        <f t="shared" si="99"/>
        <v>45.212089957326839</v>
      </c>
      <c r="BD228">
        <f t="shared" si="100"/>
        <v>17.673746527761409</v>
      </c>
      <c r="BE228">
        <f t="shared" si="101"/>
        <v>30.799188613891602</v>
      </c>
      <c r="BF228">
        <f t="shared" si="102"/>
        <v>4.4599808955810643</v>
      </c>
      <c r="BG228">
        <f t="shared" si="103"/>
        <v>4.6055806255018835E-3</v>
      </c>
      <c r="BH228">
        <f t="shared" si="104"/>
        <v>2.738502020644257</v>
      </c>
      <c r="BI228">
        <f t="shared" si="105"/>
        <v>1.7214788749368073</v>
      </c>
      <c r="BJ228">
        <f t="shared" si="106"/>
        <v>2.8791590717901455E-3</v>
      </c>
      <c r="BK228">
        <f t="shared" si="107"/>
        <v>59.33200041523525</v>
      </c>
      <c r="BL228">
        <f t="shared" si="108"/>
        <v>1.4210191764199291</v>
      </c>
      <c r="BM228">
        <f t="shared" si="109"/>
        <v>59.499422273248825</v>
      </c>
      <c r="BN228">
        <f t="shared" si="110"/>
        <v>420.13133005218833</v>
      </c>
      <c r="BO228">
        <f t="shared" si="111"/>
        <v>-7.8159200199270538E-4</v>
      </c>
    </row>
    <row r="229" spans="1:67" x14ac:dyDescent="0.25">
      <c r="A229" s="1">
        <v>218</v>
      </c>
      <c r="B229" s="1" t="s">
        <v>304</v>
      </c>
      <c r="C229" s="1" t="s">
        <v>80</v>
      </c>
      <c r="D229" s="1" t="s">
        <v>81</v>
      </c>
      <c r="E229" s="1" t="s">
        <v>82</v>
      </c>
      <c r="F229" s="1" t="s">
        <v>83</v>
      </c>
      <c r="G229" s="1" t="s">
        <v>84</v>
      </c>
      <c r="H229" s="1" t="s">
        <v>85</v>
      </c>
      <c r="I229" s="1">
        <v>1249.0000297725201</v>
      </c>
      <c r="J229" s="1">
        <v>1</v>
      </c>
      <c r="K229">
        <f t="shared" si="84"/>
        <v>-0.52765548088447367</v>
      </c>
      <c r="L229">
        <f t="shared" si="85"/>
        <v>5.2516708769638973E-3</v>
      </c>
      <c r="M229">
        <f t="shared" si="86"/>
        <v>566.41773756249654</v>
      </c>
      <c r="N229">
        <f t="shared" si="87"/>
        <v>9.6041500488473305E-2</v>
      </c>
      <c r="O229">
        <f t="shared" si="88"/>
        <v>1.7557243867072403</v>
      </c>
      <c r="P229">
        <f t="shared" si="89"/>
        <v>30.933042843723957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31.902006149291992</v>
      </c>
      <c r="V229" s="1">
        <v>30.796882629394531</v>
      </c>
      <c r="W229" s="1">
        <v>31.551870346069336</v>
      </c>
      <c r="X229" s="1">
        <v>418.8809814453125</v>
      </c>
      <c r="Y229" s="1">
        <v>419.85736083984375</v>
      </c>
      <c r="Z229" s="1">
        <v>27.350482940673828</v>
      </c>
      <c r="AA229" s="1">
        <v>27.537605285644531</v>
      </c>
      <c r="AB229" s="1">
        <v>57.276153564453125</v>
      </c>
      <c r="AC229" s="1">
        <v>57.668018341064453</v>
      </c>
      <c r="AD229" s="1">
        <v>299.4727783203125</v>
      </c>
      <c r="AE229" s="1">
        <v>17.884378433227539</v>
      </c>
      <c r="AF229" s="1">
        <v>3.9920292794704437E-2</v>
      </c>
      <c r="AG229" s="1">
        <v>99.444351196289063</v>
      </c>
      <c r="AH229" s="1">
        <v>-6.7685813903808594</v>
      </c>
      <c r="AI229" s="1">
        <v>-0.40638917684555054</v>
      </c>
      <c r="AJ229" s="1">
        <v>3.5210456699132919E-2</v>
      </c>
      <c r="AK229" s="1">
        <v>2.1126898936927319E-3</v>
      </c>
      <c r="AL229" s="1">
        <v>6.204640120267868E-2</v>
      </c>
      <c r="AM229" s="1">
        <v>5.263669416308403E-3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86</v>
      </c>
      <c r="AV229">
        <f t="shared" si="92"/>
        <v>0.49912129720052079</v>
      </c>
      <c r="AW229">
        <f t="shared" si="93"/>
        <v>9.6041500488473308E-5</v>
      </c>
      <c r="AX229">
        <f t="shared" si="94"/>
        <v>303.94688262939451</v>
      </c>
      <c r="AY229">
        <f t="shared" si="95"/>
        <v>305.05200614929197</v>
      </c>
      <c r="AZ229">
        <f t="shared" si="96"/>
        <v>2.8615004853568848</v>
      </c>
      <c r="BA229">
        <f t="shared" si="97"/>
        <v>0.13616021432942516</v>
      </c>
      <c r="BB229">
        <f t="shared" si="98"/>
        <v>4.4941836778376612</v>
      </c>
      <c r="BC229">
        <f t="shared" si="99"/>
        <v>45.192950869243234</v>
      </c>
      <c r="BD229">
        <f t="shared" si="100"/>
        <v>17.655345583598702</v>
      </c>
      <c r="BE229">
        <f t="shared" si="101"/>
        <v>30.796882629394531</v>
      </c>
      <c r="BF229">
        <f t="shared" si="102"/>
        <v>4.4593936568448989</v>
      </c>
      <c r="BG229">
        <f t="shared" si="103"/>
        <v>5.2419775176879143E-3</v>
      </c>
      <c r="BH229">
        <f t="shared" si="104"/>
        <v>2.7384592911304209</v>
      </c>
      <c r="BI229">
        <f t="shared" si="105"/>
        <v>1.720934365714478</v>
      </c>
      <c r="BJ229">
        <f t="shared" si="106"/>
        <v>3.277105459553239E-3</v>
      </c>
      <c r="BK229">
        <f t="shared" si="107"/>
        <v>56.327044417972402</v>
      </c>
      <c r="BL229">
        <f t="shared" si="108"/>
        <v>1.3490718286550627</v>
      </c>
      <c r="BM229">
        <f t="shared" si="109"/>
        <v>59.533957238054711</v>
      </c>
      <c r="BN229">
        <f t="shared" si="110"/>
        <v>420.10818298449936</v>
      </c>
      <c r="BO229">
        <f t="shared" si="111"/>
        <v>-7.4774594039651225E-4</v>
      </c>
    </row>
    <row r="230" spans="1:67" x14ac:dyDescent="0.25">
      <c r="A230" s="1">
        <v>219</v>
      </c>
      <c r="B230" s="1" t="s">
        <v>305</v>
      </c>
      <c r="C230" s="1" t="s">
        <v>80</v>
      </c>
      <c r="D230" s="1" t="s">
        <v>81</v>
      </c>
      <c r="E230" s="1" t="s">
        <v>82</v>
      </c>
      <c r="F230" s="1" t="s">
        <v>83</v>
      </c>
      <c r="G230" s="1" t="s">
        <v>84</v>
      </c>
      <c r="H230" s="1" t="s">
        <v>85</v>
      </c>
      <c r="I230" s="1">
        <v>1254.5000296495855</v>
      </c>
      <c r="J230" s="1">
        <v>1</v>
      </c>
      <c r="K230">
        <f t="shared" si="84"/>
        <v>-0.58301161541950908</v>
      </c>
      <c r="L230">
        <f t="shared" si="85"/>
        <v>4.9315096857885073E-3</v>
      </c>
      <c r="M230">
        <f t="shared" si="86"/>
        <v>594.40623752115562</v>
      </c>
      <c r="N230">
        <f t="shared" si="87"/>
        <v>9.0290248088485001E-2</v>
      </c>
      <c r="O230">
        <f t="shared" si="88"/>
        <v>1.7575523533340776</v>
      </c>
      <c r="P230">
        <f t="shared" si="89"/>
        <v>30.935803310722957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31.904836654663086</v>
      </c>
      <c r="V230" s="1">
        <v>30.796327590942383</v>
      </c>
      <c r="W230" s="1">
        <v>31.552824020385742</v>
      </c>
      <c r="X230" s="1">
        <v>418.75613403320313</v>
      </c>
      <c r="Y230" s="1">
        <v>419.84817504882813</v>
      </c>
      <c r="Z230" s="1">
        <v>27.350414276123047</v>
      </c>
      <c r="AA230" s="1">
        <v>27.52631950378418</v>
      </c>
      <c r="AB230" s="1">
        <v>57.266872406005859</v>
      </c>
      <c r="AC230" s="1">
        <v>57.635185241699219</v>
      </c>
      <c r="AD230" s="1">
        <v>299.49612426757813</v>
      </c>
      <c r="AE230" s="1">
        <v>17.87785530090332</v>
      </c>
      <c r="AF230" s="1">
        <v>0.13458390533924103</v>
      </c>
      <c r="AG230" s="1">
        <v>99.444427490234375</v>
      </c>
      <c r="AH230" s="1">
        <v>-6.7685813903808594</v>
      </c>
      <c r="AI230" s="1">
        <v>-0.40638917684555054</v>
      </c>
      <c r="AJ230" s="1">
        <v>3.5210456699132919E-2</v>
      </c>
      <c r="AK230" s="1">
        <v>2.1126898936927319E-3</v>
      </c>
      <c r="AL230" s="1">
        <v>6.204640120267868E-2</v>
      </c>
      <c r="AM230" s="1">
        <v>5.263669416308403E-3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86</v>
      </c>
      <c r="AV230">
        <f t="shared" si="92"/>
        <v>0.49916020711263015</v>
      </c>
      <c r="AW230">
        <f t="shared" si="93"/>
        <v>9.0290248088484995E-5</v>
      </c>
      <c r="AX230">
        <f t="shared" si="94"/>
        <v>303.94632759094236</v>
      </c>
      <c r="AY230">
        <f t="shared" si="95"/>
        <v>305.05483665466306</v>
      </c>
      <c r="AZ230">
        <f t="shared" si="96"/>
        <v>2.8604567842083384</v>
      </c>
      <c r="BA230">
        <f t="shared" si="97"/>
        <v>0.13947571978057521</v>
      </c>
      <c r="BB230">
        <f t="shared" si="98"/>
        <v>4.4948914373011677</v>
      </c>
      <c r="BC230">
        <f t="shared" si="99"/>
        <v>45.20003333261257</v>
      </c>
      <c r="BD230">
        <f t="shared" si="100"/>
        <v>17.67371382882839</v>
      </c>
      <c r="BE230">
        <f t="shared" si="101"/>
        <v>30.796327590942383</v>
      </c>
      <c r="BF230">
        <f t="shared" si="102"/>
        <v>4.4592523215987807</v>
      </c>
      <c r="BG230">
        <f t="shared" si="103"/>
        <v>4.9229612242832326E-3</v>
      </c>
      <c r="BH230">
        <f t="shared" si="104"/>
        <v>2.7373390839670901</v>
      </c>
      <c r="BI230">
        <f t="shared" si="105"/>
        <v>1.7219132376316906</v>
      </c>
      <c r="BJ230">
        <f t="shared" si="106"/>
        <v>3.0776176507847186E-3</v>
      </c>
      <c r="BK230">
        <f t="shared" si="107"/>
        <v>59.110387986915597</v>
      </c>
      <c r="BL230">
        <f t="shared" si="108"/>
        <v>1.4157647284093267</v>
      </c>
      <c r="BM230">
        <f t="shared" si="109"/>
        <v>59.493734889772057</v>
      </c>
      <c r="BN230">
        <f t="shared" si="110"/>
        <v>420.12531084867527</v>
      </c>
      <c r="BO230">
        <f t="shared" si="111"/>
        <v>-8.2559982914048662E-4</v>
      </c>
    </row>
    <row r="231" spans="1:67" x14ac:dyDescent="0.25">
      <c r="A231" s="1">
        <v>220</v>
      </c>
      <c r="B231" s="1" t="s">
        <v>306</v>
      </c>
      <c r="C231" s="1" t="s">
        <v>80</v>
      </c>
      <c r="D231" s="1" t="s">
        <v>81</v>
      </c>
      <c r="E231" s="1" t="s">
        <v>82</v>
      </c>
      <c r="F231" s="1" t="s">
        <v>83</v>
      </c>
      <c r="G231" s="1" t="s">
        <v>84</v>
      </c>
      <c r="H231" s="1" t="s">
        <v>85</v>
      </c>
      <c r="I231" s="1">
        <v>1259.5000295378268</v>
      </c>
      <c r="J231" s="1">
        <v>1</v>
      </c>
      <c r="K231">
        <f t="shared" si="84"/>
        <v>-0.6310169415539193</v>
      </c>
      <c r="L231">
        <f t="shared" si="85"/>
        <v>5.1428242964067037E-3</v>
      </c>
      <c r="M231">
        <f t="shared" si="86"/>
        <v>601.49281891684132</v>
      </c>
      <c r="N231">
        <f t="shared" si="87"/>
        <v>9.4201746413708529E-2</v>
      </c>
      <c r="O231">
        <f t="shared" si="88"/>
        <v>1.7584631515675855</v>
      </c>
      <c r="P231">
        <f t="shared" si="89"/>
        <v>30.939755832847702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31.904176712036133</v>
      </c>
      <c r="V231" s="1">
        <v>30.803325653076172</v>
      </c>
      <c r="W231" s="1">
        <v>31.535812377929688</v>
      </c>
      <c r="X231" s="1">
        <v>418.67568969726563</v>
      </c>
      <c r="Y231" s="1">
        <v>419.860595703125</v>
      </c>
      <c r="Z231" s="1">
        <v>27.343893051147461</v>
      </c>
      <c r="AA231" s="1">
        <v>27.527416229248047</v>
      </c>
      <c r="AB231" s="1">
        <v>57.255226135253906</v>
      </c>
      <c r="AC231" s="1">
        <v>57.639499664306641</v>
      </c>
      <c r="AD231" s="1">
        <v>299.4998779296875</v>
      </c>
      <c r="AE231" s="1">
        <v>17.84886360168457</v>
      </c>
      <c r="AF231" s="1">
        <v>3.4216966480016708E-2</v>
      </c>
      <c r="AG231" s="1">
        <v>99.444198608398438</v>
      </c>
      <c r="AH231" s="1">
        <v>-6.7685813903808594</v>
      </c>
      <c r="AI231" s="1">
        <v>-0.40638917684555054</v>
      </c>
      <c r="AJ231" s="1">
        <v>3.5210456699132919E-2</v>
      </c>
      <c r="AK231" s="1">
        <v>2.1126898936927319E-3</v>
      </c>
      <c r="AL231" s="1">
        <v>6.204640120267868E-2</v>
      </c>
      <c r="AM231" s="1">
        <v>5.263669416308403E-3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86</v>
      </c>
      <c r="AV231">
        <f t="shared" si="92"/>
        <v>0.49916646321614577</v>
      </c>
      <c r="AW231">
        <f t="shared" si="93"/>
        <v>9.4201746413708525E-5</v>
      </c>
      <c r="AX231">
        <f t="shared" si="94"/>
        <v>303.95332565307615</v>
      </c>
      <c r="AY231">
        <f t="shared" si="95"/>
        <v>305.05417671203611</v>
      </c>
      <c r="AZ231">
        <f t="shared" si="96"/>
        <v>2.8558181124370208</v>
      </c>
      <c r="BA231">
        <f t="shared" si="97"/>
        <v>0.13643017977153069</v>
      </c>
      <c r="BB231">
        <f t="shared" si="98"/>
        <v>4.4959049982449786</v>
      </c>
      <c r="BC231">
        <f t="shared" si="99"/>
        <v>45.210329623645663</v>
      </c>
      <c r="BD231">
        <f t="shared" si="100"/>
        <v>17.682913394397616</v>
      </c>
      <c r="BE231">
        <f t="shared" si="101"/>
        <v>30.803325653076172</v>
      </c>
      <c r="BF231">
        <f t="shared" si="102"/>
        <v>4.4610345969417704</v>
      </c>
      <c r="BG231">
        <f t="shared" si="103"/>
        <v>5.1335282283121392E-3</v>
      </c>
      <c r="BH231">
        <f t="shared" si="104"/>
        <v>2.7374418466773931</v>
      </c>
      <c r="BI231">
        <f t="shared" si="105"/>
        <v>1.7235927502643773</v>
      </c>
      <c r="BJ231">
        <f t="shared" si="106"/>
        <v>3.2092890433138587E-3</v>
      </c>
      <c r="BK231">
        <f t="shared" si="107"/>
        <v>59.814971345891806</v>
      </c>
      <c r="BL231">
        <f t="shared" si="108"/>
        <v>1.4326012611627523</v>
      </c>
      <c r="BM231">
        <f t="shared" si="109"/>
        <v>59.484650106350486</v>
      </c>
      <c r="BN231">
        <f t="shared" si="110"/>
        <v>420.16055093590165</v>
      </c>
      <c r="BO231">
        <f t="shared" si="111"/>
        <v>-8.9336854437913787E-4</v>
      </c>
    </row>
    <row r="232" spans="1:67" x14ac:dyDescent="0.25">
      <c r="A232" s="1">
        <v>221</v>
      </c>
      <c r="B232" s="1" t="s">
        <v>307</v>
      </c>
      <c r="C232" s="1" t="s">
        <v>80</v>
      </c>
      <c r="D232" s="1" t="s">
        <v>81</v>
      </c>
      <c r="E232" s="1" t="s">
        <v>82</v>
      </c>
      <c r="F232" s="1" t="s">
        <v>83</v>
      </c>
      <c r="G232" s="1" t="s">
        <v>84</v>
      </c>
      <c r="H232" s="1" t="s">
        <v>85</v>
      </c>
      <c r="I232" s="1">
        <v>1264.5000294260681</v>
      </c>
      <c r="J232" s="1">
        <v>1</v>
      </c>
      <c r="K232">
        <f t="shared" si="84"/>
        <v>-0.57029715060694497</v>
      </c>
      <c r="L232">
        <f t="shared" si="85"/>
        <v>4.7019703904202029E-3</v>
      </c>
      <c r="M232">
        <f t="shared" si="86"/>
        <v>599.22743242224317</v>
      </c>
      <c r="N232">
        <f t="shared" si="87"/>
        <v>8.6114212161715886E-2</v>
      </c>
      <c r="O232">
        <f t="shared" si="88"/>
        <v>1.7579475747144229</v>
      </c>
      <c r="P232">
        <f t="shared" si="89"/>
        <v>30.936439604953755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31.900671005249023</v>
      </c>
      <c r="V232" s="1">
        <v>30.795257568359375</v>
      </c>
      <c r="W232" s="1">
        <v>31.520606994628906</v>
      </c>
      <c r="X232" s="1">
        <v>418.77203369140625</v>
      </c>
      <c r="Y232" s="1">
        <v>419.84213256835938</v>
      </c>
      <c r="Z232" s="1">
        <v>27.356302261352539</v>
      </c>
      <c r="AA232" s="1">
        <v>27.524074554443359</v>
      </c>
      <c r="AB232" s="1">
        <v>57.292533874511719</v>
      </c>
      <c r="AC232" s="1">
        <v>57.643901824951172</v>
      </c>
      <c r="AD232" s="1">
        <v>299.49163818359375</v>
      </c>
      <c r="AE232" s="1">
        <v>17.909744262695313</v>
      </c>
      <c r="AF232" s="1">
        <v>2.5093028321862221E-2</v>
      </c>
      <c r="AG232" s="1">
        <v>99.444107055664063</v>
      </c>
      <c r="AH232" s="1">
        <v>-6.7685813903808594</v>
      </c>
      <c r="AI232" s="1">
        <v>-0.40638917684555054</v>
      </c>
      <c r="AJ232" s="1">
        <v>3.5210456699132919E-2</v>
      </c>
      <c r="AK232" s="1">
        <v>2.1126898936927319E-3</v>
      </c>
      <c r="AL232" s="1">
        <v>6.204640120267868E-2</v>
      </c>
      <c r="AM232" s="1">
        <v>5.263669416308403E-3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86</v>
      </c>
      <c r="AV232">
        <f t="shared" si="92"/>
        <v>0.4991527303059895</v>
      </c>
      <c r="AW232">
        <f t="shared" si="93"/>
        <v>8.6114212161715885E-5</v>
      </c>
      <c r="AX232">
        <f t="shared" si="94"/>
        <v>303.94525756835935</v>
      </c>
      <c r="AY232">
        <f t="shared" si="95"/>
        <v>305.050671005249</v>
      </c>
      <c r="AZ232">
        <f t="shared" si="96"/>
        <v>2.8655590179810133</v>
      </c>
      <c r="BA232">
        <f t="shared" si="97"/>
        <v>0.14118203659438025</v>
      </c>
      <c r="BB232">
        <f t="shared" si="98"/>
        <v>4.4950545913145676</v>
      </c>
      <c r="BC232">
        <f t="shared" si="99"/>
        <v>45.201819639231623</v>
      </c>
      <c r="BD232">
        <f t="shared" si="100"/>
        <v>17.677745084788263</v>
      </c>
      <c r="BE232">
        <f t="shared" si="101"/>
        <v>30.795257568359375</v>
      </c>
      <c r="BF232">
        <f t="shared" si="102"/>
        <v>4.4589798615698966</v>
      </c>
      <c r="BG232">
        <f t="shared" si="103"/>
        <v>4.6941985656304367E-3</v>
      </c>
      <c r="BH232">
        <f t="shared" si="104"/>
        <v>2.7371070166001448</v>
      </c>
      <c r="BI232">
        <f t="shared" si="105"/>
        <v>1.7218728449697518</v>
      </c>
      <c r="BJ232">
        <f t="shared" si="106"/>
        <v>2.9345713649455061E-3</v>
      </c>
      <c r="BK232">
        <f t="shared" si="107"/>
        <v>59.589636940488248</v>
      </c>
      <c r="BL232">
        <f t="shared" si="108"/>
        <v>1.4272684562564144</v>
      </c>
      <c r="BM232">
        <f t="shared" si="109"/>
        <v>59.482837363219687</v>
      </c>
      <c r="BN232">
        <f t="shared" si="110"/>
        <v>420.11322452056737</v>
      </c>
      <c r="BO232">
        <f t="shared" si="111"/>
        <v>-8.0747024083741383E-4</v>
      </c>
    </row>
    <row r="233" spans="1:67" x14ac:dyDescent="0.25">
      <c r="A233" s="1">
        <v>222</v>
      </c>
      <c r="B233" s="1" t="s">
        <v>308</v>
      </c>
      <c r="C233" s="1" t="s">
        <v>80</v>
      </c>
      <c r="D233" s="1" t="s">
        <v>81</v>
      </c>
      <c r="E233" s="1" t="s">
        <v>82</v>
      </c>
      <c r="F233" s="1" t="s">
        <v>83</v>
      </c>
      <c r="G233" s="1" t="s">
        <v>84</v>
      </c>
      <c r="H233" s="1" t="s">
        <v>85</v>
      </c>
      <c r="I233" s="1">
        <v>1270.0000293031335</v>
      </c>
      <c r="J233" s="1">
        <v>1</v>
      </c>
      <c r="K233">
        <f t="shared" si="84"/>
        <v>-0.54523595230796562</v>
      </c>
      <c r="L233">
        <f t="shared" si="85"/>
        <v>4.6130174233012236E-3</v>
      </c>
      <c r="M233">
        <f t="shared" si="86"/>
        <v>594.25559215604483</v>
      </c>
      <c r="N233">
        <f t="shared" si="87"/>
        <v>8.4538166030975539E-2</v>
      </c>
      <c r="O233">
        <f t="shared" si="88"/>
        <v>1.7590145462337667</v>
      </c>
      <c r="P233">
        <f t="shared" si="89"/>
        <v>30.935765483851238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31.896633148193359</v>
      </c>
      <c r="V233" s="1">
        <v>30.794441223144531</v>
      </c>
      <c r="W233" s="1">
        <v>31.520437240600586</v>
      </c>
      <c r="X233" s="1">
        <v>418.746337890625</v>
      </c>
      <c r="Y233" s="1">
        <v>419.76751708984375</v>
      </c>
      <c r="Z233" s="1">
        <v>27.346843719482422</v>
      </c>
      <c r="AA233" s="1">
        <v>27.511539459228516</v>
      </c>
      <c r="AB233" s="1">
        <v>57.285964965820313</v>
      </c>
      <c r="AC233" s="1">
        <v>57.630970001220703</v>
      </c>
      <c r="AD233" s="1">
        <v>299.50643920898438</v>
      </c>
      <c r="AE233" s="1">
        <v>17.801029205322266</v>
      </c>
      <c r="AF233" s="1">
        <v>2.7373647317290306E-2</v>
      </c>
      <c r="AG233" s="1">
        <v>99.444351196289063</v>
      </c>
      <c r="AH233" s="1">
        <v>-6.7685813903808594</v>
      </c>
      <c r="AI233" s="1">
        <v>-0.40638917684555054</v>
      </c>
      <c r="AJ233" s="1">
        <v>3.5210456699132919E-2</v>
      </c>
      <c r="AK233" s="1">
        <v>2.1126898936927319E-3</v>
      </c>
      <c r="AL233" s="1">
        <v>6.204640120267868E-2</v>
      </c>
      <c r="AM233" s="1">
        <v>5.263669416308403E-3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86</v>
      </c>
      <c r="AV233">
        <f t="shared" si="92"/>
        <v>0.49917739868164052</v>
      </c>
      <c r="AW233">
        <f t="shared" si="93"/>
        <v>8.4538166030975544E-5</v>
      </c>
      <c r="AX233">
        <f t="shared" si="94"/>
        <v>303.94444122314451</v>
      </c>
      <c r="AY233">
        <f t="shared" si="95"/>
        <v>305.04663314819334</v>
      </c>
      <c r="AZ233">
        <f t="shared" si="96"/>
        <v>2.8481646091901212</v>
      </c>
      <c r="BA233">
        <f t="shared" si="97"/>
        <v>0.14132426070670595</v>
      </c>
      <c r="BB233">
        <f t="shared" si="98"/>
        <v>4.4948817381678516</v>
      </c>
      <c r="BC233">
        <f t="shared" si="99"/>
        <v>45.199970476911169</v>
      </c>
      <c r="BD233">
        <f t="shared" si="100"/>
        <v>17.688431017682653</v>
      </c>
      <c r="BE233">
        <f t="shared" si="101"/>
        <v>30.794441223144531</v>
      </c>
      <c r="BF233">
        <f t="shared" si="102"/>
        <v>4.4587720052040281</v>
      </c>
      <c r="BG233">
        <f t="shared" si="103"/>
        <v>4.6055366414276813E-3</v>
      </c>
      <c r="BH233">
        <f t="shared" si="104"/>
        <v>2.7358671919340849</v>
      </c>
      <c r="BI233">
        <f t="shared" si="105"/>
        <v>1.7229048132699432</v>
      </c>
      <c r="BJ233">
        <f t="shared" si="106"/>
        <v>2.8791315689225545E-3</v>
      </c>
      <c r="BK233">
        <f t="shared" si="107"/>
        <v>59.095361806724441</v>
      </c>
      <c r="BL233">
        <f t="shared" si="108"/>
        <v>1.4156778882651251</v>
      </c>
      <c r="BM233">
        <f t="shared" si="109"/>
        <v>59.455721542629277</v>
      </c>
      <c r="BN233">
        <f t="shared" si="110"/>
        <v>420.02669614863413</v>
      </c>
      <c r="BO233">
        <f t="shared" si="111"/>
        <v>-7.7179372770108917E-4</v>
      </c>
    </row>
    <row r="234" spans="1:67" x14ac:dyDescent="0.25">
      <c r="A234" s="1">
        <v>223</v>
      </c>
      <c r="B234" s="1" t="s">
        <v>309</v>
      </c>
      <c r="C234" s="1" t="s">
        <v>80</v>
      </c>
      <c r="D234" s="1" t="s">
        <v>81</v>
      </c>
      <c r="E234" s="1" t="s">
        <v>82</v>
      </c>
      <c r="F234" s="1" t="s">
        <v>83</v>
      </c>
      <c r="G234" s="1" t="s">
        <v>84</v>
      </c>
      <c r="H234" s="1" t="s">
        <v>85</v>
      </c>
      <c r="I234" s="1">
        <v>1275.0000291913748</v>
      </c>
      <c r="J234" s="1">
        <v>1</v>
      </c>
      <c r="K234">
        <f t="shared" si="84"/>
        <v>-0.45497585353885789</v>
      </c>
      <c r="L234">
        <f t="shared" si="85"/>
        <v>4.6012482907995447E-3</v>
      </c>
      <c r="M234">
        <f t="shared" si="86"/>
        <v>563.7956508813669</v>
      </c>
      <c r="N234">
        <f t="shared" si="87"/>
        <v>8.4314721030674514E-2</v>
      </c>
      <c r="O234">
        <f t="shared" si="88"/>
        <v>1.7588618508225564</v>
      </c>
      <c r="P234">
        <f t="shared" si="89"/>
        <v>30.934898872069912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31.896583557128906</v>
      </c>
      <c r="V234" s="1">
        <v>30.792987823486328</v>
      </c>
      <c r="W234" s="1">
        <v>31.532102584838867</v>
      </c>
      <c r="X234" s="1">
        <v>418.96517944335938</v>
      </c>
      <c r="Y234" s="1">
        <v>419.80569458007813</v>
      </c>
      <c r="Z234" s="1">
        <v>27.346376419067383</v>
      </c>
      <c r="AA234" s="1">
        <v>27.510631561279297</v>
      </c>
      <c r="AB234" s="1">
        <v>57.28558349609375</v>
      </c>
      <c r="AC234" s="1">
        <v>57.629665374755859</v>
      </c>
      <c r="AD234" s="1">
        <v>299.516357421875</v>
      </c>
      <c r="AE234" s="1">
        <v>17.958303451538086</v>
      </c>
      <c r="AF234" s="1">
        <v>6.2731556594371796E-2</v>
      </c>
      <c r="AG234" s="1">
        <v>99.445106506347656</v>
      </c>
      <c r="AH234" s="1">
        <v>-6.7685813903808594</v>
      </c>
      <c r="AI234" s="1">
        <v>-0.40638917684555054</v>
      </c>
      <c r="AJ234" s="1">
        <v>3.5210456699132919E-2</v>
      </c>
      <c r="AK234" s="1">
        <v>2.1126898936927319E-3</v>
      </c>
      <c r="AL234" s="1">
        <v>6.204640120267868E-2</v>
      </c>
      <c r="AM234" s="1">
        <v>5.263669416308403E-3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86</v>
      </c>
      <c r="AV234">
        <f t="shared" si="92"/>
        <v>0.49919392903645826</v>
      </c>
      <c r="AW234">
        <f t="shared" si="93"/>
        <v>8.4314721030674517E-5</v>
      </c>
      <c r="AX234">
        <f t="shared" si="94"/>
        <v>303.94298782348631</v>
      </c>
      <c r="AY234">
        <f t="shared" si="95"/>
        <v>305.04658355712888</v>
      </c>
      <c r="AZ234">
        <f t="shared" si="96"/>
        <v>2.8733284880221959</v>
      </c>
      <c r="BA234">
        <f t="shared" si="97"/>
        <v>0.14191104858358536</v>
      </c>
      <c r="BB234">
        <f t="shared" si="98"/>
        <v>4.4946595364908655</v>
      </c>
      <c r="BC234">
        <f t="shared" si="99"/>
        <v>45.197392756615606</v>
      </c>
      <c r="BD234">
        <f t="shared" si="100"/>
        <v>17.68676119533631</v>
      </c>
      <c r="BE234">
        <f t="shared" si="101"/>
        <v>30.792987823486328</v>
      </c>
      <c r="BF234">
        <f t="shared" si="102"/>
        <v>4.458401964060231</v>
      </c>
      <c r="BG234">
        <f t="shared" si="103"/>
        <v>4.5938056006868686E-3</v>
      </c>
      <c r="BH234">
        <f t="shared" si="104"/>
        <v>2.7357976856683091</v>
      </c>
      <c r="BI234">
        <f t="shared" si="105"/>
        <v>1.722604278391922</v>
      </c>
      <c r="BJ234">
        <f t="shared" si="106"/>
        <v>2.8717962532722003E-3</v>
      </c>
      <c r="BK234">
        <f t="shared" si="107"/>
        <v>56.06671854971313</v>
      </c>
      <c r="BL234">
        <f t="shared" si="108"/>
        <v>1.3429919083049089</v>
      </c>
      <c r="BM234">
        <f t="shared" si="109"/>
        <v>59.457142462546699</v>
      </c>
      <c r="BN234">
        <f t="shared" si="110"/>
        <v>420.02196831073252</v>
      </c>
      <c r="BO234">
        <f t="shared" si="111"/>
        <v>-6.4405117307735407E-4</v>
      </c>
    </row>
    <row r="235" spans="1:67" x14ac:dyDescent="0.25">
      <c r="A235" s="1">
        <v>224</v>
      </c>
      <c r="B235" s="1" t="s">
        <v>310</v>
      </c>
      <c r="C235" s="1" t="s">
        <v>80</v>
      </c>
      <c r="D235" s="1" t="s">
        <v>81</v>
      </c>
      <c r="E235" s="1" t="s">
        <v>82</v>
      </c>
      <c r="F235" s="1" t="s">
        <v>83</v>
      </c>
      <c r="G235" s="1" t="s">
        <v>84</v>
      </c>
      <c r="H235" s="1" t="s">
        <v>85</v>
      </c>
      <c r="I235" s="1">
        <v>1280.0000290796161</v>
      </c>
      <c r="J235" s="1">
        <v>1</v>
      </c>
      <c r="K235">
        <f t="shared" si="84"/>
        <v>-0.44770213585419466</v>
      </c>
      <c r="L235">
        <f t="shared" si="85"/>
        <v>5.1920627683379478E-3</v>
      </c>
      <c r="M235">
        <f t="shared" si="86"/>
        <v>543.77583856623244</v>
      </c>
      <c r="N235">
        <f t="shared" si="87"/>
        <v>9.5136892304781367E-2</v>
      </c>
      <c r="O235">
        <f t="shared" si="88"/>
        <v>1.759143875252819</v>
      </c>
      <c r="P235">
        <f t="shared" si="89"/>
        <v>30.935522817583902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31.898540496826172</v>
      </c>
      <c r="V235" s="1">
        <v>30.799781799316406</v>
      </c>
      <c r="W235" s="1">
        <v>31.541669845581055</v>
      </c>
      <c r="X235" s="1">
        <v>418.924072265625</v>
      </c>
      <c r="Y235" s="1">
        <v>419.74090576171875</v>
      </c>
      <c r="Z235" s="1">
        <v>27.324178695678711</v>
      </c>
      <c r="AA235" s="1">
        <v>27.509511947631836</v>
      </c>
      <c r="AB235" s="1">
        <v>57.232517242431641</v>
      </c>
      <c r="AC235" s="1">
        <v>57.620708465576172</v>
      </c>
      <c r="AD235" s="1">
        <v>299.5244140625</v>
      </c>
      <c r="AE235" s="1">
        <v>17.887277603149414</v>
      </c>
      <c r="AF235" s="1">
        <v>2.6233626529574394E-2</v>
      </c>
      <c r="AG235" s="1">
        <v>99.444717407226563</v>
      </c>
      <c r="AH235" s="1">
        <v>-6.7685813903808594</v>
      </c>
      <c r="AI235" s="1">
        <v>-0.40638917684555054</v>
      </c>
      <c r="AJ235" s="1">
        <v>3.5210456699132919E-2</v>
      </c>
      <c r="AK235" s="1">
        <v>2.1126898936927319E-3</v>
      </c>
      <c r="AL235" s="1">
        <v>6.204640120267868E-2</v>
      </c>
      <c r="AM235" s="1">
        <v>5.263669416308403E-3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86</v>
      </c>
      <c r="AV235">
        <f t="shared" si="92"/>
        <v>0.49920735677083333</v>
      </c>
      <c r="AW235">
        <f t="shared" si="93"/>
        <v>9.5136892304781366E-5</v>
      </c>
      <c r="AX235">
        <f t="shared" si="94"/>
        <v>303.94978179931638</v>
      </c>
      <c r="AY235">
        <f t="shared" si="95"/>
        <v>305.04854049682615</v>
      </c>
      <c r="AZ235">
        <f t="shared" si="96"/>
        <v>2.8619643525340166</v>
      </c>
      <c r="BA235">
        <f t="shared" si="97"/>
        <v>0.13574101826749665</v>
      </c>
      <c r="BB235">
        <f t="shared" si="98"/>
        <v>4.4948195168957898</v>
      </c>
      <c r="BC235">
        <f t="shared" si="99"/>
        <v>45.199178338347366</v>
      </c>
      <c r="BD235">
        <f t="shared" si="100"/>
        <v>17.68966639071553</v>
      </c>
      <c r="BE235">
        <f t="shared" si="101"/>
        <v>30.799781799316406</v>
      </c>
      <c r="BF235">
        <f t="shared" si="102"/>
        <v>4.460131966231387</v>
      </c>
      <c r="BG235">
        <f t="shared" si="103"/>
        <v>5.1825880070988503E-3</v>
      </c>
      <c r="BH235">
        <f t="shared" si="104"/>
        <v>2.7356756416429708</v>
      </c>
      <c r="BI235">
        <f t="shared" si="105"/>
        <v>1.7244563245884161</v>
      </c>
      <c r="BJ235">
        <f t="shared" si="106"/>
        <v>3.2399674220654688E-3</v>
      </c>
      <c r="BK235">
        <f t="shared" si="107"/>
        <v>54.075634599096638</v>
      </c>
      <c r="BL235">
        <f t="shared" si="108"/>
        <v>1.2955035620829547</v>
      </c>
      <c r="BM235">
        <f t="shared" si="109"/>
        <v>59.460490777884111</v>
      </c>
      <c r="BN235">
        <f t="shared" si="110"/>
        <v>419.9537219153454</v>
      </c>
      <c r="BO235">
        <f t="shared" si="111"/>
        <v>-6.3389338708048318E-4</v>
      </c>
    </row>
    <row r="236" spans="1:67" x14ac:dyDescent="0.25">
      <c r="A236" s="1">
        <v>225</v>
      </c>
      <c r="B236" s="1" t="s">
        <v>311</v>
      </c>
      <c r="C236" s="1" t="s">
        <v>80</v>
      </c>
      <c r="D236" s="1" t="s">
        <v>81</v>
      </c>
      <c r="E236" s="1" t="s">
        <v>82</v>
      </c>
      <c r="F236" s="1" t="s">
        <v>83</v>
      </c>
      <c r="G236" s="1" t="s">
        <v>84</v>
      </c>
      <c r="H236" s="1" t="s">
        <v>85</v>
      </c>
      <c r="I236" s="1">
        <v>1285.5000289566815</v>
      </c>
      <c r="J236" s="1">
        <v>1</v>
      </c>
      <c r="K236">
        <f t="shared" si="84"/>
        <v>-0.3103716220344262</v>
      </c>
      <c r="L236">
        <f t="shared" si="85"/>
        <v>3.9230580747121281E-3</v>
      </c>
      <c r="M236">
        <f t="shared" si="86"/>
        <v>532.52589611769383</v>
      </c>
      <c r="N236">
        <f t="shared" si="87"/>
        <v>7.2105357703376144E-2</v>
      </c>
      <c r="O236">
        <f t="shared" si="88"/>
        <v>1.7637443978536127</v>
      </c>
      <c r="P236">
        <f t="shared" si="89"/>
        <v>30.950468639404502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31.900175094604492</v>
      </c>
      <c r="V236" s="1">
        <v>30.803518295288086</v>
      </c>
      <c r="W236" s="1">
        <v>31.540903091430664</v>
      </c>
      <c r="X236" s="1">
        <v>419.25112915039063</v>
      </c>
      <c r="Y236" s="1">
        <v>419.81228637695313</v>
      </c>
      <c r="Z236" s="1">
        <v>27.361242294311523</v>
      </c>
      <c r="AA236" s="1">
        <v>27.501726150512695</v>
      </c>
      <c r="AB236" s="1">
        <v>57.305000305175781</v>
      </c>
      <c r="AC236" s="1">
        <v>57.599224090576172</v>
      </c>
      <c r="AD236" s="1">
        <v>299.48922729492188</v>
      </c>
      <c r="AE236" s="1">
        <v>17.908294677734375</v>
      </c>
      <c r="AF236" s="1">
        <v>2.2811612114310265E-2</v>
      </c>
      <c r="AG236" s="1">
        <v>99.444984436035156</v>
      </c>
      <c r="AH236" s="1">
        <v>-6.7685813903808594</v>
      </c>
      <c r="AI236" s="1">
        <v>-0.40638917684555054</v>
      </c>
      <c r="AJ236" s="1">
        <v>3.5210456699132919E-2</v>
      </c>
      <c r="AK236" s="1">
        <v>2.1126898936927319E-3</v>
      </c>
      <c r="AL236" s="1">
        <v>6.204640120267868E-2</v>
      </c>
      <c r="AM236" s="1">
        <v>5.263669416308403E-3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86</v>
      </c>
      <c r="AV236">
        <f t="shared" si="92"/>
        <v>0.49914871215820306</v>
      </c>
      <c r="AW236">
        <f t="shared" si="93"/>
        <v>7.2105357703376144E-5</v>
      </c>
      <c r="AX236">
        <f t="shared" si="94"/>
        <v>303.95351829528806</v>
      </c>
      <c r="AY236">
        <f t="shared" si="95"/>
        <v>305.05017509460447</v>
      </c>
      <c r="AZ236">
        <f t="shared" si="96"/>
        <v>2.8653270843924474</v>
      </c>
      <c r="BA236">
        <f t="shared" si="97"/>
        <v>0.14695034411641492</v>
      </c>
      <c r="BB236">
        <f t="shared" si="98"/>
        <v>4.4986531268554488</v>
      </c>
      <c r="BC236">
        <f t="shared" si="99"/>
        <v>45.237607028326956</v>
      </c>
      <c r="BD236">
        <f t="shared" si="100"/>
        <v>17.73588087781426</v>
      </c>
      <c r="BE236">
        <f t="shared" si="101"/>
        <v>30.803518295288086</v>
      </c>
      <c r="BF236">
        <f t="shared" si="102"/>
        <v>4.4610836680795538</v>
      </c>
      <c r="BG236">
        <f t="shared" si="103"/>
        <v>3.917646400710178E-3</v>
      </c>
      <c r="BH236">
        <f t="shared" si="104"/>
        <v>2.7349087290018361</v>
      </c>
      <c r="BI236">
        <f t="shared" si="105"/>
        <v>1.7261749390777177</v>
      </c>
      <c r="BJ236">
        <f t="shared" si="106"/>
        <v>2.4490146311317356E-3</v>
      </c>
      <c r="BK236">
        <f t="shared" si="107"/>
        <v>52.957029451209742</v>
      </c>
      <c r="BL236">
        <f t="shared" si="108"/>
        <v>1.2684857337394222</v>
      </c>
      <c r="BM236">
        <f t="shared" si="109"/>
        <v>59.37034123838172</v>
      </c>
      <c r="BN236">
        <f t="shared" si="110"/>
        <v>419.95982218146787</v>
      </c>
      <c r="BO236">
        <f t="shared" si="111"/>
        <v>-4.3877695288030498E-4</v>
      </c>
    </row>
    <row r="237" spans="1:67" x14ac:dyDescent="0.25">
      <c r="A237" s="1">
        <v>226</v>
      </c>
      <c r="B237" s="1" t="s">
        <v>312</v>
      </c>
      <c r="C237" s="1" t="s">
        <v>80</v>
      </c>
      <c r="D237" s="1" t="s">
        <v>81</v>
      </c>
      <c r="E237" s="1" t="s">
        <v>82</v>
      </c>
      <c r="F237" s="1" t="s">
        <v>83</v>
      </c>
      <c r="G237" s="1" t="s">
        <v>84</v>
      </c>
      <c r="H237" s="1" t="s">
        <v>85</v>
      </c>
      <c r="I237" s="1">
        <v>1290.5000288449228</v>
      </c>
      <c r="J237" s="1">
        <v>1</v>
      </c>
      <c r="K237">
        <f t="shared" si="84"/>
        <v>-0.37695610353027525</v>
      </c>
      <c r="L237">
        <f t="shared" si="85"/>
        <v>4.9990772027967128E-3</v>
      </c>
      <c r="M237">
        <f t="shared" si="86"/>
        <v>526.83856865892551</v>
      </c>
      <c r="N237">
        <f t="shared" si="87"/>
        <v>9.1727851277924669E-2</v>
      </c>
      <c r="O237">
        <f t="shared" si="88"/>
        <v>1.7614853900019116</v>
      </c>
      <c r="P237">
        <f t="shared" si="89"/>
        <v>30.93953374714896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31.902410507202148</v>
      </c>
      <c r="V237" s="1">
        <v>30.801872253417969</v>
      </c>
      <c r="W237" s="1">
        <v>31.545486450195313</v>
      </c>
      <c r="X237" s="1">
        <v>419.2491455078125</v>
      </c>
      <c r="Y237" s="1">
        <v>419.92718505859375</v>
      </c>
      <c r="Z237" s="1">
        <v>27.317337036132813</v>
      </c>
      <c r="AA237" s="1">
        <v>27.496055603027344</v>
      </c>
      <c r="AB237" s="1">
        <v>57.206172943115234</v>
      </c>
      <c r="AC237" s="1">
        <v>57.580429077148438</v>
      </c>
      <c r="AD237" s="1">
        <v>299.484375</v>
      </c>
      <c r="AE237" s="1">
        <v>17.874231338500977</v>
      </c>
      <c r="AF237" s="1">
        <v>1.0265112854540348E-2</v>
      </c>
      <c r="AG237" s="1">
        <v>99.445632934570313</v>
      </c>
      <c r="AH237" s="1">
        <v>-6.7685813903808594</v>
      </c>
      <c r="AI237" s="1">
        <v>-0.40638917684555054</v>
      </c>
      <c r="AJ237" s="1">
        <v>3.5210456699132919E-2</v>
      </c>
      <c r="AK237" s="1">
        <v>2.1126898936927319E-3</v>
      </c>
      <c r="AL237" s="1">
        <v>6.204640120267868E-2</v>
      </c>
      <c r="AM237" s="1">
        <v>5.263669416308403E-3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86</v>
      </c>
      <c r="AV237">
        <f t="shared" si="92"/>
        <v>0.49914062499999995</v>
      </c>
      <c r="AW237">
        <f t="shared" si="93"/>
        <v>9.1727851277924669E-5</v>
      </c>
      <c r="AX237">
        <f t="shared" si="94"/>
        <v>303.95187225341795</v>
      </c>
      <c r="AY237">
        <f t="shared" si="95"/>
        <v>305.05241050720213</v>
      </c>
      <c r="AZ237">
        <f t="shared" si="96"/>
        <v>2.8598769502369237</v>
      </c>
      <c r="BA237">
        <f t="shared" si="97"/>
        <v>0.13766149373099087</v>
      </c>
      <c r="BB237">
        <f t="shared" si="98"/>
        <v>4.4958480426491043</v>
      </c>
      <c r="BC237">
        <f t="shared" si="99"/>
        <v>45.209104814156312</v>
      </c>
      <c r="BD237">
        <f t="shared" si="100"/>
        <v>17.713049211128968</v>
      </c>
      <c r="BE237">
        <f t="shared" si="101"/>
        <v>30.801872253417969</v>
      </c>
      <c r="BF237">
        <f t="shared" si="102"/>
        <v>4.4606643922262679</v>
      </c>
      <c r="BG237">
        <f t="shared" si="103"/>
        <v>4.9902930971052299E-3</v>
      </c>
      <c r="BH237">
        <f t="shared" si="104"/>
        <v>2.7343626526471927</v>
      </c>
      <c r="BI237">
        <f t="shared" si="105"/>
        <v>1.7263017395790752</v>
      </c>
      <c r="BJ237">
        <f t="shared" si="106"/>
        <v>3.1197211949955885E-3</v>
      </c>
      <c r="BK237">
        <f t="shared" si="107"/>
        <v>52.391794914629926</v>
      </c>
      <c r="BL237">
        <f t="shared" si="108"/>
        <v>1.2545950522003335</v>
      </c>
      <c r="BM237">
        <f t="shared" si="109"/>
        <v>59.413138560908109</v>
      </c>
      <c r="BN237">
        <f t="shared" si="110"/>
        <v>420.10637193668703</v>
      </c>
      <c r="BO237">
        <f t="shared" si="111"/>
        <v>-5.331065345945174E-4</v>
      </c>
    </row>
    <row r="238" spans="1:67" x14ac:dyDescent="0.25">
      <c r="A238" s="1">
        <v>227</v>
      </c>
      <c r="B238" s="1" t="s">
        <v>313</v>
      </c>
      <c r="C238" s="1" t="s">
        <v>80</v>
      </c>
      <c r="D238" s="1" t="s">
        <v>81</v>
      </c>
      <c r="E238" s="1" t="s">
        <v>82</v>
      </c>
      <c r="F238" s="1" t="s">
        <v>83</v>
      </c>
      <c r="G238" s="1" t="s">
        <v>84</v>
      </c>
      <c r="H238" s="1" t="s">
        <v>85</v>
      </c>
      <c r="I238" s="1">
        <v>1295.5000287331641</v>
      </c>
      <c r="J238" s="1">
        <v>1</v>
      </c>
      <c r="K238">
        <f t="shared" si="84"/>
        <v>-0.50484708535054945</v>
      </c>
      <c r="L238">
        <f t="shared" si="85"/>
        <v>4.657852525388753E-3</v>
      </c>
      <c r="M238">
        <f t="shared" si="86"/>
        <v>578.99954004782603</v>
      </c>
      <c r="N238">
        <f t="shared" si="87"/>
        <v>8.5495006034461654E-2</v>
      </c>
      <c r="O238">
        <f t="shared" si="88"/>
        <v>1.7618650443710053</v>
      </c>
      <c r="P238">
        <f t="shared" si="89"/>
        <v>30.940563912966383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31.903968811035156</v>
      </c>
      <c r="V238" s="1">
        <v>30.799167633056641</v>
      </c>
      <c r="W238" s="1">
        <v>31.550134658813477</v>
      </c>
      <c r="X238" s="1">
        <v>419.08892822265625</v>
      </c>
      <c r="Y238" s="1">
        <v>420.02838134765625</v>
      </c>
      <c r="Z238" s="1">
        <v>27.328180313110352</v>
      </c>
      <c r="AA238" s="1">
        <v>27.494749069213867</v>
      </c>
      <c r="AB238" s="1">
        <v>57.224128723144531</v>
      </c>
      <c r="AC238" s="1">
        <v>57.572917938232422</v>
      </c>
      <c r="AD238" s="1">
        <v>299.49557495117188</v>
      </c>
      <c r="AE238" s="1">
        <v>17.901771545410156</v>
      </c>
      <c r="AF238" s="1">
        <v>4.44820336997509E-2</v>
      </c>
      <c r="AG238" s="1">
        <v>99.446159362792969</v>
      </c>
      <c r="AH238" s="1">
        <v>-6.7685813903808594</v>
      </c>
      <c r="AI238" s="1">
        <v>-0.40638917684555054</v>
      </c>
      <c r="AJ238" s="1">
        <v>3.5210456699132919E-2</v>
      </c>
      <c r="AK238" s="1">
        <v>2.1126898936927319E-3</v>
      </c>
      <c r="AL238" s="1">
        <v>6.204640120267868E-2</v>
      </c>
      <c r="AM238" s="1">
        <v>5.263669416308403E-3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86</v>
      </c>
      <c r="AV238">
        <f t="shared" si="92"/>
        <v>0.49915929158528638</v>
      </c>
      <c r="AW238">
        <f t="shared" si="93"/>
        <v>8.5495006034461648E-5</v>
      </c>
      <c r="AX238">
        <f t="shared" si="94"/>
        <v>303.94916763305662</v>
      </c>
      <c r="AY238">
        <f t="shared" si="95"/>
        <v>305.05396881103513</v>
      </c>
      <c r="AZ238">
        <f t="shared" si="96"/>
        <v>2.864283383243901</v>
      </c>
      <c r="BA238">
        <f t="shared" si="97"/>
        <v>0.14139627990974032</v>
      </c>
      <c r="BB238">
        <f t="shared" si="98"/>
        <v>4.496112241948051</v>
      </c>
      <c r="BC238">
        <f t="shared" si="99"/>
        <v>45.211522202135818</v>
      </c>
      <c r="BD238">
        <f t="shared" si="100"/>
        <v>17.716773132921951</v>
      </c>
      <c r="BE238">
        <f t="shared" si="101"/>
        <v>30.799167633056641</v>
      </c>
      <c r="BF238">
        <f t="shared" si="102"/>
        <v>4.4599755523277871</v>
      </c>
      <c r="BG238">
        <f t="shared" si="103"/>
        <v>4.6502257417759402E-3</v>
      </c>
      <c r="BH238">
        <f t="shared" si="104"/>
        <v>2.7342471975770457</v>
      </c>
      <c r="BI238">
        <f t="shared" si="105"/>
        <v>1.7257283547507414</v>
      </c>
      <c r="BJ238">
        <f t="shared" si="106"/>
        <v>2.9070753465289087E-3</v>
      </c>
      <c r="BK238">
        <f t="shared" si="107"/>
        <v>57.579280530579936</v>
      </c>
      <c r="BL238">
        <f t="shared" si="108"/>
        <v>1.3784771833515455</v>
      </c>
      <c r="BM238">
        <f t="shared" si="109"/>
        <v>59.401883639016972</v>
      </c>
      <c r="BN238">
        <f t="shared" si="110"/>
        <v>420.2683614734355</v>
      </c>
      <c r="BO238">
        <f t="shared" si="111"/>
        <v>-7.1356472598486952E-4</v>
      </c>
    </row>
    <row r="239" spans="1:67" x14ac:dyDescent="0.25">
      <c r="A239" s="1">
        <v>228</v>
      </c>
      <c r="B239" s="1" t="s">
        <v>314</v>
      </c>
      <c r="C239" s="1" t="s">
        <v>80</v>
      </c>
      <c r="D239" s="1" t="s">
        <v>81</v>
      </c>
      <c r="E239" s="1" t="s">
        <v>82</v>
      </c>
      <c r="F239" s="1" t="s">
        <v>83</v>
      </c>
      <c r="G239" s="1" t="s">
        <v>84</v>
      </c>
      <c r="H239" s="1" t="s">
        <v>85</v>
      </c>
      <c r="I239" s="1">
        <v>1301.0000286102295</v>
      </c>
      <c r="J239" s="1">
        <v>1</v>
      </c>
      <c r="K239">
        <f t="shared" si="84"/>
        <v>-0.44433594052174369</v>
      </c>
      <c r="L239">
        <f t="shared" si="85"/>
        <v>4.8352016512580856E-3</v>
      </c>
      <c r="M239">
        <f t="shared" si="86"/>
        <v>553.0083815337623</v>
      </c>
      <c r="N239">
        <f t="shared" si="87"/>
        <v>8.8764984449666129E-2</v>
      </c>
      <c r="O239">
        <f t="shared" si="88"/>
        <v>1.7622556718556188</v>
      </c>
      <c r="P239">
        <f t="shared" si="89"/>
        <v>30.939217213414235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31.906898498535156</v>
      </c>
      <c r="V239" s="1">
        <v>30.798990249633789</v>
      </c>
      <c r="W239" s="1">
        <v>31.550922393798828</v>
      </c>
      <c r="X239" s="1">
        <v>419.2568359375</v>
      </c>
      <c r="Y239" s="1">
        <v>420.07229614257813</v>
      </c>
      <c r="Z239" s="1">
        <v>27.314733505249023</v>
      </c>
      <c r="AA239" s="1">
        <v>27.487672805786133</v>
      </c>
      <c r="AB239" s="1">
        <v>57.185810089111328</v>
      </c>
      <c r="AC239" s="1">
        <v>57.547870635986328</v>
      </c>
      <c r="AD239" s="1">
        <v>299.498291015625</v>
      </c>
      <c r="AE239" s="1">
        <v>17.917718887329102</v>
      </c>
      <c r="AF239" s="1">
        <v>6.9576717913150787E-2</v>
      </c>
      <c r="AG239" s="1">
        <v>99.444984436035156</v>
      </c>
      <c r="AH239" s="1">
        <v>-6.7685813903808594</v>
      </c>
      <c r="AI239" s="1">
        <v>-0.40638917684555054</v>
      </c>
      <c r="AJ239" s="1">
        <v>3.5210456699132919E-2</v>
      </c>
      <c r="AK239" s="1">
        <v>2.1126898936927319E-3</v>
      </c>
      <c r="AL239" s="1">
        <v>6.204640120267868E-2</v>
      </c>
      <c r="AM239" s="1">
        <v>5.263669416308403E-3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86</v>
      </c>
      <c r="AV239">
        <f t="shared" si="92"/>
        <v>0.49916381835937496</v>
      </c>
      <c r="AW239">
        <f t="shared" si="93"/>
        <v>8.8764984449666133E-5</v>
      </c>
      <c r="AX239">
        <f t="shared" si="94"/>
        <v>303.94899024963377</v>
      </c>
      <c r="AY239">
        <f t="shared" si="95"/>
        <v>305.05689849853513</v>
      </c>
      <c r="AZ239">
        <f t="shared" si="96"/>
        <v>2.8668349578939001</v>
      </c>
      <c r="BA239">
        <f t="shared" si="97"/>
        <v>0.14022696378044511</v>
      </c>
      <c r="BB239">
        <f t="shared" si="98"/>
        <v>4.4957668662098476</v>
      </c>
      <c r="BC239">
        <f t="shared" si="99"/>
        <v>45.208583335860517</v>
      </c>
      <c r="BD239">
        <f t="shared" si="100"/>
        <v>17.720910530074384</v>
      </c>
      <c r="BE239">
        <f t="shared" si="101"/>
        <v>30.798990249633789</v>
      </c>
      <c r="BF239">
        <f t="shared" si="102"/>
        <v>4.4599303777729329</v>
      </c>
      <c r="BG239">
        <f t="shared" si="103"/>
        <v>4.8269835391085841E-3</v>
      </c>
      <c r="BH239">
        <f t="shared" si="104"/>
        <v>2.7335111943542287</v>
      </c>
      <c r="BI239">
        <f t="shared" si="105"/>
        <v>1.7264191834187042</v>
      </c>
      <c r="BJ239">
        <f t="shared" si="106"/>
        <v>3.0176019831650702E-3</v>
      </c>
      <c r="BK239">
        <f t="shared" si="107"/>
        <v>54.993909894621986</v>
      </c>
      <c r="BL239">
        <f t="shared" si="108"/>
        <v>1.3164600156018476</v>
      </c>
      <c r="BM239">
        <f t="shared" si="109"/>
        <v>59.392505679976736</v>
      </c>
      <c r="BN239">
        <f t="shared" si="110"/>
        <v>420.2835121681606</v>
      </c>
      <c r="BO239">
        <f t="shared" si="111"/>
        <v>-6.2791482671098475E-4</v>
      </c>
    </row>
    <row r="240" spans="1:67" x14ac:dyDescent="0.25">
      <c r="A240" s="1">
        <v>229</v>
      </c>
      <c r="B240" s="1" t="s">
        <v>315</v>
      </c>
      <c r="C240" s="1" t="s">
        <v>80</v>
      </c>
      <c r="D240" s="1" t="s">
        <v>81</v>
      </c>
      <c r="E240" s="1" t="s">
        <v>82</v>
      </c>
      <c r="F240" s="1" t="s">
        <v>83</v>
      </c>
      <c r="G240" s="1" t="s">
        <v>84</v>
      </c>
      <c r="H240" s="1" t="s">
        <v>85</v>
      </c>
      <c r="I240" s="1">
        <v>1306.0000284984708</v>
      </c>
      <c r="J240" s="1">
        <v>1</v>
      </c>
      <c r="K240">
        <f t="shared" si="84"/>
        <v>-0.54317733215571218</v>
      </c>
      <c r="L240">
        <f t="shared" si="85"/>
        <v>4.8885701452732857E-3</v>
      </c>
      <c r="M240">
        <f t="shared" si="86"/>
        <v>583.32444773937925</v>
      </c>
      <c r="N240">
        <f t="shared" si="87"/>
        <v>8.982248709142289E-2</v>
      </c>
      <c r="O240">
        <f t="shared" si="88"/>
        <v>1.763831155888131</v>
      </c>
      <c r="P240">
        <f t="shared" si="89"/>
        <v>30.943918092465655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31.906110763549805</v>
      </c>
      <c r="V240" s="1">
        <v>30.8052978515625</v>
      </c>
      <c r="W240" s="1">
        <v>31.534601211547852</v>
      </c>
      <c r="X240" s="1">
        <v>419.04180908203125</v>
      </c>
      <c r="Y240" s="1">
        <v>420.05429077148438</v>
      </c>
      <c r="Z240" s="1">
        <v>27.308624267578125</v>
      </c>
      <c r="AA240" s="1">
        <v>27.483606338500977</v>
      </c>
      <c r="AB240" s="1">
        <v>57.176288604736328</v>
      </c>
      <c r="AC240" s="1">
        <v>57.542648315429688</v>
      </c>
      <c r="AD240" s="1">
        <v>299.52957153320313</v>
      </c>
      <c r="AE240" s="1">
        <v>17.856836318969727</v>
      </c>
      <c r="AF240" s="1">
        <v>8.5542455315589905E-2</v>
      </c>
      <c r="AG240" s="1">
        <v>99.446243286132813</v>
      </c>
      <c r="AH240" s="1">
        <v>-6.7685813903808594</v>
      </c>
      <c r="AI240" s="1">
        <v>-0.40638917684555054</v>
      </c>
      <c r="AJ240" s="1">
        <v>3.5210456699132919E-2</v>
      </c>
      <c r="AK240" s="1">
        <v>2.1126898936927319E-3</v>
      </c>
      <c r="AL240" s="1">
        <v>6.204640120267868E-2</v>
      </c>
      <c r="AM240" s="1">
        <v>5.263669416308403E-3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86</v>
      </c>
      <c r="AV240">
        <f t="shared" si="92"/>
        <v>0.49921595255533852</v>
      </c>
      <c r="AW240">
        <f t="shared" si="93"/>
        <v>8.9822487091422896E-5</v>
      </c>
      <c r="AX240">
        <f t="shared" si="94"/>
        <v>303.95529785156248</v>
      </c>
      <c r="AY240">
        <f t="shared" si="95"/>
        <v>305.05611076354978</v>
      </c>
      <c r="AZ240">
        <f t="shared" si="96"/>
        <v>2.8570937471741331</v>
      </c>
      <c r="BA240">
        <f t="shared" si="97"/>
        <v>0.13862024090315436</v>
      </c>
      <c r="BB240">
        <f t="shared" si="98"/>
        <v>4.496972558207001</v>
      </c>
      <c r="BC240">
        <f t="shared" si="99"/>
        <v>45.220135116296319</v>
      </c>
      <c r="BD240">
        <f t="shared" si="100"/>
        <v>17.736528777795343</v>
      </c>
      <c r="BE240">
        <f t="shared" si="101"/>
        <v>30.8052978515625</v>
      </c>
      <c r="BF240">
        <f t="shared" si="102"/>
        <v>4.4615369910227711</v>
      </c>
      <c r="BG240">
        <f t="shared" si="103"/>
        <v>4.8801697748560901E-3</v>
      </c>
      <c r="BH240">
        <f t="shared" si="104"/>
        <v>2.73314140231887</v>
      </c>
      <c r="BI240">
        <f t="shared" si="105"/>
        <v>1.7283955887039011</v>
      </c>
      <c r="BJ240">
        <f t="shared" si="106"/>
        <v>3.0508597193289297E-3</v>
      </c>
      <c r="BK240">
        <f t="shared" si="107"/>
        <v>58.009424944639377</v>
      </c>
      <c r="BL240">
        <f t="shared" si="108"/>
        <v>1.3886882256768001</v>
      </c>
      <c r="BM240">
        <f t="shared" si="109"/>
        <v>59.367703475793391</v>
      </c>
      <c r="BN240">
        <f t="shared" si="110"/>
        <v>420.31249126084771</v>
      </c>
      <c r="BO240">
        <f t="shared" si="111"/>
        <v>-7.672194250867531E-4</v>
      </c>
    </row>
    <row r="241" spans="1:67" x14ac:dyDescent="0.25">
      <c r="A241" s="1">
        <v>230</v>
      </c>
      <c r="B241" s="1" t="s">
        <v>316</v>
      </c>
      <c r="C241" s="1" t="s">
        <v>80</v>
      </c>
      <c r="D241" s="1" t="s">
        <v>81</v>
      </c>
      <c r="E241" s="1" t="s">
        <v>82</v>
      </c>
      <c r="F241" s="1" t="s">
        <v>83</v>
      </c>
      <c r="G241" s="1" t="s">
        <v>84</v>
      </c>
      <c r="H241" s="1" t="s">
        <v>85</v>
      </c>
      <c r="I241" s="1">
        <v>1311.0000283867121</v>
      </c>
      <c r="J241" s="1">
        <v>1</v>
      </c>
      <c r="K241">
        <f t="shared" si="84"/>
        <v>-0.58374900128051321</v>
      </c>
      <c r="L241">
        <f t="shared" si="85"/>
        <v>4.742118943089171E-3</v>
      </c>
      <c r="M241">
        <f t="shared" si="86"/>
        <v>602.26318834778306</v>
      </c>
      <c r="N241">
        <f t="shared" si="87"/>
        <v>8.7137820990138518E-2</v>
      </c>
      <c r="O241">
        <f t="shared" si="88"/>
        <v>1.7638772941614174</v>
      </c>
      <c r="P241">
        <f t="shared" si="89"/>
        <v>30.942140238829658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31.902105331420898</v>
      </c>
      <c r="V241" s="1">
        <v>30.802213668823242</v>
      </c>
      <c r="W241" s="1">
        <v>31.521490097045898</v>
      </c>
      <c r="X241" s="1">
        <v>418.9776611328125</v>
      </c>
      <c r="Y241" s="1">
        <v>420.07363891601563</v>
      </c>
      <c r="Z241" s="1">
        <v>27.30877685546875</v>
      </c>
      <c r="AA241" s="1">
        <v>27.478525161743164</v>
      </c>
      <c r="AB241" s="1">
        <v>57.189647674560547</v>
      </c>
      <c r="AC241" s="1">
        <v>57.545135498046875</v>
      </c>
      <c r="AD241" s="1">
        <v>299.537841796875</v>
      </c>
      <c r="AE241" s="1">
        <v>17.913368225097656</v>
      </c>
      <c r="AF241" s="1">
        <v>2.3952294141054153E-2</v>
      </c>
      <c r="AG241" s="1">
        <v>99.446357727050781</v>
      </c>
      <c r="AH241" s="1">
        <v>-6.7685813903808594</v>
      </c>
      <c r="AI241" s="1">
        <v>-0.40638917684555054</v>
      </c>
      <c r="AJ241" s="1">
        <v>3.5210456699132919E-2</v>
      </c>
      <c r="AK241" s="1">
        <v>2.1126898936927319E-3</v>
      </c>
      <c r="AL241" s="1">
        <v>6.204640120267868E-2</v>
      </c>
      <c r="AM241" s="1">
        <v>5.263669416308403E-3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86</v>
      </c>
      <c r="AV241">
        <f t="shared" si="92"/>
        <v>0.49922973632812495</v>
      </c>
      <c r="AW241">
        <f t="shared" si="93"/>
        <v>8.7137820990138519E-5</v>
      </c>
      <c r="AX241">
        <f t="shared" si="94"/>
        <v>303.95221366882322</v>
      </c>
      <c r="AY241">
        <f t="shared" si="95"/>
        <v>305.05210533142088</v>
      </c>
      <c r="AZ241">
        <f t="shared" si="96"/>
        <v>2.866138851952428</v>
      </c>
      <c r="BA241">
        <f t="shared" si="97"/>
        <v>0.1399265700064147</v>
      </c>
      <c r="BB241">
        <f t="shared" si="98"/>
        <v>4.4965165372078939</v>
      </c>
      <c r="BC241">
        <f t="shared" si="99"/>
        <v>45.215497480052797</v>
      </c>
      <c r="BD241">
        <f t="shared" si="100"/>
        <v>17.736972318309633</v>
      </c>
      <c r="BE241">
        <f t="shared" si="101"/>
        <v>30.802213668823242</v>
      </c>
      <c r="BF241">
        <f t="shared" si="102"/>
        <v>4.4607513539210553</v>
      </c>
      <c r="BG241">
        <f t="shared" si="103"/>
        <v>4.7342139412062936E-3</v>
      </c>
      <c r="BH241">
        <f t="shared" si="104"/>
        <v>2.7326392430464765</v>
      </c>
      <c r="BI241">
        <f t="shared" si="105"/>
        <v>1.7281121108745787</v>
      </c>
      <c r="BJ241">
        <f t="shared" si="106"/>
        <v>2.9595929142993147E-3</v>
      </c>
      <c r="BK241">
        <f t="shared" si="107"/>
        <v>59.892880474267798</v>
      </c>
      <c r="BL241">
        <f t="shared" si="108"/>
        <v>1.4337085990492067</v>
      </c>
      <c r="BM241">
        <f t="shared" si="109"/>
        <v>59.360632583373544</v>
      </c>
      <c r="BN241">
        <f t="shared" si="110"/>
        <v>420.35112523378552</v>
      </c>
      <c r="BO241">
        <f t="shared" si="111"/>
        <v>-8.2435154578572019E-4</v>
      </c>
    </row>
    <row r="242" spans="1:67" x14ac:dyDescent="0.25">
      <c r="A242" s="1">
        <v>231</v>
      </c>
      <c r="B242" s="1" t="s">
        <v>317</v>
      </c>
      <c r="C242" s="1" t="s">
        <v>80</v>
      </c>
      <c r="D242" s="1" t="s">
        <v>81</v>
      </c>
      <c r="E242" s="1" t="s">
        <v>82</v>
      </c>
      <c r="F242" s="1" t="s">
        <v>83</v>
      </c>
      <c r="G242" s="1" t="s">
        <v>84</v>
      </c>
      <c r="H242" s="1" t="s">
        <v>85</v>
      </c>
      <c r="I242" s="1">
        <v>1316.5000282637775</v>
      </c>
      <c r="J242" s="1">
        <v>1</v>
      </c>
      <c r="K242">
        <f t="shared" si="84"/>
        <v>-0.46441445012070737</v>
      </c>
      <c r="L242">
        <f t="shared" si="85"/>
        <v>4.817466365377613E-3</v>
      </c>
      <c r="M242">
        <f t="shared" si="86"/>
        <v>560.04804001906416</v>
      </c>
      <c r="N242">
        <f t="shared" si="87"/>
        <v>8.8506919532111122E-2</v>
      </c>
      <c r="O242">
        <f t="shared" si="88"/>
        <v>1.763626451273403</v>
      </c>
      <c r="P242">
        <f t="shared" si="89"/>
        <v>30.941982851486081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31.899085998535156</v>
      </c>
      <c r="V242" s="1">
        <v>30.803302764892578</v>
      </c>
      <c r="W242" s="1">
        <v>31.521034240722656</v>
      </c>
      <c r="X242" s="1">
        <v>419.1500244140625</v>
      </c>
      <c r="Y242" s="1">
        <v>420.00588989257813</v>
      </c>
      <c r="Z242" s="1">
        <v>27.308040618896484</v>
      </c>
      <c r="AA242" s="1">
        <v>27.48046875</v>
      </c>
      <c r="AB242" s="1">
        <v>57.198249816894531</v>
      </c>
      <c r="AC242" s="1">
        <v>57.559406280517578</v>
      </c>
      <c r="AD242" s="1">
        <v>299.51507568359375</v>
      </c>
      <c r="AE242" s="1">
        <v>17.913368225097656</v>
      </c>
      <c r="AF242" s="1">
        <v>3.4217436332255602E-3</v>
      </c>
      <c r="AG242" s="1">
        <v>99.446983337402344</v>
      </c>
      <c r="AH242" s="1">
        <v>-6.7685813903808594</v>
      </c>
      <c r="AI242" s="1">
        <v>-0.40638917684555054</v>
      </c>
      <c r="AJ242" s="1">
        <v>3.5210456699132919E-2</v>
      </c>
      <c r="AK242" s="1">
        <v>2.1126898936927319E-3</v>
      </c>
      <c r="AL242" s="1">
        <v>6.204640120267868E-2</v>
      </c>
      <c r="AM242" s="1">
        <v>5.263669416308403E-3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86</v>
      </c>
      <c r="AV242">
        <f t="shared" si="92"/>
        <v>0.49919179280598958</v>
      </c>
      <c r="AW242">
        <f t="shared" si="93"/>
        <v>8.8506919532111122E-5</v>
      </c>
      <c r="AX242">
        <f t="shared" si="94"/>
        <v>303.95330276489256</v>
      </c>
      <c r="AY242">
        <f t="shared" si="95"/>
        <v>305.04908599853513</v>
      </c>
      <c r="AZ242">
        <f t="shared" si="96"/>
        <v>2.866138851952428</v>
      </c>
      <c r="BA242">
        <f t="shared" si="97"/>
        <v>0.13868008659350159</v>
      </c>
      <c r="BB242">
        <f t="shared" si="98"/>
        <v>4.496476169158659</v>
      </c>
      <c r="BC242">
        <f t="shared" si="99"/>
        <v>45.214807108859979</v>
      </c>
      <c r="BD242">
        <f t="shared" si="100"/>
        <v>17.734338358859979</v>
      </c>
      <c r="BE242">
        <f t="shared" si="101"/>
        <v>30.803302764892578</v>
      </c>
      <c r="BF242">
        <f t="shared" si="102"/>
        <v>4.4610287667388304</v>
      </c>
      <c r="BG242">
        <f t="shared" si="103"/>
        <v>4.809308379080203E-3</v>
      </c>
      <c r="BH242">
        <f t="shared" si="104"/>
        <v>2.732849717885256</v>
      </c>
      <c r="BI242">
        <f t="shared" si="105"/>
        <v>1.7281790488535744</v>
      </c>
      <c r="BJ242">
        <f t="shared" si="106"/>
        <v>3.0065496179865242E-3</v>
      </c>
      <c r="BK242">
        <f t="shared" si="107"/>
        <v>55.695088103920718</v>
      </c>
      <c r="BL242">
        <f t="shared" si="108"/>
        <v>1.3334290149176327</v>
      </c>
      <c r="BM242">
        <f t="shared" si="109"/>
        <v>59.367096958766808</v>
      </c>
      <c r="BN242">
        <f t="shared" si="110"/>
        <v>420.22665028000569</v>
      </c>
      <c r="BO242">
        <f t="shared" si="111"/>
        <v>-6.5609683895577117E-4</v>
      </c>
    </row>
    <row r="243" spans="1:67" x14ac:dyDescent="0.25">
      <c r="A243" s="1">
        <v>232</v>
      </c>
      <c r="B243" s="1" t="s">
        <v>318</v>
      </c>
      <c r="C243" s="1" t="s">
        <v>80</v>
      </c>
      <c r="D243" s="1" t="s">
        <v>81</v>
      </c>
      <c r="E243" s="1" t="s">
        <v>82</v>
      </c>
      <c r="F243" s="1" t="s">
        <v>83</v>
      </c>
      <c r="G243" s="1" t="s">
        <v>84</v>
      </c>
      <c r="H243" s="1" t="s">
        <v>85</v>
      </c>
      <c r="I243" s="1">
        <v>1321.5000281520188</v>
      </c>
      <c r="J243" s="1">
        <v>1</v>
      </c>
      <c r="K243">
        <f t="shared" si="84"/>
        <v>-0.50921287299151863</v>
      </c>
      <c r="L243">
        <f t="shared" si="85"/>
        <v>4.5747484519050152E-3</v>
      </c>
      <c r="M243">
        <f t="shared" si="86"/>
        <v>583.54581841055426</v>
      </c>
      <c r="N243">
        <f t="shared" si="87"/>
        <v>8.4116609446477017E-2</v>
      </c>
      <c r="O243">
        <f t="shared" si="88"/>
        <v>1.7649436740206492</v>
      </c>
      <c r="P243">
        <f t="shared" si="89"/>
        <v>30.942493306407613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31.900245666503906</v>
      </c>
      <c r="V243" s="1">
        <v>30.801441192626953</v>
      </c>
      <c r="W243" s="1">
        <v>31.538999557495117</v>
      </c>
      <c r="X243" s="1">
        <v>419.037841796875</v>
      </c>
      <c r="Y243" s="1">
        <v>419.987060546875</v>
      </c>
      <c r="Z243" s="1">
        <v>27.304500579833984</v>
      </c>
      <c r="AA243" s="1">
        <v>27.468362808227539</v>
      </c>
      <c r="AB243" s="1">
        <v>57.187446594238281</v>
      </c>
      <c r="AC243" s="1">
        <v>57.530643463134766</v>
      </c>
      <c r="AD243" s="1">
        <v>299.5421142578125</v>
      </c>
      <c r="AE243" s="1">
        <v>17.787982940673828</v>
      </c>
      <c r="AF243" s="1">
        <v>2.2811717353761196E-3</v>
      </c>
      <c r="AG243" s="1">
        <v>99.447624206542969</v>
      </c>
      <c r="AH243" s="1">
        <v>-6.7685813903808594</v>
      </c>
      <c r="AI243" s="1">
        <v>-0.40638917684555054</v>
      </c>
      <c r="AJ243" s="1">
        <v>3.5210456699132919E-2</v>
      </c>
      <c r="AK243" s="1">
        <v>2.1126898936927319E-3</v>
      </c>
      <c r="AL243" s="1">
        <v>6.204640120267868E-2</v>
      </c>
      <c r="AM243" s="1">
        <v>5.263669416308403E-3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86</v>
      </c>
      <c r="AV243">
        <f t="shared" si="92"/>
        <v>0.49923685709635413</v>
      </c>
      <c r="AW243">
        <f t="shared" si="93"/>
        <v>8.4116609446477014E-5</v>
      </c>
      <c r="AX243">
        <f t="shared" si="94"/>
        <v>303.95144119262693</v>
      </c>
      <c r="AY243">
        <f t="shared" si="95"/>
        <v>305.05024566650388</v>
      </c>
      <c r="AZ243">
        <f t="shared" si="96"/>
        <v>2.8460772068930282</v>
      </c>
      <c r="BA243">
        <f t="shared" si="97"/>
        <v>0.1410521137806594</v>
      </c>
      <c r="BB243">
        <f t="shared" si="98"/>
        <v>4.4966070961422426</v>
      </c>
      <c r="BC243">
        <f t="shared" si="99"/>
        <v>45.21583227371255</v>
      </c>
      <c r="BD243">
        <f t="shared" si="100"/>
        <v>17.747469465485011</v>
      </c>
      <c r="BE243">
        <f t="shared" si="101"/>
        <v>30.801441192626953</v>
      </c>
      <c r="BF243">
        <f t="shared" si="102"/>
        <v>4.4605545991232312</v>
      </c>
      <c r="BG243">
        <f t="shared" si="103"/>
        <v>4.5673911753335268E-3</v>
      </c>
      <c r="BH243">
        <f t="shared" si="104"/>
        <v>2.7316634221215934</v>
      </c>
      <c r="BI243">
        <f t="shared" si="105"/>
        <v>1.7288911770016377</v>
      </c>
      <c r="BJ243">
        <f t="shared" si="106"/>
        <v>2.8552795794510237E-3</v>
      </c>
      <c r="BK243">
        <f t="shared" si="107"/>
        <v>58.032245256592368</v>
      </c>
      <c r="BL243">
        <f t="shared" si="108"/>
        <v>1.3894376118414353</v>
      </c>
      <c r="BM243">
        <f t="shared" si="109"/>
        <v>59.334697159952277</v>
      </c>
      <c r="BN243">
        <f t="shared" si="110"/>
        <v>420.22911595900848</v>
      </c>
      <c r="BO243">
        <f t="shared" si="111"/>
        <v>-7.1898853414641183E-4</v>
      </c>
    </row>
    <row r="244" spans="1:67" x14ac:dyDescent="0.25">
      <c r="A244" s="1">
        <v>233</v>
      </c>
      <c r="B244" s="1" t="s">
        <v>319</v>
      </c>
      <c r="C244" s="1" t="s">
        <v>80</v>
      </c>
      <c r="D244" s="1" t="s">
        <v>81</v>
      </c>
      <c r="E244" s="1" t="s">
        <v>82</v>
      </c>
      <c r="F244" s="1" t="s">
        <v>83</v>
      </c>
      <c r="G244" s="1" t="s">
        <v>84</v>
      </c>
      <c r="H244" s="1" t="s">
        <v>85</v>
      </c>
      <c r="I244" s="1">
        <v>1345.5000410489738</v>
      </c>
      <c r="J244" s="1">
        <v>1</v>
      </c>
      <c r="K244">
        <f t="shared" si="84"/>
        <v>-0.35778758674771111</v>
      </c>
      <c r="L244">
        <f t="shared" si="85"/>
        <v>5.1740383047142319E-3</v>
      </c>
      <c r="M244">
        <f t="shared" si="86"/>
        <v>516.89958266240751</v>
      </c>
      <c r="N244">
        <f t="shared" si="87"/>
        <v>9.5042340210409554E-2</v>
      </c>
      <c r="O244">
        <f t="shared" si="88"/>
        <v>1.7635820708381749</v>
      </c>
      <c r="P244">
        <f t="shared" si="89"/>
        <v>30.940568561203296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31.905363082885742</v>
      </c>
      <c r="V244" s="1">
        <v>30.804422378540039</v>
      </c>
      <c r="W244" s="1">
        <v>31.554477691650391</v>
      </c>
      <c r="X244" s="1">
        <v>419.23687744140625</v>
      </c>
      <c r="Y244" s="1">
        <v>419.87371826171875</v>
      </c>
      <c r="Z244" s="1">
        <v>27.291839599609375</v>
      </c>
      <c r="AA244" s="1">
        <v>27.477014541625977</v>
      </c>
      <c r="AB244" s="1">
        <v>57.144519805908203</v>
      </c>
      <c r="AC244" s="1">
        <v>57.532241821289063</v>
      </c>
      <c r="AD244" s="1">
        <v>299.4925537109375</v>
      </c>
      <c r="AE244" s="1">
        <v>17.915542602539063</v>
      </c>
      <c r="AF244" s="1">
        <v>7.0716939866542816E-2</v>
      </c>
      <c r="AG244" s="1">
        <v>99.447898864746094</v>
      </c>
      <c r="AH244" s="1">
        <v>-6.8524560928344727</v>
      </c>
      <c r="AI244" s="1">
        <v>-0.39875948429107666</v>
      </c>
      <c r="AJ244" s="1">
        <v>2.7333797886967659E-2</v>
      </c>
      <c r="AK244" s="1">
        <v>3.4727957099676132E-3</v>
      </c>
      <c r="AL244" s="1">
        <v>8.4963224828243256E-2</v>
      </c>
      <c r="AM244" s="1">
        <v>8.6677046492695808E-3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86</v>
      </c>
      <c r="AV244">
        <f t="shared" si="92"/>
        <v>0.49915425618489578</v>
      </c>
      <c r="AW244">
        <f t="shared" si="93"/>
        <v>9.5042340210409556E-5</v>
      </c>
      <c r="AX244">
        <f t="shared" si="94"/>
        <v>303.95442237854002</v>
      </c>
      <c r="AY244">
        <f t="shared" si="95"/>
        <v>305.05536308288572</v>
      </c>
      <c r="AZ244">
        <f t="shared" si="96"/>
        <v>2.8664867523352768</v>
      </c>
      <c r="BA244">
        <f t="shared" si="97"/>
        <v>0.13614618266325543</v>
      </c>
      <c r="BB244">
        <f t="shared" si="98"/>
        <v>4.4961134340789526</v>
      </c>
      <c r="BC244">
        <f t="shared" si="99"/>
        <v>45.210743368181987</v>
      </c>
      <c r="BD244">
        <f t="shared" si="100"/>
        <v>17.73372882655601</v>
      </c>
      <c r="BE244">
        <f t="shared" si="101"/>
        <v>30.804422378540039</v>
      </c>
      <c r="BF244">
        <f t="shared" si="102"/>
        <v>4.4613139686117602</v>
      </c>
      <c r="BG244">
        <f t="shared" si="103"/>
        <v>5.1646291537434403E-3</v>
      </c>
      <c r="BH244">
        <f t="shared" si="104"/>
        <v>2.7325313632407777</v>
      </c>
      <c r="BI244">
        <f t="shared" si="105"/>
        <v>1.7287826053709825</v>
      </c>
      <c r="BJ244">
        <f t="shared" si="106"/>
        <v>3.2287372578384166E-3</v>
      </c>
      <c r="BK244">
        <f t="shared" si="107"/>
        <v>51.404577419840564</v>
      </c>
      <c r="BL244">
        <f t="shared" si="108"/>
        <v>1.2310834429036825</v>
      </c>
      <c r="BM244">
        <f t="shared" si="109"/>
        <v>59.370092475839684</v>
      </c>
      <c r="BN244">
        <f t="shared" si="110"/>
        <v>420.04379334496963</v>
      </c>
      <c r="BO244">
        <f t="shared" si="111"/>
        <v>-5.057063679661084E-4</v>
      </c>
    </row>
    <row r="245" spans="1:67" x14ac:dyDescent="0.25">
      <c r="A245" s="1">
        <v>234</v>
      </c>
      <c r="B245" s="1" t="s">
        <v>320</v>
      </c>
      <c r="C245" s="1" t="s">
        <v>80</v>
      </c>
      <c r="D245" s="1" t="s">
        <v>81</v>
      </c>
      <c r="E245" s="1" t="s">
        <v>82</v>
      </c>
      <c r="F245" s="1" t="s">
        <v>83</v>
      </c>
      <c r="G245" s="1" t="s">
        <v>84</v>
      </c>
      <c r="H245" s="1" t="s">
        <v>85</v>
      </c>
      <c r="I245" s="1">
        <v>1346.5000414513052</v>
      </c>
      <c r="J245" s="1">
        <v>1</v>
      </c>
      <c r="K245">
        <f t="shared" si="84"/>
        <v>-0.59074672722382349</v>
      </c>
      <c r="L245">
        <f t="shared" si="85"/>
        <v>2.830406325048219E-3</v>
      </c>
      <c r="M245">
        <f t="shared" si="86"/>
        <v>737.07893500920568</v>
      </c>
      <c r="N245">
        <f t="shared" si="87"/>
        <v>5.2218454839661727E-2</v>
      </c>
      <c r="O245">
        <f t="shared" si="88"/>
        <v>1.7698347774741299</v>
      </c>
      <c r="P245">
        <f t="shared" si="89"/>
        <v>30.961290058332924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31.909835815429688</v>
      </c>
      <c r="V245" s="1">
        <v>30.80302619934082</v>
      </c>
      <c r="W245" s="1">
        <v>31.539522171020508</v>
      </c>
      <c r="X245" s="1">
        <v>418.80242919921875</v>
      </c>
      <c r="Y245" s="1">
        <v>419.94219970703125</v>
      </c>
      <c r="Z245" s="1">
        <v>27.364805221557617</v>
      </c>
      <c r="AA245" s="1">
        <v>27.466564178466797</v>
      </c>
      <c r="AB245" s="1">
        <v>57.284965515136719</v>
      </c>
      <c r="AC245" s="1">
        <v>57.497982025146484</v>
      </c>
      <c r="AD245" s="1">
        <v>299.43817138671875</v>
      </c>
      <c r="AE245" s="1">
        <v>17.919887542724609</v>
      </c>
      <c r="AF245" s="1">
        <v>0.31933793425559998</v>
      </c>
      <c r="AG245" s="1">
        <v>99.451675415039063</v>
      </c>
      <c r="AH245" s="1">
        <v>-6.8524560928344727</v>
      </c>
      <c r="AI245" s="1">
        <v>-0.39875948429107666</v>
      </c>
      <c r="AJ245" s="1">
        <v>2.7333797886967659E-2</v>
      </c>
      <c r="AK245" s="1">
        <v>3.4727957099676132E-3</v>
      </c>
      <c r="AL245" s="1">
        <v>8.4963224828243256E-2</v>
      </c>
      <c r="AM245" s="1">
        <v>8.6677046492695808E-3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86</v>
      </c>
      <c r="AV245">
        <f t="shared" si="92"/>
        <v>0.4990636189778645</v>
      </c>
      <c r="AW245">
        <f t="shared" si="93"/>
        <v>5.2218454839661723E-5</v>
      </c>
      <c r="AX245">
        <f t="shared" si="94"/>
        <v>303.9530261993408</v>
      </c>
      <c r="AY245">
        <f t="shared" si="95"/>
        <v>305.05983581542966</v>
      </c>
      <c r="AZ245">
        <f t="shared" si="96"/>
        <v>2.8671819427494256</v>
      </c>
      <c r="BA245">
        <f t="shared" si="97"/>
        <v>0.15826385899210482</v>
      </c>
      <c r="BB245">
        <f t="shared" si="98"/>
        <v>4.501430602917349</v>
      </c>
      <c r="BC245">
        <f t="shared" si="99"/>
        <v>45.262491397270551</v>
      </c>
      <c r="BD245">
        <f t="shared" si="100"/>
        <v>17.795927218803754</v>
      </c>
      <c r="BE245">
        <f t="shared" si="101"/>
        <v>30.80302619934082</v>
      </c>
      <c r="BF245">
        <f t="shared" si="102"/>
        <v>4.4609583189779727</v>
      </c>
      <c r="BG245">
        <f t="shared" si="103"/>
        <v>2.8275882885403125E-3</v>
      </c>
      <c r="BH245">
        <f t="shared" si="104"/>
        <v>2.7315958254432191</v>
      </c>
      <c r="BI245">
        <f t="shared" si="105"/>
        <v>1.7293624935347536</v>
      </c>
      <c r="BJ245">
        <f t="shared" si="106"/>
        <v>1.767495647433826E-3</v>
      </c>
      <c r="BK245">
        <f t="shared" si="107"/>
        <v>73.303734999798195</v>
      </c>
      <c r="BL245">
        <f t="shared" si="108"/>
        <v>1.755191394252404</v>
      </c>
      <c r="BM245">
        <f t="shared" si="109"/>
        <v>59.239755973311922</v>
      </c>
      <c r="BN245">
        <f t="shared" si="110"/>
        <v>420.22301240857314</v>
      </c>
      <c r="BO245">
        <f t="shared" si="111"/>
        <v>-8.3278856534269139E-4</v>
      </c>
    </row>
    <row r="246" spans="1:67" x14ac:dyDescent="0.25">
      <c r="A246" s="1">
        <v>235</v>
      </c>
      <c r="B246" s="1" t="s">
        <v>321</v>
      </c>
      <c r="C246" s="1" t="s">
        <v>80</v>
      </c>
      <c r="D246" s="1" t="s">
        <v>81</v>
      </c>
      <c r="E246" s="1" t="s">
        <v>82</v>
      </c>
      <c r="F246" s="1" t="s">
        <v>83</v>
      </c>
      <c r="G246" s="1" t="s">
        <v>84</v>
      </c>
      <c r="H246" s="1" t="s">
        <v>85</v>
      </c>
      <c r="I246" s="1">
        <v>1351.5000413395464</v>
      </c>
      <c r="J246" s="1">
        <v>1</v>
      </c>
      <c r="K246">
        <f t="shared" si="84"/>
        <v>-0.56319958685561056</v>
      </c>
      <c r="L246">
        <f t="shared" si="85"/>
        <v>4.1198087258825259E-3</v>
      </c>
      <c r="M246">
        <f t="shared" si="86"/>
        <v>623.51824333499678</v>
      </c>
      <c r="N246">
        <f t="shared" si="87"/>
        <v>7.5870204377418218E-2</v>
      </c>
      <c r="O246">
        <f t="shared" si="88"/>
        <v>1.7674473971891285</v>
      </c>
      <c r="P246">
        <f t="shared" si="89"/>
        <v>30.950477043253677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31.904308319091797</v>
      </c>
      <c r="V246" s="1">
        <v>30.804897308349609</v>
      </c>
      <c r="W246" s="1">
        <v>31.547080993652344</v>
      </c>
      <c r="X246" s="1">
        <v>418.84530639648438</v>
      </c>
      <c r="Y246" s="1">
        <v>419.9097900390625</v>
      </c>
      <c r="Z246" s="1">
        <v>27.315406799316406</v>
      </c>
      <c r="AA246" s="1">
        <v>27.463230133056641</v>
      </c>
      <c r="AB246" s="1">
        <v>57.198268890380859</v>
      </c>
      <c r="AC246" s="1">
        <v>57.5078125</v>
      </c>
      <c r="AD246" s="1">
        <v>299.49221801757813</v>
      </c>
      <c r="AE246" s="1">
        <v>17.974971771240234</v>
      </c>
      <c r="AF246" s="1">
        <v>0.1140563115477562</v>
      </c>
      <c r="AG246" s="1">
        <v>99.449623107910156</v>
      </c>
      <c r="AH246" s="1">
        <v>-6.8524560928344727</v>
      </c>
      <c r="AI246" s="1">
        <v>-0.39875948429107666</v>
      </c>
      <c r="AJ246" s="1">
        <v>2.7333797886967659E-2</v>
      </c>
      <c r="AK246" s="1">
        <v>3.4727957099676132E-3</v>
      </c>
      <c r="AL246" s="1">
        <v>8.4963224828243256E-2</v>
      </c>
      <c r="AM246" s="1">
        <v>8.6677046492695808E-3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86</v>
      </c>
      <c r="AV246">
        <f t="shared" si="92"/>
        <v>0.49915369669596349</v>
      </c>
      <c r="AW246">
        <f t="shared" si="93"/>
        <v>7.5870204377418218E-5</v>
      </c>
      <c r="AX246">
        <f t="shared" si="94"/>
        <v>303.95489730834959</v>
      </c>
      <c r="AY246">
        <f t="shared" si="95"/>
        <v>305.05430831909177</v>
      </c>
      <c r="AZ246">
        <f t="shared" si="96"/>
        <v>2.8759954191149291</v>
      </c>
      <c r="BA246">
        <f t="shared" si="97"/>
        <v>0.14557973490406639</v>
      </c>
      <c r="BB246">
        <f t="shared" si="98"/>
        <v>4.4986552832474125</v>
      </c>
      <c r="BC246">
        <f t="shared" si="99"/>
        <v>45.235518674274317</v>
      </c>
      <c r="BD246">
        <f t="shared" si="100"/>
        <v>17.772288541217677</v>
      </c>
      <c r="BE246">
        <f t="shared" si="101"/>
        <v>30.804897308349609</v>
      </c>
      <c r="BF246">
        <f t="shared" si="102"/>
        <v>4.4614349534203619</v>
      </c>
      <c r="BG246">
        <f t="shared" si="103"/>
        <v>4.1138410364460294E-3</v>
      </c>
      <c r="BH246">
        <f t="shared" si="104"/>
        <v>2.731207886058284</v>
      </c>
      <c r="BI246">
        <f t="shared" si="105"/>
        <v>1.7302270673620779</v>
      </c>
      <c r="BJ246">
        <f t="shared" si="106"/>
        <v>2.5716861422347323E-3</v>
      </c>
      <c r="BK246">
        <f t="shared" si="107"/>
        <v>62.008654300571649</v>
      </c>
      <c r="BL246">
        <f t="shared" si="108"/>
        <v>1.4848861782360288</v>
      </c>
      <c r="BM246">
        <f t="shared" si="109"/>
        <v>59.28873225258139</v>
      </c>
      <c r="BN246">
        <f t="shared" si="110"/>
        <v>420.17750814938609</v>
      </c>
      <c r="BO246">
        <f t="shared" si="111"/>
        <v>-7.9469721396831846E-4</v>
      </c>
    </row>
    <row r="247" spans="1:67" x14ac:dyDescent="0.25">
      <c r="A247" s="1">
        <v>236</v>
      </c>
      <c r="B247" s="1" t="s">
        <v>322</v>
      </c>
      <c r="C247" s="1" t="s">
        <v>80</v>
      </c>
      <c r="D247" s="1" t="s">
        <v>81</v>
      </c>
      <c r="E247" s="1" t="s">
        <v>82</v>
      </c>
      <c r="F247" s="1" t="s">
        <v>83</v>
      </c>
      <c r="G247" s="1" t="s">
        <v>84</v>
      </c>
      <c r="H247" s="1" t="s">
        <v>85</v>
      </c>
      <c r="I247" s="1">
        <v>1356.5000412277877</v>
      </c>
      <c r="J247" s="1">
        <v>1</v>
      </c>
      <c r="K247">
        <f t="shared" si="84"/>
        <v>-0.48885148709430071</v>
      </c>
      <c r="L247">
        <f t="shared" si="85"/>
        <v>5.1341151559779318E-3</v>
      </c>
      <c r="M247">
        <f t="shared" si="86"/>
        <v>558.01435335481358</v>
      </c>
      <c r="N247">
        <f t="shared" si="87"/>
        <v>9.4356836597815893E-2</v>
      </c>
      <c r="O247">
        <f t="shared" si="88"/>
        <v>1.7645114789796708</v>
      </c>
      <c r="P247">
        <f t="shared" si="89"/>
        <v>30.935986678965779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31.906578063964844</v>
      </c>
      <c r="V247" s="1">
        <v>30.798574447631836</v>
      </c>
      <c r="W247" s="1">
        <v>31.554180145263672</v>
      </c>
      <c r="X247" s="1">
        <v>418.9317626953125</v>
      </c>
      <c r="Y247" s="1">
        <v>419.83169555664063</v>
      </c>
      <c r="Z247" s="1">
        <v>27.271585464477539</v>
      </c>
      <c r="AA247" s="1">
        <v>27.455415725708008</v>
      </c>
      <c r="AB247" s="1">
        <v>57.099094390869141</v>
      </c>
      <c r="AC247" s="1">
        <v>57.483985900878906</v>
      </c>
      <c r="AD247" s="1">
        <v>299.51400756835938</v>
      </c>
      <c r="AE247" s="1">
        <v>17.892351150512695</v>
      </c>
      <c r="AF247" s="1">
        <v>9.3528799712657928E-2</v>
      </c>
      <c r="AG247" s="1">
        <v>99.449485778808594</v>
      </c>
      <c r="AH247" s="1">
        <v>-6.8524560928344727</v>
      </c>
      <c r="AI247" s="1">
        <v>-0.39875948429107666</v>
      </c>
      <c r="AJ247" s="1">
        <v>2.7333797886967659E-2</v>
      </c>
      <c r="AK247" s="1">
        <v>3.4727957099676132E-3</v>
      </c>
      <c r="AL247" s="1">
        <v>8.4963224828243256E-2</v>
      </c>
      <c r="AM247" s="1">
        <v>8.6677046492695808E-3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86</v>
      </c>
      <c r="AV247">
        <f t="shared" si="92"/>
        <v>0.49919001261393225</v>
      </c>
      <c r="AW247">
        <f t="shared" si="93"/>
        <v>9.4356836597815887E-5</v>
      </c>
      <c r="AX247">
        <f t="shared" si="94"/>
        <v>303.94857444763181</v>
      </c>
      <c r="AY247">
        <f t="shared" si="95"/>
        <v>305.05657806396482</v>
      </c>
      <c r="AZ247">
        <f t="shared" si="96"/>
        <v>2.8627761200939972</v>
      </c>
      <c r="BA247">
        <f t="shared" si="97"/>
        <v>0.13741223133394251</v>
      </c>
      <c r="BB247">
        <f t="shared" si="98"/>
        <v>4.4949384547447471</v>
      </c>
      <c r="BC247">
        <f t="shared" si="99"/>
        <v>45.198207105285611</v>
      </c>
      <c r="BD247">
        <f t="shared" si="100"/>
        <v>17.742791379577604</v>
      </c>
      <c r="BE247">
        <f t="shared" si="101"/>
        <v>30.798574447631836</v>
      </c>
      <c r="BF247">
        <f t="shared" si="102"/>
        <v>4.4598244862926437</v>
      </c>
      <c r="BG247">
        <f t="shared" si="103"/>
        <v>5.1248505178066806E-3</v>
      </c>
      <c r="BH247">
        <f t="shared" si="104"/>
        <v>2.7304269757650763</v>
      </c>
      <c r="BI247">
        <f t="shared" si="105"/>
        <v>1.7293975105275674</v>
      </c>
      <c r="BJ247">
        <f t="shared" si="106"/>
        <v>3.2038626570162531E-3</v>
      </c>
      <c r="BK247">
        <f t="shared" si="107"/>
        <v>55.494240498330605</v>
      </c>
      <c r="BL247">
        <f t="shared" si="108"/>
        <v>1.3291382219604959</v>
      </c>
      <c r="BM247">
        <f t="shared" si="109"/>
        <v>59.338203827708114</v>
      </c>
      <c r="BN247">
        <f t="shared" si="110"/>
        <v>420.06407214108458</v>
      </c>
      <c r="BO247">
        <f t="shared" si="111"/>
        <v>-6.9055106367052563E-4</v>
      </c>
    </row>
    <row r="248" spans="1:67" x14ac:dyDescent="0.25">
      <c r="A248" s="1">
        <v>237</v>
      </c>
      <c r="B248" s="1" t="s">
        <v>323</v>
      </c>
      <c r="C248" s="1" t="s">
        <v>80</v>
      </c>
      <c r="D248" s="1" t="s">
        <v>81</v>
      </c>
      <c r="E248" s="1" t="s">
        <v>82</v>
      </c>
      <c r="F248" s="1" t="s">
        <v>83</v>
      </c>
      <c r="G248" s="1" t="s">
        <v>84</v>
      </c>
      <c r="H248" s="1" t="s">
        <v>85</v>
      </c>
      <c r="I248" s="1">
        <v>1362.0000411048532</v>
      </c>
      <c r="J248" s="1">
        <v>1</v>
      </c>
      <c r="K248">
        <f t="shared" si="84"/>
        <v>-0.23339830347703525</v>
      </c>
      <c r="L248">
        <f t="shared" si="85"/>
        <v>5.3023003851627058E-3</v>
      </c>
      <c r="M248">
        <f t="shared" si="86"/>
        <v>477.13055438377404</v>
      </c>
      <c r="N248">
        <f t="shared" si="87"/>
        <v>9.7448929082281449E-2</v>
      </c>
      <c r="O248">
        <f t="shared" si="88"/>
        <v>1.7646540371816966</v>
      </c>
      <c r="P248">
        <f t="shared" si="89"/>
        <v>30.935688483930342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31.909187316894531</v>
      </c>
      <c r="V248" s="1">
        <v>30.799736022949219</v>
      </c>
      <c r="W248" s="1">
        <v>31.550256729125977</v>
      </c>
      <c r="X248" s="1">
        <v>419.41159057617188</v>
      </c>
      <c r="Y248" s="1">
        <v>419.79718017578125</v>
      </c>
      <c r="Z248" s="1">
        <v>27.26313591003418</v>
      </c>
      <c r="AA248" s="1">
        <v>27.452983856201172</v>
      </c>
      <c r="AB248" s="1">
        <v>57.073440551757813</v>
      </c>
      <c r="AC248" s="1">
        <v>57.470874786376953</v>
      </c>
      <c r="AD248" s="1">
        <v>299.52496337890625</v>
      </c>
      <c r="AE248" s="1">
        <v>17.824222564697266</v>
      </c>
      <c r="AF248" s="1">
        <v>8.6683809757232666E-2</v>
      </c>
      <c r="AG248" s="1">
        <v>99.4503173828125</v>
      </c>
      <c r="AH248" s="1">
        <v>-6.8524560928344727</v>
      </c>
      <c r="AI248" s="1">
        <v>-0.39875948429107666</v>
      </c>
      <c r="AJ248" s="1">
        <v>2.7333797886967659E-2</v>
      </c>
      <c r="AK248" s="1">
        <v>3.4727957099676132E-3</v>
      </c>
      <c r="AL248" s="1">
        <v>8.4963224828243256E-2</v>
      </c>
      <c r="AM248" s="1">
        <v>8.6677046492695808E-3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86</v>
      </c>
      <c r="AV248">
        <f t="shared" si="92"/>
        <v>0.49920827229817699</v>
      </c>
      <c r="AW248">
        <f t="shared" si="93"/>
        <v>9.7448929082281452E-5</v>
      </c>
      <c r="AX248">
        <f t="shared" si="94"/>
        <v>303.9497360229492</v>
      </c>
      <c r="AY248">
        <f t="shared" si="95"/>
        <v>305.05918731689451</v>
      </c>
      <c r="AZ248">
        <f t="shared" si="96"/>
        <v>2.8518755466071752</v>
      </c>
      <c r="BA248">
        <f t="shared" si="97"/>
        <v>0.13595246098112299</v>
      </c>
      <c r="BB248">
        <f t="shared" si="98"/>
        <v>4.494861994786131</v>
      </c>
      <c r="BC248">
        <f t="shared" si="99"/>
        <v>45.19706033198598</v>
      </c>
      <c r="BD248">
        <f t="shared" si="100"/>
        <v>17.744076475784809</v>
      </c>
      <c r="BE248">
        <f t="shared" si="101"/>
        <v>30.799736022949219</v>
      </c>
      <c r="BF248">
        <f t="shared" si="102"/>
        <v>4.4601203078874274</v>
      </c>
      <c r="BG248">
        <f t="shared" si="103"/>
        <v>5.2924194002702124E-3</v>
      </c>
      <c r="BH248">
        <f t="shared" si="104"/>
        <v>2.7302079576044345</v>
      </c>
      <c r="BI248">
        <f t="shared" si="105"/>
        <v>1.7299123502829929</v>
      </c>
      <c r="BJ248">
        <f t="shared" si="106"/>
        <v>3.3086484529995979E-3</v>
      </c>
      <c r="BK248">
        <f t="shared" si="107"/>
        <v>47.450785066503613</v>
      </c>
      <c r="BL248">
        <f t="shared" si="108"/>
        <v>1.1365739859995858</v>
      </c>
      <c r="BM248">
        <f t="shared" si="109"/>
        <v>59.336706198201213</v>
      </c>
      <c r="BN248">
        <f t="shared" si="110"/>
        <v>419.90812655113012</v>
      </c>
      <c r="BO248">
        <f t="shared" si="111"/>
        <v>-3.2981230142706258E-4</v>
      </c>
    </row>
    <row r="249" spans="1:67" x14ac:dyDescent="0.25">
      <c r="A249" s="1">
        <v>238</v>
      </c>
      <c r="B249" s="1" t="s">
        <v>324</v>
      </c>
      <c r="C249" s="1" t="s">
        <v>80</v>
      </c>
      <c r="D249" s="1" t="s">
        <v>81</v>
      </c>
      <c r="E249" s="1" t="s">
        <v>82</v>
      </c>
      <c r="F249" s="1" t="s">
        <v>83</v>
      </c>
      <c r="G249" s="1" t="s">
        <v>84</v>
      </c>
      <c r="H249" s="1" t="s">
        <v>85</v>
      </c>
      <c r="I249" s="1">
        <v>1367.0000409930944</v>
      </c>
      <c r="J249" s="1">
        <v>1</v>
      </c>
      <c r="K249">
        <f t="shared" si="84"/>
        <v>-0.33173489652151061</v>
      </c>
      <c r="L249">
        <f t="shared" si="85"/>
        <v>5.1340986774930384E-3</v>
      </c>
      <c r="M249">
        <f t="shared" si="86"/>
        <v>509.76624459447567</v>
      </c>
      <c r="N249">
        <f t="shared" si="87"/>
        <v>9.4373119208684991E-2</v>
      </c>
      <c r="O249">
        <f t="shared" si="88"/>
        <v>1.7648621127159863</v>
      </c>
      <c r="P249">
        <f t="shared" si="89"/>
        <v>30.93351082778479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31.905834197998047</v>
      </c>
      <c r="V249" s="1">
        <v>30.795862197875977</v>
      </c>
      <c r="W249" s="1">
        <v>31.532472610473633</v>
      </c>
      <c r="X249" s="1">
        <v>419.33102416992188</v>
      </c>
      <c r="Y249" s="1">
        <v>419.91616821289063</v>
      </c>
      <c r="Z249" s="1">
        <v>27.261264801025391</v>
      </c>
      <c r="AA249" s="1">
        <v>27.445123672485352</v>
      </c>
      <c r="AB249" s="1">
        <v>57.080684661865234</v>
      </c>
      <c r="AC249" s="1">
        <v>57.465652465820313</v>
      </c>
      <c r="AD249" s="1">
        <v>299.52224731445313</v>
      </c>
      <c r="AE249" s="1">
        <v>17.879304885864258</v>
      </c>
      <c r="AF249" s="1">
        <v>7.7559150755405426E-2</v>
      </c>
      <c r="AG249" s="1">
        <v>99.450874328613281</v>
      </c>
      <c r="AH249" s="1">
        <v>-6.8524560928344727</v>
      </c>
      <c r="AI249" s="1">
        <v>-0.39875948429107666</v>
      </c>
      <c r="AJ249" s="1">
        <v>2.7333797886967659E-2</v>
      </c>
      <c r="AK249" s="1">
        <v>3.4727957099676132E-3</v>
      </c>
      <c r="AL249" s="1">
        <v>8.4963224828243256E-2</v>
      </c>
      <c r="AM249" s="1">
        <v>8.6677046492695808E-3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86</v>
      </c>
      <c r="AV249">
        <f t="shared" si="92"/>
        <v>0.49920374552408853</v>
      </c>
      <c r="AW249">
        <f t="shared" si="93"/>
        <v>9.4373119208684996E-5</v>
      </c>
      <c r="AX249">
        <f t="shared" si="94"/>
        <v>303.94586219787595</v>
      </c>
      <c r="AY249">
        <f t="shared" si="95"/>
        <v>305.05583419799802</v>
      </c>
      <c r="AZ249">
        <f t="shared" si="96"/>
        <v>2.8606887177969043</v>
      </c>
      <c r="BA249">
        <f t="shared" si="97"/>
        <v>0.13764862990881313</v>
      </c>
      <c r="BB249">
        <f t="shared" si="98"/>
        <v>4.4943036580015763</v>
      </c>
      <c r="BC249">
        <f t="shared" si="99"/>
        <v>45.19119302210607</v>
      </c>
      <c r="BD249">
        <f t="shared" si="100"/>
        <v>17.746069349620718</v>
      </c>
      <c r="BE249">
        <f t="shared" si="101"/>
        <v>30.795862197875977</v>
      </c>
      <c r="BF249">
        <f t="shared" si="102"/>
        <v>4.4591338167025221</v>
      </c>
      <c r="BG249">
        <f t="shared" si="103"/>
        <v>5.124834098739703E-3</v>
      </c>
      <c r="BH249">
        <f t="shared" si="104"/>
        <v>2.72944154528559</v>
      </c>
      <c r="BI249">
        <f t="shared" si="105"/>
        <v>1.729692271416932</v>
      </c>
      <c r="BJ249">
        <f t="shared" si="106"/>
        <v>3.2038523897734358E-3</v>
      </c>
      <c r="BK249">
        <f t="shared" si="107"/>
        <v>50.696698728134344</v>
      </c>
      <c r="BL249">
        <f t="shared" si="108"/>
        <v>1.2139714618848221</v>
      </c>
      <c r="BM249">
        <f t="shared" si="109"/>
        <v>59.324744337589188</v>
      </c>
      <c r="BN249">
        <f t="shared" si="110"/>
        <v>420.07385909494712</v>
      </c>
      <c r="BO249">
        <f t="shared" si="111"/>
        <v>-4.6849113549688967E-4</v>
      </c>
    </row>
    <row r="250" spans="1:67" x14ac:dyDescent="0.25">
      <c r="A250" s="1">
        <v>239</v>
      </c>
      <c r="B250" s="1" t="s">
        <v>325</v>
      </c>
      <c r="C250" s="1" t="s">
        <v>80</v>
      </c>
      <c r="D250" s="1" t="s">
        <v>81</v>
      </c>
      <c r="E250" s="1" t="s">
        <v>82</v>
      </c>
      <c r="F250" s="1" t="s">
        <v>83</v>
      </c>
      <c r="G250" s="1" t="s">
        <v>84</v>
      </c>
      <c r="H250" s="1" t="s">
        <v>85</v>
      </c>
      <c r="I250" s="1">
        <v>1372.0000408813357</v>
      </c>
      <c r="J250" s="1">
        <v>1</v>
      </c>
      <c r="K250">
        <f t="shared" si="84"/>
        <v>-0.386235899599148</v>
      </c>
      <c r="L250">
        <f t="shared" si="85"/>
        <v>4.920866614988844E-3</v>
      </c>
      <c r="M250">
        <f t="shared" si="86"/>
        <v>531.69497598149133</v>
      </c>
      <c r="N250">
        <f t="shared" si="87"/>
        <v>9.0515080678732554E-2</v>
      </c>
      <c r="O250">
        <f t="shared" si="88"/>
        <v>1.7659112415554494</v>
      </c>
      <c r="P250">
        <f t="shared" si="89"/>
        <v>30.937174051974836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31.902070999145508</v>
      </c>
      <c r="V250" s="1">
        <v>30.798406600952148</v>
      </c>
      <c r="W250" s="1">
        <v>31.518892288208008</v>
      </c>
      <c r="X250" s="1">
        <v>419.25253295898438</v>
      </c>
      <c r="Y250" s="1">
        <v>419.95013427734375</v>
      </c>
      <c r="Z250" s="1">
        <v>27.267831802368164</v>
      </c>
      <c r="AA250" s="1">
        <v>27.444185256958008</v>
      </c>
      <c r="AB250" s="1">
        <v>57.10626220703125</v>
      </c>
      <c r="AC250" s="1">
        <v>57.475593566894531</v>
      </c>
      <c r="AD250" s="1">
        <v>299.50408935546875</v>
      </c>
      <c r="AE250" s="1">
        <v>17.916267395019531</v>
      </c>
      <c r="AF250" s="1">
        <v>0.117481529712677</v>
      </c>
      <c r="AG250" s="1">
        <v>99.450271606445313</v>
      </c>
      <c r="AH250" s="1">
        <v>-6.8524560928344727</v>
      </c>
      <c r="AI250" s="1">
        <v>-0.39875948429107666</v>
      </c>
      <c r="AJ250" s="1">
        <v>2.7333797886967659E-2</v>
      </c>
      <c r="AK250" s="1">
        <v>3.4727957099676132E-3</v>
      </c>
      <c r="AL250" s="1">
        <v>8.4963224828243256E-2</v>
      </c>
      <c r="AM250" s="1">
        <v>8.6677046492695808E-3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86</v>
      </c>
      <c r="AV250">
        <f t="shared" si="92"/>
        <v>0.49917348225911451</v>
      </c>
      <c r="AW250">
        <f t="shared" si="93"/>
        <v>9.0515080678732558E-5</v>
      </c>
      <c r="AX250">
        <f t="shared" si="94"/>
        <v>303.94840660095213</v>
      </c>
      <c r="AY250">
        <f t="shared" si="95"/>
        <v>305.05207099914549</v>
      </c>
      <c r="AZ250">
        <f t="shared" si="96"/>
        <v>2.8666027191295598</v>
      </c>
      <c r="BA250">
        <f t="shared" si="97"/>
        <v>0.13876745102268823</v>
      </c>
      <c r="BB250">
        <f t="shared" si="98"/>
        <v>4.4952429193775254</v>
      </c>
      <c r="BC250">
        <f t="shared" si="99"/>
        <v>45.200911438095972</v>
      </c>
      <c r="BD250">
        <f t="shared" si="100"/>
        <v>17.756726181137964</v>
      </c>
      <c r="BE250">
        <f t="shared" si="101"/>
        <v>30.798406600952148</v>
      </c>
      <c r="BF250">
        <f t="shared" si="102"/>
        <v>4.459781741728432</v>
      </c>
      <c r="BG250">
        <f t="shared" si="103"/>
        <v>4.912354980010674E-3</v>
      </c>
      <c r="BH250">
        <f t="shared" si="104"/>
        <v>2.729331677822076</v>
      </c>
      <c r="BI250">
        <f t="shared" si="105"/>
        <v>1.730450063906356</v>
      </c>
      <c r="BJ250">
        <f t="shared" si="106"/>
        <v>3.0709854468397445E-3</v>
      </c>
      <c r="BK250">
        <f t="shared" si="107"/>
        <v>52.877209773141729</v>
      </c>
      <c r="BL250">
        <f t="shared" si="108"/>
        <v>1.2660907393122751</v>
      </c>
      <c r="BM250">
        <f t="shared" si="109"/>
        <v>59.305833509669711</v>
      </c>
      <c r="BN250">
        <f t="shared" si="110"/>
        <v>420.1337323260517</v>
      </c>
      <c r="BO250">
        <f t="shared" si="111"/>
        <v>-5.4520835140435629E-4</v>
      </c>
    </row>
    <row r="251" spans="1:67" x14ac:dyDescent="0.25">
      <c r="A251" s="1">
        <v>240</v>
      </c>
      <c r="B251" s="1" t="s">
        <v>326</v>
      </c>
      <c r="C251" s="1" t="s">
        <v>80</v>
      </c>
      <c r="D251" s="1" t="s">
        <v>81</v>
      </c>
      <c r="E251" s="1" t="s">
        <v>82</v>
      </c>
      <c r="F251" s="1" t="s">
        <v>83</v>
      </c>
      <c r="G251" s="1" t="s">
        <v>84</v>
      </c>
      <c r="H251" s="1" t="s">
        <v>85</v>
      </c>
      <c r="I251" s="1">
        <v>1377.5000407584012</v>
      </c>
      <c r="J251" s="1">
        <v>1</v>
      </c>
      <c r="K251">
        <f t="shared" si="84"/>
        <v>-0.46784945706773162</v>
      </c>
      <c r="L251">
        <f t="shared" si="85"/>
        <v>4.6407227844834373E-3</v>
      </c>
      <c r="M251">
        <f t="shared" si="86"/>
        <v>566.98132563143383</v>
      </c>
      <c r="N251">
        <f t="shared" si="87"/>
        <v>8.5398574825610155E-2</v>
      </c>
      <c r="O251">
        <f t="shared" si="88"/>
        <v>1.7664983352717787</v>
      </c>
      <c r="P251">
        <f t="shared" si="89"/>
        <v>30.938501202666817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31.898248672485352</v>
      </c>
      <c r="V251" s="1">
        <v>30.797773361206055</v>
      </c>
      <c r="W251" s="1">
        <v>31.520879745483398</v>
      </c>
      <c r="X251" s="1">
        <v>419.13833618164063</v>
      </c>
      <c r="Y251" s="1">
        <v>420.00369262695313</v>
      </c>
      <c r="Z251" s="1">
        <v>27.275222778320313</v>
      </c>
      <c r="AA251" s="1">
        <v>27.441600799560547</v>
      </c>
      <c r="AB251" s="1">
        <v>57.134319305419922</v>
      </c>
      <c r="AC251" s="1">
        <v>57.482841491699219</v>
      </c>
      <c r="AD251" s="1">
        <v>299.51708984375</v>
      </c>
      <c r="AE251" s="1">
        <v>17.836544036865234</v>
      </c>
      <c r="AF251" s="1">
        <v>3.5357721149921417E-2</v>
      </c>
      <c r="AG251" s="1">
        <v>99.450645446777344</v>
      </c>
      <c r="AH251" s="1">
        <v>-6.8524560928344727</v>
      </c>
      <c r="AI251" s="1">
        <v>-0.39875948429107666</v>
      </c>
      <c r="AJ251" s="1">
        <v>2.7333797886967659E-2</v>
      </c>
      <c r="AK251" s="1">
        <v>3.4727957099676132E-3</v>
      </c>
      <c r="AL251" s="1">
        <v>8.4963224828243256E-2</v>
      </c>
      <c r="AM251" s="1">
        <v>8.6677046492695808E-3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86</v>
      </c>
      <c r="AV251">
        <f t="shared" si="92"/>
        <v>0.49919514973958323</v>
      </c>
      <c r="AW251">
        <f t="shared" si="93"/>
        <v>8.5398574825610151E-5</v>
      </c>
      <c r="AX251">
        <f t="shared" si="94"/>
        <v>303.94777336120603</v>
      </c>
      <c r="AY251">
        <f t="shared" si="95"/>
        <v>305.04824867248533</v>
      </c>
      <c r="AZ251">
        <f t="shared" si="96"/>
        <v>2.8538469821099852</v>
      </c>
      <c r="BA251">
        <f t="shared" si="97"/>
        <v>0.14072784146076342</v>
      </c>
      <c r="BB251">
        <f t="shared" si="98"/>
        <v>4.4955832468808765</v>
      </c>
      <c r="BC251">
        <f t="shared" si="99"/>
        <v>45.204163599790434</v>
      </c>
      <c r="BD251">
        <f t="shared" si="100"/>
        <v>17.762562800229887</v>
      </c>
      <c r="BE251">
        <f t="shared" si="101"/>
        <v>30.797773361206055</v>
      </c>
      <c r="BF251">
        <f t="shared" si="102"/>
        <v>4.4596204813582858</v>
      </c>
      <c r="BG251">
        <f t="shared" si="103"/>
        <v>4.6331519487229763E-3</v>
      </c>
      <c r="BH251">
        <f t="shared" si="104"/>
        <v>2.7290849116090978</v>
      </c>
      <c r="BI251">
        <f t="shared" si="105"/>
        <v>1.730535569749188</v>
      </c>
      <c r="BJ251">
        <f t="shared" si="106"/>
        <v>2.8963992098580476E-3</v>
      </c>
      <c r="BK251">
        <f t="shared" si="107"/>
        <v>56.386658790315536</v>
      </c>
      <c r="BL251">
        <f t="shared" si="108"/>
        <v>1.3499436685549002</v>
      </c>
      <c r="BM251">
        <f t="shared" si="109"/>
        <v>59.291363288168355</v>
      </c>
      <c r="BN251">
        <f t="shared" si="110"/>
        <v>420.2260858521708</v>
      </c>
      <c r="BO251">
        <f t="shared" si="111"/>
        <v>-6.6010733405382914E-4</v>
      </c>
    </row>
    <row r="252" spans="1:67" x14ac:dyDescent="0.25">
      <c r="A252" s="1">
        <v>241</v>
      </c>
      <c r="B252" s="1" t="s">
        <v>327</v>
      </c>
      <c r="C252" s="1" t="s">
        <v>80</v>
      </c>
      <c r="D252" s="1" t="s">
        <v>81</v>
      </c>
      <c r="E252" s="1" t="s">
        <v>82</v>
      </c>
      <c r="F252" s="1" t="s">
        <v>83</v>
      </c>
      <c r="G252" s="1" t="s">
        <v>84</v>
      </c>
      <c r="H252" s="1" t="s">
        <v>85</v>
      </c>
      <c r="I252" s="1">
        <v>1382.5000406466424</v>
      </c>
      <c r="J252" s="1">
        <v>1</v>
      </c>
      <c r="K252">
        <f t="shared" si="84"/>
        <v>-0.51551794713468768</v>
      </c>
      <c r="L252">
        <f t="shared" si="85"/>
        <v>4.5911630115095204E-3</v>
      </c>
      <c r="M252">
        <f t="shared" si="86"/>
        <v>585.03804103013078</v>
      </c>
      <c r="N252">
        <f t="shared" si="87"/>
        <v>8.4471633556588127E-2</v>
      </c>
      <c r="O252">
        <f t="shared" si="88"/>
        <v>1.7661681444755213</v>
      </c>
      <c r="P252">
        <f t="shared" si="89"/>
        <v>30.935849167171408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31.898220062255859</v>
      </c>
      <c r="V252" s="1">
        <v>30.793912887573242</v>
      </c>
      <c r="W252" s="1">
        <v>31.538002014160156</v>
      </c>
      <c r="X252" s="1">
        <v>418.98486328125</v>
      </c>
      <c r="Y252" s="1">
        <v>419.94647216796875</v>
      </c>
      <c r="Z252" s="1">
        <v>27.273462295532227</v>
      </c>
      <c r="AA252" s="1">
        <v>27.438030242919922</v>
      </c>
      <c r="AB252" s="1">
        <v>57.130832672119141</v>
      </c>
      <c r="AC252" s="1">
        <v>57.475559234619141</v>
      </c>
      <c r="AD252" s="1">
        <v>299.5257568359375</v>
      </c>
      <c r="AE252" s="1">
        <v>17.960475921630859</v>
      </c>
      <c r="AF252" s="1">
        <v>4.5622019097208977E-3</v>
      </c>
      <c r="AG252" s="1">
        <v>99.450836181640625</v>
      </c>
      <c r="AH252" s="1">
        <v>-6.8524560928344727</v>
      </c>
      <c r="AI252" s="1">
        <v>-0.39875948429107666</v>
      </c>
      <c r="AJ252" s="1">
        <v>2.7333797886967659E-2</v>
      </c>
      <c r="AK252" s="1">
        <v>3.4727957099676132E-3</v>
      </c>
      <c r="AL252" s="1">
        <v>8.4963224828243256E-2</v>
      </c>
      <c r="AM252" s="1">
        <v>8.6677046492695808E-3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86</v>
      </c>
      <c r="AV252">
        <f t="shared" si="92"/>
        <v>0.4992095947265624</v>
      </c>
      <c r="AW252">
        <f t="shared" si="93"/>
        <v>8.4471633556588131E-5</v>
      </c>
      <c r="AX252">
        <f t="shared" si="94"/>
        <v>303.94391288757322</v>
      </c>
      <c r="AY252">
        <f t="shared" si="95"/>
        <v>305.04822006225584</v>
      </c>
      <c r="AZ252">
        <f t="shared" si="96"/>
        <v>2.8736760832292703</v>
      </c>
      <c r="BA252">
        <f t="shared" si="97"/>
        <v>0.14193627959816793</v>
      </c>
      <c r="BB252">
        <f t="shared" si="98"/>
        <v>4.4949031953110516</v>
      </c>
      <c r="BC252">
        <f t="shared" si="99"/>
        <v>45.197238835693618</v>
      </c>
      <c r="BD252">
        <f t="shared" si="100"/>
        <v>17.759208592773696</v>
      </c>
      <c r="BE252">
        <f t="shared" si="101"/>
        <v>30.793912887573242</v>
      </c>
      <c r="BF252">
        <f t="shared" si="102"/>
        <v>4.4586374858401827</v>
      </c>
      <c r="BG252">
        <f t="shared" si="103"/>
        <v>4.5837528859965816E-3</v>
      </c>
      <c r="BH252">
        <f t="shared" si="104"/>
        <v>2.7287350508355304</v>
      </c>
      <c r="BI252">
        <f t="shared" si="105"/>
        <v>1.7299024350046524</v>
      </c>
      <c r="BJ252">
        <f t="shared" si="106"/>
        <v>2.8655103869368748E-3</v>
      </c>
      <c r="BK252">
        <f t="shared" si="107"/>
        <v>58.182522378515479</v>
      </c>
      <c r="BL252">
        <f t="shared" si="108"/>
        <v>1.3931252666795335</v>
      </c>
      <c r="BM252">
        <f t="shared" si="109"/>
        <v>59.292327109862718</v>
      </c>
      <c r="BN252">
        <f t="shared" si="110"/>
        <v>420.19152471038154</v>
      </c>
      <c r="BO252">
        <f t="shared" si="111"/>
        <v>-7.2743634640376714E-4</v>
      </c>
    </row>
    <row r="253" spans="1:67" x14ac:dyDescent="0.25">
      <c r="A253" s="1">
        <v>242</v>
      </c>
      <c r="B253" s="1" t="s">
        <v>328</v>
      </c>
      <c r="C253" s="1" t="s">
        <v>80</v>
      </c>
      <c r="D253" s="1" t="s">
        <v>81</v>
      </c>
      <c r="E253" s="1" t="s">
        <v>82</v>
      </c>
      <c r="F253" s="1" t="s">
        <v>83</v>
      </c>
      <c r="G253" s="1" t="s">
        <v>84</v>
      </c>
      <c r="H253" s="1" t="s">
        <v>85</v>
      </c>
      <c r="I253" s="1">
        <v>1387.5000405348837</v>
      </c>
      <c r="J253" s="1">
        <v>1</v>
      </c>
      <c r="K253">
        <f t="shared" si="84"/>
        <v>-0.4700971886996243</v>
      </c>
      <c r="L253">
        <f t="shared" si="85"/>
        <v>4.4508411860566428E-3</v>
      </c>
      <c r="M253">
        <f t="shared" si="86"/>
        <v>574.46210148539967</v>
      </c>
      <c r="N253">
        <f t="shared" si="87"/>
        <v>8.1789559976153059E-2</v>
      </c>
      <c r="O253">
        <f t="shared" si="88"/>
        <v>1.7639706989452071</v>
      </c>
      <c r="P253">
        <f t="shared" si="89"/>
        <v>30.925629536595416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31.902650833129883</v>
      </c>
      <c r="V253" s="1">
        <v>30.780008316040039</v>
      </c>
      <c r="W253" s="1">
        <v>31.553781509399414</v>
      </c>
      <c r="X253" s="1">
        <v>419.00799560546875</v>
      </c>
      <c r="Y253" s="1">
        <v>419.8809814453125</v>
      </c>
      <c r="Z253" s="1">
        <v>27.274042129516602</v>
      </c>
      <c r="AA253" s="1">
        <v>27.433403015136719</v>
      </c>
      <c r="AB253" s="1">
        <v>57.118511199951172</v>
      </c>
      <c r="AC253" s="1">
        <v>57.452247619628906</v>
      </c>
      <c r="AD253" s="1">
        <v>299.4930419921875</v>
      </c>
      <c r="AE253" s="1">
        <v>17.871332168579102</v>
      </c>
      <c r="AF253" s="1">
        <v>6.7293189465999603E-2</v>
      </c>
      <c r="AG253" s="1">
        <v>99.452217102050781</v>
      </c>
      <c r="AH253" s="1">
        <v>-6.8524560928344727</v>
      </c>
      <c r="AI253" s="1">
        <v>-0.39875948429107666</v>
      </c>
      <c r="AJ253" s="1">
        <v>2.7333797886967659E-2</v>
      </c>
      <c r="AK253" s="1">
        <v>3.4727957099676132E-3</v>
      </c>
      <c r="AL253" s="1">
        <v>8.4963224828243256E-2</v>
      </c>
      <c r="AM253" s="1">
        <v>8.6677046492695808E-3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86</v>
      </c>
      <c r="AV253">
        <f t="shared" si="92"/>
        <v>0.49915506998697906</v>
      </c>
      <c r="AW253">
        <f t="shared" si="93"/>
        <v>8.1789559976153066E-5</v>
      </c>
      <c r="AX253">
        <f t="shared" si="94"/>
        <v>303.93000831604002</v>
      </c>
      <c r="AY253">
        <f t="shared" si="95"/>
        <v>305.05265083312986</v>
      </c>
      <c r="AZ253">
        <f t="shared" si="96"/>
        <v>2.8594130830597919</v>
      </c>
      <c r="BA253">
        <f t="shared" si="97"/>
        <v>0.14562122055537519</v>
      </c>
      <c r="BB253">
        <f t="shared" si="98"/>
        <v>4.4922834514546386</v>
      </c>
      <c r="BC253">
        <f t="shared" si="99"/>
        <v>45.1702695259672</v>
      </c>
      <c r="BD253">
        <f t="shared" si="100"/>
        <v>17.736866510830481</v>
      </c>
      <c r="BE253">
        <f t="shared" si="101"/>
        <v>30.780008316040039</v>
      </c>
      <c r="BF253">
        <f t="shared" si="102"/>
        <v>4.4550985176100868</v>
      </c>
      <c r="BG253">
        <f t="shared" si="103"/>
        <v>4.4438767531530411E-3</v>
      </c>
      <c r="BH253">
        <f t="shared" si="104"/>
        <v>2.7283127525094315</v>
      </c>
      <c r="BI253">
        <f t="shared" si="105"/>
        <v>1.7267857651006553</v>
      </c>
      <c r="BJ253">
        <f t="shared" si="106"/>
        <v>2.778047842965189E-3</v>
      </c>
      <c r="BK253">
        <f t="shared" si="107"/>
        <v>57.131529633826304</v>
      </c>
      <c r="BL253">
        <f t="shared" si="108"/>
        <v>1.3681546125475574</v>
      </c>
      <c r="BM253">
        <f t="shared" si="109"/>
        <v>59.317925423467052</v>
      </c>
      <c r="BN253">
        <f t="shared" si="110"/>
        <v>420.10444313449761</v>
      </c>
      <c r="BO253">
        <f t="shared" si="111"/>
        <v>-6.6376803284935292E-4</v>
      </c>
    </row>
    <row r="254" spans="1:67" x14ac:dyDescent="0.25">
      <c r="A254" s="1">
        <v>243</v>
      </c>
      <c r="B254" s="1" t="s">
        <v>329</v>
      </c>
      <c r="C254" s="1" t="s">
        <v>80</v>
      </c>
      <c r="D254" s="1" t="s">
        <v>81</v>
      </c>
      <c r="E254" s="1" t="s">
        <v>82</v>
      </c>
      <c r="F254" s="1" t="s">
        <v>83</v>
      </c>
      <c r="G254" s="1" t="s">
        <v>84</v>
      </c>
      <c r="H254" s="1" t="s">
        <v>85</v>
      </c>
      <c r="I254" s="1">
        <v>1393.0000404119492</v>
      </c>
      <c r="J254" s="1">
        <v>1</v>
      </c>
      <c r="K254">
        <f t="shared" si="84"/>
        <v>-0.45895927467052783</v>
      </c>
      <c r="L254">
        <f t="shared" si="85"/>
        <v>4.7980456574465225E-3</v>
      </c>
      <c r="M254">
        <f t="shared" si="86"/>
        <v>558.68589898656501</v>
      </c>
      <c r="N254">
        <f t="shared" si="87"/>
        <v>8.8139819909271458E-2</v>
      </c>
      <c r="O254">
        <f t="shared" si="88"/>
        <v>1.7635830929407996</v>
      </c>
      <c r="P254">
        <f t="shared" si="89"/>
        <v>30.924016859718805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31.906511306762695</v>
      </c>
      <c r="V254" s="1">
        <v>30.781208038330078</v>
      </c>
      <c r="W254" s="1">
        <v>31.554058074951172</v>
      </c>
      <c r="X254" s="1">
        <v>418.9713134765625</v>
      </c>
      <c r="Y254" s="1">
        <v>419.81658935546875</v>
      </c>
      <c r="Z254" s="1">
        <v>27.261512756347656</v>
      </c>
      <c r="AA254" s="1">
        <v>27.433233261108398</v>
      </c>
      <c r="AB254" s="1">
        <v>57.079605102539063</v>
      </c>
      <c r="AC254" s="1">
        <v>57.43914794921875</v>
      </c>
      <c r="AD254" s="1">
        <v>299.51644897460938</v>
      </c>
      <c r="AE254" s="1">
        <v>17.859010696411133</v>
      </c>
      <c r="AF254" s="1">
        <v>0.20074169337749481</v>
      </c>
      <c r="AG254" s="1">
        <v>99.451896667480469</v>
      </c>
      <c r="AH254" s="1">
        <v>-6.8524560928344727</v>
      </c>
      <c r="AI254" s="1">
        <v>-0.39875948429107666</v>
      </c>
      <c r="AJ254" s="1">
        <v>2.7333797886967659E-2</v>
      </c>
      <c r="AK254" s="1">
        <v>3.4727957099676132E-3</v>
      </c>
      <c r="AL254" s="1">
        <v>8.4963224828243256E-2</v>
      </c>
      <c r="AM254" s="1">
        <v>8.6677046492695808E-3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86</v>
      </c>
      <c r="AV254">
        <f t="shared" si="92"/>
        <v>0.49919408162434892</v>
      </c>
      <c r="AW254">
        <f t="shared" si="93"/>
        <v>8.8139819909271462E-5</v>
      </c>
      <c r="AX254">
        <f t="shared" si="94"/>
        <v>303.93120803833006</v>
      </c>
      <c r="AY254">
        <f t="shared" si="95"/>
        <v>305.05651130676267</v>
      </c>
      <c r="AZ254">
        <f t="shared" si="96"/>
        <v>2.8574416475569819</v>
      </c>
      <c r="BA254">
        <f t="shared" si="97"/>
        <v>0.14280882138872628</v>
      </c>
      <c r="BB254">
        <f t="shared" si="98"/>
        <v>4.4918701724794401</v>
      </c>
      <c r="BC254">
        <f t="shared" si="99"/>
        <v>45.166259498278883</v>
      </c>
      <c r="BD254">
        <f t="shared" si="100"/>
        <v>17.733026237170485</v>
      </c>
      <c r="BE254">
        <f t="shared" si="101"/>
        <v>30.781208038330078</v>
      </c>
      <c r="BF254">
        <f t="shared" si="102"/>
        <v>4.4554037724270472</v>
      </c>
      <c r="BG254">
        <f t="shared" si="103"/>
        <v>4.7899532580946702E-3</v>
      </c>
      <c r="BH254">
        <f t="shared" si="104"/>
        <v>2.7282870795386405</v>
      </c>
      <c r="BI254">
        <f t="shared" si="105"/>
        <v>1.7271166928884067</v>
      </c>
      <c r="BJ254">
        <f t="shared" si="106"/>
        <v>2.9944467875844543E-3</v>
      </c>
      <c r="BK254">
        <f t="shared" si="107"/>
        <v>55.562372295590293</v>
      </c>
      <c r="BL254">
        <f t="shared" si="108"/>
        <v>1.3307856648645018</v>
      </c>
      <c r="BM254">
        <f t="shared" si="109"/>
        <v>59.328175294320751</v>
      </c>
      <c r="BN254">
        <f t="shared" si="110"/>
        <v>420.03475661375154</v>
      </c>
      <c r="BO254">
        <f t="shared" si="111"/>
        <v>-6.4826102773314924E-4</v>
      </c>
    </row>
    <row r="255" spans="1:67" x14ac:dyDescent="0.25">
      <c r="A255" s="1">
        <v>244</v>
      </c>
      <c r="B255" s="1" t="s">
        <v>330</v>
      </c>
      <c r="C255" s="1" t="s">
        <v>80</v>
      </c>
      <c r="D255" s="1" t="s">
        <v>81</v>
      </c>
      <c r="E255" s="1" t="s">
        <v>82</v>
      </c>
      <c r="F255" s="1" t="s">
        <v>83</v>
      </c>
      <c r="G255" s="1" t="s">
        <v>84</v>
      </c>
      <c r="H255" s="1" t="s">
        <v>85</v>
      </c>
      <c r="I255" s="1">
        <v>1398.0000403001904</v>
      </c>
      <c r="J255" s="1">
        <v>1</v>
      </c>
      <c r="K255">
        <f t="shared" si="84"/>
        <v>-0.42553488245703358</v>
      </c>
      <c r="L255">
        <f t="shared" si="85"/>
        <v>4.5082769544570267E-3</v>
      </c>
      <c r="M255">
        <f t="shared" si="86"/>
        <v>556.60402368299208</v>
      </c>
      <c r="N255">
        <f t="shared" si="87"/>
        <v>8.294093905457646E-2</v>
      </c>
      <c r="O255">
        <f t="shared" si="88"/>
        <v>1.7660189426266877</v>
      </c>
      <c r="P255">
        <f t="shared" si="89"/>
        <v>30.932513315781534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31.905647277832031</v>
      </c>
      <c r="V255" s="1">
        <v>30.788093566894531</v>
      </c>
      <c r="W255" s="1">
        <v>31.536020278930664</v>
      </c>
      <c r="X255" s="1">
        <v>418.982177734375</v>
      </c>
      <c r="Y255" s="1">
        <v>419.76495361328125</v>
      </c>
      <c r="Z255" s="1">
        <v>27.269186019897461</v>
      </c>
      <c r="AA255" s="1">
        <v>27.430793762207031</v>
      </c>
      <c r="AB255" s="1">
        <v>57.098140716552734</v>
      </c>
      <c r="AC255" s="1">
        <v>57.436527252197266</v>
      </c>
      <c r="AD255" s="1">
        <v>299.48739624023438</v>
      </c>
      <c r="AE255" s="1">
        <v>17.906120300292969</v>
      </c>
      <c r="AF255" s="1">
        <v>5.3606338798999786E-2</v>
      </c>
      <c r="AG255" s="1">
        <v>99.451332092285156</v>
      </c>
      <c r="AH255" s="1">
        <v>-6.8524560928344727</v>
      </c>
      <c r="AI255" s="1">
        <v>-0.39875948429107666</v>
      </c>
      <c r="AJ255" s="1">
        <v>2.7333797886967659E-2</v>
      </c>
      <c r="AK255" s="1">
        <v>3.4727957099676132E-3</v>
      </c>
      <c r="AL255" s="1">
        <v>8.4963224828243256E-2</v>
      </c>
      <c r="AM255" s="1">
        <v>8.6677046492695808E-3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86</v>
      </c>
      <c r="AV255">
        <f t="shared" si="92"/>
        <v>0.49914566040039049</v>
      </c>
      <c r="AW255">
        <f t="shared" si="93"/>
        <v>8.2940939054576465E-5</v>
      </c>
      <c r="AX255">
        <f t="shared" si="94"/>
        <v>303.93809356689451</v>
      </c>
      <c r="AY255">
        <f t="shared" si="95"/>
        <v>305.05564727783201</v>
      </c>
      <c r="AZ255">
        <f t="shared" si="96"/>
        <v>2.8649791840095986</v>
      </c>
      <c r="BA255">
        <f t="shared" si="97"/>
        <v>0.14441974888700451</v>
      </c>
      <c r="BB255">
        <f t="shared" si="98"/>
        <v>4.4940479226269234</v>
      </c>
      <c r="BC255">
        <f t="shared" si="99"/>
        <v>45.188413549420368</v>
      </c>
      <c r="BD255">
        <f t="shared" si="100"/>
        <v>17.757619787213336</v>
      </c>
      <c r="BE255">
        <f t="shared" si="101"/>
        <v>30.788093566894531</v>
      </c>
      <c r="BF255">
        <f t="shared" si="102"/>
        <v>4.4571560642253223</v>
      </c>
      <c r="BG255">
        <f t="shared" si="103"/>
        <v>4.5011317613759391E-3</v>
      </c>
      <c r="BH255">
        <f t="shared" si="104"/>
        <v>2.7280289800002357</v>
      </c>
      <c r="BI255">
        <f t="shared" si="105"/>
        <v>1.7291270842250865</v>
      </c>
      <c r="BJ255">
        <f t="shared" si="106"/>
        <v>2.8138484304265107E-3</v>
      </c>
      <c r="BK255">
        <f t="shared" si="107"/>
        <v>55.355011603199401</v>
      </c>
      <c r="BL255">
        <f t="shared" si="108"/>
        <v>1.3259897447174143</v>
      </c>
      <c r="BM255">
        <f t="shared" si="109"/>
        <v>59.287172460358626</v>
      </c>
      <c r="BN255">
        <f t="shared" si="110"/>
        <v>419.96723251629714</v>
      </c>
      <c r="BO255">
        <f t="shared" si="111"/>
        <v>-6.0073162882176914E-4</v>
      </c>
    </row>
    <row r="256" spans="1:67" x14ac:dyDescent="0.25">
      <c r="A256" s="1">
        <v>245</v>
      </c>
      <c r="B256" s="1" t="s">
        <v>331</v>
      </c>
      <c r="C256" s="1" t="s">
        <v>80</v>
      </c>
      <c r="D256" s="1" t="s">
        <v>81</v>
      </c>
      <c r="E256" s="1" t="s">
        <v>82</v>
      </c>
      <c r="F256" s="1" t="s">
        <v>83</v>
      </c>
      <c r="G256" s="1" t="s">
        <v>84</v>
      </c>
      <c r="H256" s="1" t="s">
        <v>85</v>
      </c>
      <c r="I256" s="1">
        <v>1403.0000401884317</v>
      </c>
      <c r="J256" s="1">
        <v>1</v>
      </c>
      <c r="K256">
        <f t="shared" si="84"/>
        <v>-0.29879450316122325</v>
      </c>
      <c r="L256">
        <f t="shared" si="85"/>
        <v>4.6038441792190295E-3</v>
      </c>
      <c r="M256">
        <f t="shared" si="86"/>
        <v>510.10028864598564</v>
      </c>
      <c r="N256">
        <f t="shared" si="87"/>
        <v>8.4734925473999093E-2</v>
      </c>
      <c r="O256">
        <f t="shared" si="88"/>
        <v>1.7668357488110829</v>
      </c>
      <c r="P256">
        <f t="shared" si="89"/>
        <v>30.935276931189982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31.900602340698242</v>
      </c>
      <c r="V256" s="1">
        <v>30.793237686157227</v>
      </c>
      <c r="W256" s="1">
        <v>31.522026062011719</v>
      </c>
      <c r="X256" s="1">
        <v>419.298583984375</v>
      </c>
      <c r="Y256" s="1">
        <v>419.82583618164063</v>
      </c>
      <c r="Z256" s="1">
        <v>27.264379501342773</v>
      </c>
      <c r="AA256" s="1">
        <v>27.429454803466797</v>
      </c>
      <c r="AB256" s="1">
        <v>57.104915618896484</v>
      </c>
      <c r="AC256" s="1">
        <v>57.450660705566406</v>
      </c>
      <c r="AD256" s="1">
        <v>299.53854370117188</v>
      </c>
      <c r="AE256" s="1">
        <v>17.856836318969727</v>
      </c>
      <c r="AF256" s="1">
        <v>2.6233360171318054E-2</v>
      </c>
      <c r="AG256" s="1">
        <v>99.452239990234375</v>
      </c>
      <c r="AH256" s="1">
        <v>-6.8524560928344727</v>
      </c>
      <c r="AI256" s="1">
        <v>-0.39875948429107666</v>
      </c>
      <c r="AJ256" s="1">
        <v>2.7333797886967659E-2</v>
      </c>
      <c r="AK256" s="1">
        <v>3.4727957099676132E-3</v>
      </c>
      <c r="AL256" s="1">
        <v>8.4963224828243256E-2</v>
      </c>
      <c r="AM256" s="1">
        <v>8.6677046492695808E-3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86</v>
      </c>
      <c r="AV256">
        <f t="shared" si="92"/>
        <v>0.49923090616861976</v>
      </c>
      <c r="AW256">
        <f t="shared" si="93"/>
        <v>8.4734925473999091E-5</v>
      </c>
      <c r="AX256">
        <f t="shared" si="94"/>
        <v>303.9432376861572</v>
      </c>
      <c r="AY256">
        <f t="shared" si="95"/>
        <v>305.05060234069822</v>
      </c>
      <c r="AZ256">
        <f t="shared" si="96"/>
        <v>2.8570937471741331</v>
      </c>
      <c r="BA256">
        <f t="shared" si="97"/>
        <v>0.14203924503275631</v>
      </c>
      <c r="BB256">
        <f t="shared" si="98"/>
        <v>4.4947564707267498</v>
      </c>
      <c r="BC256">
        <f t="shared" si="99"/>
        <v>45.195125531291289</v>
      </c>
      <c r="BD256">
        <f t="shared" si="100"/>
        <v>17.765670727824492</v>
      </c>
      <c r="BE256">
        <f t="shared" si="101"/>
        <v>30.793237686157227</v>
      </c>
      <c r="BF256">
        <f t="shared" si="102"/>
        <v>4.458465578153068</v>
      </c>
      <c r="BG256">
        <f t="shared" si="103"/>
        <v>4.5963930956450577E-3</v>
      </c>
      <c r="BH256">
        <f t="shared" si="104"/>
        <v>2.7279207219156669</v>
      </c>
      <c r="BI256">
        <f t="shared" si="105"/>
        <v>1.7305448562374011</v>
      </c>
      <c r="BJ256">
        <f t="shared" si="106"/>
        <v>2.8734141901539411E-3</v>
      </c>
      <c r="BK256">
        <f t="shared" si="107"/>
        <v>50.730616325508386</v>
      </c>
      <c r="BL256">
        <f t="shared" si="108"/>
        <v>1.2150283395738588</v>
      </c>
      <c r="BM256">
        <f t="shared" si="109"/>
        <v>59.276017827307889</v>
      </c>
      <c r="BN256">
        <f t="shared" si="110"/>
        <v>419.96786877830499</v>
      </c>
      <c r="BO256">
        <f t="shared" si="111"/>
        <v>-4.2173103260515957E-4</v>
      </c>
    </row>
    <row r="257" spans="1:67" x14ac:dyDescent="0.25">
      <c r="A257" s="1">
        <v>246</v>
      </c>
      <c r="B257" s="1" t="s">
        <v>332</v>
      </c>
      <c r="C257" s="1" t="s">
        <v>80</v>
      </c>
      <c r="D257" s="1" t="s">
        <v>81</v>
      </c>
      <c r="E257" s="1" t="s">
        <v>82</v>
      </c>
      <c r="F257" s="1" t="s">
        <v>83</v>
      </c>
      <c r="G257" s="1" t="s">
        <v>84</v>
      </c>
      <c r="H257" s="1" t="s">
        <v>85</v>
      </c>
      <c r="I257" s="1">
        <v>1408.5000400654972</v>
      </c>
      <c r="J257" s="1">
        <v>1</v>
      </c>
      <c r="K257">
        <f t="shared" si="84"/>
        <v>-0.37438133150634723</v>
      </c>
      <c r="L257">
        <f t="shared" si="85"/>
        <v>4.4919194559034509E-3</v>
      </c>
      <c r="M257">
        <f t="shared" si="86"/>
        <v>539.23496816785962</v>
      </c>
      <c r="N257">
        <f t="shared" si="87"/>
        <v>8.2605620756705911E-2</v>
      </c>
      <c r="O257">
        <f t="shared" si="88"/>
        <v>1.7653266614951422</v>
      </c>
      <c r="P257">
        <f t="shared" si="89"/>
        <v>30.926717945756209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31.898342132568359</v>
      </c>
      <c r="V257" s="1">
        <v>30.782247543334961</v>
      </c>
      <c r="W257" s="1">
        <v>31.520902633666992</v>
      </c>
      <c r="X257" s="1">
        <v>419.14984130859375</v>
      </c>
      <c r="Y257" s="1">
        <v>419.83029174804688</v>
      </c>
      <c r="Z257" s="1">
        <v>27.261415481567383</v>
      </c>
      <c r="AA257" s="1">
        <v>27.422344207763672</v>
      </c>
      <c r="AB257" s="1">
        <v>57.106472015380859</v>
      </c>
      <c r="AC257" s="1">
        <v>57.443584442138672</v>
      </c>
      <c r="AD257" s="1">
        <v>299.53775024414063</v>
      </c>
      <c r="AE257" s="1">
        <v>17.95758056640625</v>
      </c>
      <c r="AF257" s="1">
        <v>0.27830427885055542</v>
      </c>
      <c r="AG257" s="1">
        <v>99.453048706054688</v>
      </c>
      <c r="AH257" s="1">
        <v>-6.8524560928344727</v>
      </c>
      <c r="AI257" s="1">
        <v>-0.39875948429107666</v>
      </c>
      <c r="AJ257" s="1">
        <v>2.7333797886967659E-2</v>
      </c>
      <c r="AK257" s="1">
        <v>3.4727957099676132E-3</v>
      </c>
      <c r="AL257" s="1">
        <v>8.4963224828243256E-2</v>
      </c>
      <c r="AM257" s="1">
        <v>8.6677046492695808E-3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86</v>
      </c>
      <c r="AV257">
        <f t="shared" si="92"/>
        <v>0.49922958374023435</v>
      </c>
      <c r="AW257">
        <f t="shared" si="93"/>
        <v>8.2605620756705912E-5</v>
      </c>
      <c r="AX257">
        <f t="shared" si="94"/>
        <v>303.93224754333494</v>
      </c>
      <c r="AY257">
        <f t="shared" si="95"/>
        <v>305.04834213256834</v>
      </c>
      <c r="AZ257">
        <f t="shared" si="96"/>
        <v>2.8732128264036874</v>
      </c>
      <c r="BA257">
        <f t="shared" si="97"/>
        <v>0.14447040242124851</v>
      </c>
      <c r="BB257">
        <f t="shared" si="98"/>
        <v>4.4925623956240592</v>
      </c>
      <c r="BC257">
        <f t="shared" si="99"/>
        <v>45.172696604830698</v>
      </c>
      <c r="BD257">
        <f t="shared" si="100"/>
        <v>17.750352397067026</v>
      </c>
      <c r="BE257">
        <f t="shared" si="101"/>
        <v>30.782247543334961</v>
      </c>
      <c r="BF257">
        <f t="shared" si="102"/>
        <v>4.4556682766274394</v>
      </c>
      <c r="BG257">
        <f t="shared" si="103"/>
        <v>4.4848259781461253E-3</v>
      </c>
      <c r="BH257">
        <f t="shared" si="104"/>
        <v>2.7272357341289171</v>
      </c>
      <c r="BI257">
        <f t="shared" si="105"/>
        <v>1.7284325424985223</v>
      </c>
      <c r="BJ257">
        <f t="shared" si="106"/>
        <v>2.8036526790505738E-3</v>
      </c>
      <c r="BK257">
        <f t="shared" si="107"/>
        <v>53.628561553205991</v>
      </c>
      <c r="BL257">
        <f t="shared" si="108"/>
        <v>1.2844117701051243</v>
      </c>
      <c r="BM257">
        <f t="shared" si="109"/>
        <v>59.289951289255761</v>
      </c>
      <c r="BN257">
        <f t="shared" si="110"/>
        <v>420.00825470283331</v>
      </c>
      <c r="BO257">
        <f t="shared" si="111"/>
        <v>-5.2849082512254489E-4</v>
      </c>
    </row>
    <row r="258" spans="1:67" x14ac:dyDescent="0.25">
      <c r="A258" s="1">
        <v>247</v>
      </c>
      <c r="B258" s="1" t="s">
        <v>333</v>
      </c>
      <c r="C258" s="1" t="s">
        <v>80</v>
      </c>
      <c r="D258" s="1" t="s">
        <v>81</v>
      </c>
      <c r="E258" s="1" t="s">
        <v>82</v>
      </c>
      <c r="F258" s="1" t="s">
        <v>83</v>
      </c>
      <c r="G258" s="1" t="s">
        <v>84</v>
      </c>
      <c r="H258" s="1" t="s">
        <v>85</v>
      </c>
      <c r="I258" s="1">
        <v>1413.5000399537385</v>
      </c>
      <c r="J258" s="1">
        <v>1</v>
      </c>
      <c r="K258">
        <f t="shared" si="84"/>
        <v>-0.40159349654992554</v>
      </c>
      <c r="L258">
        <f t="shared" si="85"/>
        <v>4.5259645279871388E-3</v>
      </c>
      <c r="M258">
        <f t="shared" si="86"/>
        <v>547.74417015129063</v>
      </c>
      <c r="N258">
        <f t="shared" si="87"/>
        <v>8.3217669059616625E-2</v>
      </c>
      <c r="O258">
        <f t="shared" si="88"/>
        <v>1.7650574713289089</v>
      </c>
      <c r="P258">
        <f t="shared" si="89"/>
        <v>30.924753024849039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31.896135330200195</v>
      </c>
      <c r="V258" s="1">
        <v>30.780769348144531</v>
      </c>
      <c r="W258" s="1">
        <v>31.530893325805664</v>
      </c>
      <c r="X258" s="1">
        <v>419.09820556640625</v>
      </c>
      <c r="Y258" s="1">
        <v>419.83267211914063</v>
      </c>
      <c r="Z258" s="1">
        <v>27.257852554321289</v>
      </c>
      <c r="AA258" s="1">
        <v>27.419979095458984</v>
      </c>
      <c r="AB258" s="1">
        <v>57.106170654296875</v>
      </c>
      <c r="AC258" s="1">
        <v>57.445827484130859</v>
      </c>
      <c r="AD258" s="1">
        <v>299.52841186523438</v>
      </c>
      <c r="AE258" s="1">
        <v>17.913368225097656</v>
      </c>
      <c r="AF258" s="1">
        <v>0.10379000753164291</v>
      </c>
      <c r="AG258" s="1">
        <v>99.453079223632813</v>
      </c>
      <c r="AH258" s="1">
        <v>-6.8524560928344727</v>
      </c>
      <c r="AI258" s="1">
        <v>-0.39875948429107666</v>
      </c>
      <c r="AJ258" s="1">
        <v>2.7333797886967659E-2</v>
      </c>
      <c r="AK258" s="1">
        <v>3.4727957099676132E-3</v>
      </c>
      <c r="AL258" s="1">
        <v>8.4963224828243256E-2</v>
      </c>
      <c r="AM258" s="1">
        <v>8.6677046492695808E-3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86</v>
      </c>
      <c r="AV258">
        <f t="shared" si="92"/>
        <v>0.49921401977539059</v>
      </c>
      <c r="AW258">
        <f t="shared" si="93"/>
        <v>8.3217669059616628E-5</v>
      </c>
      <c r="AX258">
        <f t="shared" si="94"/>
        <v>303.93076934814451</v>
      </c>
      <c r="AY258">
        <f t="shared" si="95"/>
        <v>305.04613533020017</v>
      </c>
      <c r="AZ258">
        <f t="shared" si="96"/>
        <v>2.866138851952428</v>
      </c>
      <c r="BA258">
        <f t="shared" si="97"/>
        <v>0.14398367670450773</v>
      </c>
      <c r="BB258">
        <f t="shared" si="98"/>
        <v>4.4920588246199467</v>
      </c>
      <c r="BC258">
        <f t="shared" si="99"/>
        <v>45.167619340563455</v>
      </c>
      <c r="BD258">
        <f t="shared" si="100"/>
        <v>17.747640245104471</v>
      </c>
      <c r="BE258">
        <f t="shared" si="101"/>
        <v>30.780769348144531</v>
      </c>
      <c r="BF258">
        <f t="shared" si="102"/>
        <v>4.4552921509055858</v>
      </c>
      <c r="BG258">
        <f t="shared" si="103"/>
        <v>4.5187632034347624E-3</v>
      </c>
      <c r="BH258">
        <f t="shared" si="104"/>
        <v>2.7270013532910378</v>
      </c>
      <c r="BI258">
        <f t="shared" si="105"/>
        <v>1.7282907976145481</v>
      </c>
      <c r="BJ258">
        <f t="shared" si="106"/>
        <v>2.8248731144889013E-3</v>
      </c>
      <c r="BK258">
        <f t="shared" si="107"/>
        <v>54.474844348339325</v>
      </c>
      <c r="BL258">
        <f t="shared" si="108"/>
        <v>1.304672567255202</v>
      </c>
      <c r="BM258">
        <f t="shared" si="109"/>
        <v>59.292240469197097</v>
      </c>
      <c r="BN258">
        <f t="shared" si="110"/>
        <v>420.02357043391896</v>
      </c>
      <c r="BO258">
        <f t="shared" si="111"/>
        <v>-5.6690576063873617E-4</v>
      </c>
    </row>
    <row r="259" spans="1:67" x14ac:dyDescent="0.25">
      <c r="A259" s="1">
        <v>248</v>
      </c>
      <c r="B259" s="1" t="s">
        <v>334</v>
      </c>
      <c r="C259" s="1" t="s">
        <v>80</v>
      </c>
      <c r="D259" s="1" t="s">
        <v>81</v>
      </c>
      <c r="E259" s="1" t="s">
        <v>82</v>
      </c>
      <c r="F259" s="1" t="s">
        <v>83</v>
      </c>
      <c r="G259" s="1" t="s">
        <v>84</v>
      </c>
      <c r="H259" s="1" t="s">
        <v>85</v>
      </c>
      <c r="I259" s="1">
        <v>1418.5000398419797</v>
      </c>
      <c r="J259" s="1">
        <v>1</v>
      </c>
      <c r="K259">
        <f t="shared" si="84"/>
        <v>-0.51984841757160249</v>
      </c>
      <c r="L259">
        <f t="shared" si="85"/>
        <v>4.5121667677637456E-3</v>
      </c>
      <c r="M259">
        <f t="shared" si="86"/>
        <v>589.48896945942909</v>
      </c>
      <c r="N259">
        <f t="shared" si="87"/>
        <v>8.3173234881450078E-2</v>
      </c>
      <c r="O259">
        <f t="shared" si="88"/>
        <v>1.7694717016400721</v>
      </c>
      <c r="P259">
        <f t="shared" si="89"/>
        <v>30.941440114649019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31.899162292480469</v>
      </c>
      <c r="V259" s="1">
        <v>30.799690246582031</v>
      </c>
      <c r="W259" s="1">
        <v>31.541431427001953</v>
      </c>
      <c r="X259" s="1">
        <v>418.833984375</v>
      </c>
      <c r="Y259" s="1">
        <v>419.80538940429688</v>
      </c>
      <c r="Z259" s="1">
        <v>27.256433486938477</v>
      </c>
      <c r="AA259" s="1">
        <v>27.418476104736328</v>
      </c>
      <c r="AB259" s="1">
        <v>57.09368896484375</v>
      </c>
      <c r="AC259" s="1">
        <v>57.433116912841797</v>
      </c>
      <c r="AD259" s="1">
        <v>299.52398681640625</v>
      </c>
      <c r="AE259" s="1">
        <v>17.864809036254883</v>
      </c>
      <c r="AF259" s="1">
        <v>0.14599575102329254</v>
      </c>
      <c r="AG259" s="1">
        <v>99.453567504882813</v>
      </c>
      <c r="AH259" s="1">
        <v>-6.8524560928344727</v>
      </c>
      <c r="AI259" s="1">
        <v>-0.39875948429107666</v>
      </c>
      <c r="AJ259" s="1">
        <v>2.7333797886967659E-2</v>
      </c>
      <c r="AK259" s="1">
        <v>3.4727957099676132E-3</v>
      </c>
      <c r="AL259" s="1">
        <v>8.4963224828243256E-2</v>
      </c>
      <c r="AM259" s="1">
        <v>8.6677046492695808E-3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86</v>
      </c>
      <c r="AV259">
        <f t="shared" si="92"/>
        <v>0.49920664469401038</v>
      </c>
      <c r="AW259">
        <f t="shared" si="93"/>
        <v>8.3173234881450076E-5</v>
      </c>
      <c r="AX259">
        <f t="shared" si="94"/>
        <v>303.94969024658201</v>
      </c>
      <c r="AY259">
        <f t="shared" si="95"/>
        <v>305.04916229248045</v>
      </c>
      <c r="AZ259">
        <f t="shared" si="96"/>
        <v>2.8583693819112455</v>
      </c>
      <c r="BA259">
        <f t="shared" si="97"/>
        <v>0.14174986806698808</v>
      </c>
      <c r="BB259">
        <f t="shared" si="98"/>
        <v>4.4963369658034829</v>
      </c>
      <c r="BC259">
        <f t="shared" si="99"/>
        <v>45.210414051589737</v>
      </c>
      <c r="BD259">
        <f t="shared" si="100"/>
        <v>17.791937946853409</v>
      </c>
      <c r="BE259">
        <f t="shared" si="101"/>
        <v>30.799690246582031</v>
      </c>
      <c r="BF259">
        <f t="shared" si="102"/>
        <v>4.4601086495700173</v>
      </c>
      <c r="BG259">
        <f t="shared" si="103"/>
        <v>4.5050092491779352E-3</v>
      </c>
      <c r="BH259">
        <f t="shared" si="104"/>
        <v>2.7268652641634108</v>
      </c>
      <c r="BI259">
        <f t="shared" si="105"/>
        <v>1.7332433854066065</v>
      </c>
      <c r="BJ259">
        <f t="shared" si="106"/>
        <v>2.8162729654170877E-3</v>
      </c>
      <c r="BK259">
        <f t="shared" si="107"/>
        <v>58.626781017517132</v>
      </c>
      <c r="BL259">
        <f t="shared" si="108"/>
        <v>1.404195811530464</v>
      </c>
      <c r="BM259">
        <f t="shared" si="109"/>
        <v>59.228192423312962</v>
      </c>
      <c r="BN259">
        <f t="shared" si="110"/>
        <v>420.05250044495654</v>
      </c>
      <c r="BO259">
        <f t="shared" si="111"/>
        <v>-7.3299604392952026E-4</v>
      </c>
    </row>
    <row r="260" spans="1:67" x14ac:dyDescent="0.25">
      <c r="A260" s="1">
        <v>249</v>
      </c>
      <c r="B260" s="1" t="s">
        <v>335</v>
      </c>
      <c r="C260" s="1" t="s">
        <v>80</v>
      </c>
      <c r="D260" s="1" t="s">
        <v>81</v>
      </c>
      <c r="E260" s="1" t="s">
        <v>82</v>
      </c>
      <c r="F260" s="1" t="s">
        <v>83</v>
      </c>
      <c r="G260" s="1" t="s">
        <v>84</v>
      </c>
      <c r="H260" s="1" t="s">
        <v>85</v>
      </c>
      <c r="I260" s="1">
        <v>1424.0000397190452</v>
      </c>
      <c r="J260" s="1">
        <v>1</v>
      </c>
      <c r="K260">
        <f t="shared" si="84"/>
        <v>-0.49559295055582625</v>
      </c>
      <c r="L260">
        <f t="shared" si="85"/>
        <v>4.6936186832498431E-3</v>
      </c>
      <c r="M260">
        <f t="shared" si="86"/>
        <v>574.28791486417538</v>
      </c>
      <c r="N260">
        <f t="shared" si="87"/>
        <v>8.6418081388369983E-2</v>
      </c>
      <c r="O260">
        <f t="shared" si="88"/>
        <v>1.7675557689716852</v>
      </c>
      <c r="P260">
        <f t="shared" si="89"/>
        <v>30.932784235628983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31.900108337402344</v>
      </c>
      <c r="V260" s="1">
        <v>30.791311264038086</v>
      </c>
      <c r="W260" s="1">
        <v>31.540067672729492</v>
      </c>
      <c r="X260" s="1">
        <v>418.84963989257813</v>
      </c>
      <c r="Y260" s="1">
        <v>419.76962280273438</v>
      </c>
      <c r="Z260" s="1">
        <v>27.247217178344727</v>
      </c>
      <c r="AA260" s="1">
        <v>27.415561676025391</v>
      </c>
      <c r="AB260" s="1">
        <v>57.071029663085938</v>
      </c>
      <c r="AC260" s="1">
        <v>57.423637390136719</v>
      </c>
      <c r="AD260" s="1">
        <v>299.560302734375</v>
      </c>
      <c r="AE260" s="1">
        <v>17.898872375488281</v>
      </c>
      <c r="AF260" s="1">
        <v>1.710868626832962E-2</v>
      </c>
      <c r="AG260" s="1">
        <v>99.45306396484375</v>
      </c>
      <c r="AH260" s="1">
        <v>-6.8524560928344727</v>
      </c>
      <c r="AI260" s="1">
        <v>-0.39875948429107666</v>
      </c>
      <c r="AJ260" s="1">
        <v>2.7333797886967659E-2</v>
      </c>
      <c r="AK260" s="1">
        <v>3.4727957099676132E-3</v>
      </c>
      <c r="AL260" s="1">
        <v>8.4963224828243256E-2</v>
      </c>
      <c r="AM260" s="1">
        <v>8.6677046492695808E-3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86</v>
      </c>
      <c r="AV260">
        <f t="shared" si="92"/>
        <v>0.49926717122395825</v>
      </c>
      <c r="AW260">
        <f t="shared" si="93"/>
        <v>8.6418081388369987E-5</v>
      </c>
      <c r="AX260">
        <f t="shared" si="94"/>
        <v>303.94131126403806</v>
      </c>
      <c r="AY260">
        <f t="shared" si="95"/>
        <v>305.05010833740232</v>
      </c>
      <c r="AZ260">
        <f t="shared" si="96"/>
        <v>2.8638195160667692</v>
      </c>
      <c r="BA260">
        <f t="shared" si="97"/>
        <v>0.14147297159089836</v>
      </c>
      <c r="BB260">
        <f t="shared" si="98"/>
        <v>4.4941173779695571</v>
      </c>
      <c r="BC260">
        <f t="shared" si="99"/>
        <v>45.188325012874508</v>
      </c>
      <c r="BD260">
        <f t="shared" si="100"/>
        <v>17.772763336849117</v>
      </c>
      <c r="BE260">
        <f t="shared" si="101"/>
        <v>30.791311264038086</v>
      </c>
      <c r="BF260">
        <f t="shared" si="102"/>
        <v>4.4579751388051179</v>
      </c>
      <c r="BG260">
        <f t="shared" si="103"/>
        <v>4.6858744200572898E-3</v>
      </c>
      <c r="BH260">
        <f t="shared" si="104"/>
        <v>2.7265616089978719</v>
      </c>
      <c r="BI260">
        <f t="shared" si="105"/>
        <v>1.7314135298072459</v>
      </c>
      <c r="BJ260">
        <f t="shared" si="106"/>
        <v>2.9293663029774648E-3</v>
      </c>
      <c r="BK260">
        <f t="shared" si="107"/>
        <v>57.114692731223577</v>
      </c>
      <c r="BL260">
        <f t="shared" si="108"/>
        <v>1.3681026059716928</v>
      </c>
      <c r="BM260">
        <f t="shared" si="109"/>
        <v>59.255351792477299</v>
      </c>
      <c r="BN260">
        <f t="shared" si="110"/>
        <v>420.00520395603968</v>
      </c>
      <c r="BO260">
        <f t="shared" si="111"/>
        <v>-6.9919454222121898E-4</v>
      </c>
    </row>
    <row r="261" spans="1:67" x14ac:dyDescent="0.25">
      <c r="A261" s="1">
        <v>250</v>
      </c>
      <c r="B261" s="1" t="s">
        <v>336</v>
      </c>
      <c r="C261" s="1" t="s">
        <v>80</v>
      </c>
      <c r="D261" s="1" t="s">
        <v>81</v>
      </c>
      <c r="E261" s="1" t="s">
        <v>82</v>
      </c>
      <c r="F261" s="1" t="s">
        <v>83</v>
      </c>
      <c r="G261" s="1" t="s">
        <v>84</v>
      </c>
      <c r="H261" s="1" t="s">
        <v>85</v>
      </c>
      <c r="I261" s="1">
        <v>1429.0000396072865</v>
      </c>
      <c r="J261" s="1">
        <v>1</v>
      </c>
      <c r="K261">
        <f t="shared" si="84"/>
        <v>-0.3724336617793606</v>
      </c>
      <c r="L261">
        <f t="shared" si="85"/>
        <v>4.3560778646390356E-3</v>
      </c>
      <c r="M261">
        <f t="shared" si="86"/>
        <v>542.59022563688154</v>
      </c>
      <c r="N261">
        <f t="shared" si="87"/>
        <v>8.0093405510445928E-2</v>
      </c>
      <c r="O261">
        <f t="shared" si="88"/>
        <v>1.7649547063863142</v>
      </c>
      <c r="P261">
        <f t="shared" si="89"/>
        <v>30.924653308571994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31.899465560913086</v>
      </c>
      <c r="V261" s="1">
        <v>30.77842903137207</v>
      </c>
      <c r="W261" s="1">
        <v>31.545595169067383</v>
      </c>
      <c r="X261" s="1">
        <v>419.1103515625</v>
      </c>
      <c r="Y261" s="1">
        <v>419.78909301757813</v>
      </c>
      <c r="Z261" s="1">
        <v>27.264457702636719</v>
      </c>
      <c r="AA261" s="1">
        <v>27.420509338378906</v>
      </c>
      <c r="AB261" s="1">
        <v>57.109745025634766</v>
      </c>
      <c r="AC261" s="1">
        <v>57.436618804931641</v>
      </c>
      <c r="AD261" s="1">
        <v>299.5054931640625</v>
      </c>
      <c r="AE261" s="1">
        <v>17.861909866333008</v>
      </c>
      <c r="AF261" s="1">
        <v>2.737356536090374E-2</v>
      </c>
      <c r="AG261" s="1">
        <v>99.453971862792969</v>
      </c>
      <c r="AH261" s="1">
        <v>-6.8524560928344727</v>
      </c>
      <c r="AI261" s="1">
        <v>-0.39875948429107666</v>
      </c>
      <c r="AJ261" s="1">
        <v>2.7333797886967659E-2</v>
      </c>
      <c r="AK261" s="1">
        <v>3.4727957099676132E-3</v>
      </c>
      <c r="AL261" s="1">
        <v>8.4963224828243256E-2</v>
      </c>
      <c r="AM261" s="1">
        <v>8.6677046492695808E-3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86</v>
      </c>
      <c r="AV261">
        <f t="shared" si="92"/>
        <v>0.49917582194010407</v>
      </c>
      <c r="AW261">
        <f t="shared" si="93"/>
        <v>8.0093405510445922E-5</v>
      </c>
      <c r="AX261">
        <f t="shared" si="94"/>
        <v>303.92842903137205</v>
      </c>
      <c r="AY261">
        <f t="shared" si="95"/>
        <v>305.04946556091306</v>
      </c>
      <c r="AZ261">
        <f t="shared" si="96"/>
        <v>2.8579055147341137</v>
      </c>
      <c r="BA261">
        <f t="shared" si="97"/>
        <v>0.14622427719992359</v>
      </c>
      <c r="BB261">
        <f t="shared" si="98"/>
        <v>4.4920332705889017</v>
      </c>
      <c r="BC261">
        <f t="shared" si="99"/>
        <v>45.16695699982828</v>
      </c>
      <c r="BD261">
        <f t="shared" si="100"/>
        <v>17.746447661449373</v>
      </c>
      <c r="BE261">
        <f t="shared" si="101"/>
        <v>30.77842903137207</v>
      </c>
      <c r="BF261">
        <f t="shared" si="102"/>
        <v>4.4546967155165058</v>
      </c>
      <c r="BG261">
        <f t="shared" si="103"/>
        <v>4.3494066133538001E-3</v>
      </c>
      <c r="BH261">
        <f t="shared" si="104"/>
        <v>2.7270785642025874</v>
      </c>
      <c r="BI261">
        <f t="shared" si="105"/>
        <v>1.7276181513139184</v>
      </c>
      <c r="BJ261">
        <f t="shared" si="106"/>
        <v>2.7189777174330878E-3</v>
      </c>
      <c r="BK261">
        <f t="shared" si="107"/>
        <v>53.962753033516911</v>
      </c>
      <c r="BL261">
        <f t="shared" si="108"/>
        <v>1.2925305460810561</v>
      </c>
      <c r="BM261">
        <f t="shared" si="109"/>
        <v>59.291950527924357</v>
      </c>
      <c r="BN261">
        <f t="shared" si="110"/>
        <v>419.96613014345593</v>
      </c>
      <c r="BO261">
        <f t="shared" si="111"/>
        <v>-5.2581188491587359E-4</v>
      </c>
    </row>
    <row r="262" spans="1:67" x14ac:dyDescent="0.25">
      <c r="A262" s="1">
        <v>251</v>
      </c>
      <c r="B262" s="1" t="s">
        <v>337</v>
      </c>
      <c r="C262" s="1" t="s">
        <v>80</v>
      </c>
      <c r="D262" s="1" t="s">
        <v>81</v>
      </c>
      <c r="E262" s="1" t="s">
        <v>82</v>
      </c>
      <c r="F262" s="1" t="s">
        <v>83</v>
      </c>
      <c r="G262" s="1" t="s">
        <v>84</v>
      </c>
      <c r="H262" s="1" t="s">
        <v>85</v>
      </c>
      <c r="I262" s="1">
        <v>1434.0000394955277</v>
      </c>
      <c r="J262" s="1">
        <v>1</v>
      </c>
      <c r="K262">
        <f t="shared" si="84"/>
        <v>-0.34860579738051278</v>
      </c>
      <c r="L262">
        <f t="shared" si="85"/>
        <v>5.4103014452623627E-3</v>
      </c>
      <c r="M262">
        <f t="shared" si="86"/>
        <v>509.46585475917294</v>
      </c>
      <c r="N262">
        <f t="shared" si="87"/>
        <v>9.8872351607873443E-2</v>
      </c>
      <c r="O262">
        <f t="shared" si="88"/>
        <v>1.7549572144028014</v>
      </c>
      <c r="P262">
        <f t="shared" si="89"/>
        <v>30.888665427054985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31.901922225952148</v>
      </c>
      <c r="V262" s="1">
        <v>30.747032165527344</v>
      </c>
      <c r="W262" s="1">
        <v>31.549776077270508</v>
      </c>
      <c r="X262" s="1">
        <v>419.19659423828125</v>
      </c>
      <c r="Y262" s="1">
        <v>419.81182861328125</v>
      </c>
      <c r="Z262" s="1">
        <v>27.235698699951172</v>
      </c>
      <c r="AA262" s="1">
        <v>27.4283447265625</v>
      </c>
      <c r="AB262" s="1">
        <v>57.041648864746094</v>
      </c>
      <c r="AC262" s="1">
        <v>57.445121765136719</v>
      </c>
      <c r="AD262" s="1">
        <v>299.49368286132813</v>
      </c>
      <c r="AE262" s="1">
        <v>17.929313659667969</v>
      </c>
      <c r="AF262" s="1">
        <v>4.676375538110733E-2</v>
      </c>
      <c r="AG262" s="1">
        <v>99.454116821289063</v>
      </c>
      <c r="AH262" s="1">
        <v>-6.8524560928344727</v>
      </c>
      <c r="AI262" s="1">
        <v>-0.39875948429107666</v>
      </c>
      <c r="AJ262" s="1">
        <v>2.7333797886967659E-2</v>
      </c>
      <c r="AK262" s="1">
        <v>3.4727957099676132E-3</v>
      </c>
      <c r="AL262" s="1">
        <v>8.4963224828243256E-2</v>
      </c>
      <c r="AM262" s="1">
        <v>8.6677046492695808E-3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86</v>
      </c>
      <c r="AV262">
        <f t="shared" si="92"/>
        <v>0.49915613810221343</v>
      </c>
      <c r="AW262">
        <f t="shared" si="93"/>
        <v>9.8872351607873443E-5</v>
      </c>
      <c r="AX262">
        <f t="shared" si="94"/>
        <v>303.89703216552732</v>
      </c>
      <c r="AY262">
        <f t="shared" si="95"/>
        <v>305.05192222595213</v>
      </c>
      <c r="AZ262">
        <f t="shared" si="96"/>
        <v>2.8686901214266527</v>
      </c>
      <c r="BA262">
        <f t="shared" si="97"/>
        <v>0.141633261527642</v>
      </c>
      <c r="BB262">
        <f t="shared" si="98"/>
        <v>4.4828190150529359</v>
      </c>
      <c r="BC262">
        <f t="shared" si="99"/>
        <v>45.074242860234698</v>
      </c>
      <c r="BD262">
        <f t="shared" si="100"/>
        <v>17.645898133672198</v>
      </c>
      <c r="BE262">
        <f t="shared" si="101"/>
        <v>30.747032165527344</v>
      </c>
      <c r="BF262">
        <f t="shared" si="102"/>
        <v>4.4467152647380361</v>
      </c>
      <c r="BG262">
        <f t="shared" si="103"/>
        <v>5.400014225394505E-3</v>
      </c>
      <c r="BH262">
        <f t="shared" si="104"/>
        <v>2.7278618006501345</v>
      </c>
      <c r="BI262">
        <f t="shared" si="105"/>
        <v>1.7188534640879016</v>
      </c>
      <c r="BJ262">
        <f t="shared" si="106"/>
        <v>3.3759316281247258E-3</v>
      </c>
      <c r="BK262">
        <f t="shared" si="107"/>
        <v>50.668476635676669</v>
      </c>
      <c r="BL262">
        <f t="shared" si="108"/>
        <v>1.2135576466295295</v>
      </c>
      <c r="BM262">
        <f t="shared" si="109"/>
        <v>59.45615246989712</v>
      </c>
      <c r="BN262">
        <f t="shared" si="110"/>
        <v>419.97753911360962</v>
      </c>
      <c r="BO262">
        <f t="shared" si="111"/>
        <v>-4.9352066505011264E-4</v>
      </c>
    </row>
    <row r="263" spans="1:67" x14ac:dyDescent="0.25">
      <c r="A263" s="1">
        <v>252</v>
      </c>
      <c r="B263" s="1" t="s">
        <v>338</v>
      </c>
      <c r="C263" s="1" t="s">
        <v>80</v>
      </c>
      <c r="D263" s="1" t="s">
        <v>81</v>
      </c>
      <c r="E263" s="1" t="s">
        <v>82</v>
      </c>
      <c r="F263" s="1" t="s">
        <v>83</v>
      </c>
      <c r="G263" s="1" t="s">
        <v>84</v>
      </c>
      <c r="H263" s="1" t="s">
        <v>85</v>
      </c>
      <c r="I263" s="1">
        <v>1439.5000393725932</v>
      </c>
      <c r="J263" s="1">
        <v>1</v>
      </c>
      <c r="K263">
        <f t="shared" si="84"/>
        <v>-0.25691951222814552</v>
      </c>
      <c r="L263">
        <f t="shared" si="85"/>
        <v>4.0951793880068393E-3</v>
      </c>
      <c r="M263">
        <f t="shared" si="86"/>
        <v>506.76511538238412</v>
      </c>
      <c r="N263">
        <f t="shared" si="87"/>
        <v>7.4881964798587095E-2</v>
      </c>
      <c r="O263">
        <f t="shared" si="88"/>
        <v>1.7551679453076976</v>
      </c>
      <c r="P263">
        <f t="shared" si="89"/>
        <v>30.887693339809921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31.903470993041992</v>
      </c>
      <c r="V263" s="1">
        <v>30.731803894042969</v>
      </c>
      <c r="W263" s="1">
        <v>31.549631118774414</v>
      </c>
      <c r="X263" s="1">
        <v>419.38156127929688</v>
      </c>
      <c r="Y263" s="1">
        <v>419.83319091796875</v>
      </c>
      <c r="Z263" s="1">
        <v>27.277828216552734</v>
      </c>
      <c r="AA263" s="1">
        <v>27.423700332641602</v>
      </c>
      <c r="AB263" s="1">
        <v>57.124931335449219</v>
      </c>
      <c r="AC263" s="1">
        <v>57.430412292480469</v>
      </c>
      <c r="AD263" s="1">
        <v>299.55728149414063</v>
      </c>
      <c r="AE263" s="1">
        <v>17.94453239440918</v>
      </c>
      <c r="AF263" s="1">
        <v>2.2811423987150192E-3</v>
      </c>
      <c r="AG263" s="1">
        <v>99.454208374023438</v>
      </c>
      <c r="AH263" s="1">
        <v>-6.8524560928344727</v>
      </c>
      <c r="AI263" s="1">
        <v>-0.39875948429107666</v>
      </c>
      <c r="AJ263" s="1">
        <v>2.7333797886967659E-2</v>
      </c>
      <c r="AK263" s="1">
        <v>3.4727957099676132E-3</v>
      </c>
      <c r="AL263" s="1">
        <v>8.4963224828243256E-2</v>
      </c>
      <c r="AM263" s="1">
        <v>8.6677046492695808E-3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86</v>
      </c>
      <c r="AV263">
        <f t="shared" si="92"/>
        <v>0.4992621358235676</v>
      </c>
      <c r="AW263">
        <f t="shared" si="93"/>
        <v>7.4881964798587095E-5</v>
      </c>
      <c r="AX263">
        <f t="shared" si="94"/>
        <v>303.88180389404295</v>
      </c>
      <c r="AY263">
        <f t="shared" si="95"/>
        <v>305.05347099304197</v>
      </c>
      <c r="AZ263">
        <f t="shared" si="96"/>
        <v>2.87112511893082</v>
      </c>
      <c r="BA263">
        <f t="shared" si="97"/>
        <v>0.15588944576695141</v>
      </c>
      <c r="BB263">
        <f t="shared" si="98"/>
        <v>4.4825703525770111</v>
      </c>
      <c r="BC263">
        <f t="shared" si="99"/>
        <v>45.071701096037472</v>
      </c>
      <c r="BD263">
        <f t="shared" si="100"/>
        <v>17.648000763395871</v>
      </c>
      <c r="BE263">
        <f t="shared" si="101"/>
        <v>30.731803894042969</v>
      </c>
      <c r="BF263">
        <f t="shared" si="102"/>
        <v>4.442848548408878</v>
      </c>
      <c r="BG263">
        <f t="shared" si="103"/>
        <v>4.0892827871670794E-3</v>
      </c>
      <c r="BH263">
        <f t="shared" si="104"/>
        <v>2.7274024072693135</v>
      </c>
      <c r="BI263">
        <f t="shared" si="105"/>
        <v>1.7154461411395645</v>
      </c>
      <c r="BJ263">
        <f t="shared" si="106"/>
        <v>2.5563308614167967E-3</v>
      </c>
      <c r="BK263">
        <f t="shared" si="107"/>
        <v>50.39992338192566</v>
      </c>
      <c r="BL263">
        <f t="shared" si="108"/>
        <v>1.20706301060747</v>
      </c>
      <c r="BM263">
        <f t="shared" si="109"/>
        <v>59.430435007906453</v>
      </c>
      <c r="BN263">
        <f t="shared" si="110"/>
        <v>419.95531814945872</v>
      </c>
      <c r="BO263">
        <f t="shared" si="111"/>
        <v>-3.6358245065261374E-4</v>
      </c>
    </row>
    <row r="264" spans="1:67" x14ac:dyDescent="0.25">
      <c r="A264" s="1">
        <v>253</v>
      </c>
      <c r="B264" s="1" t="s">
        <v>339</v>
      </c>
      <c r="C264" s="1" t="s">
        <v>80</v>
      </c>
      <c r="D264" s="1" t="s">
        <v>81</v>
      </c>
      <c r="E264" s="1" t="s">
        <v>82</v>
      </c>
      <c r="F264" s="1" t="s">
        <v>83</v>
      </c>
      <c r="G264" s="1" t="s">
        <v>84</v>
      </c>
      <c r="H264" s="1" t="s">
        <v>85</v>
      </c>
      <c r="I264" s="1">
        <v>1444.5000392608345</v>
      </c>
      <c r="J264" s="1">
        <v>1</v>
      </c>
      <c r="K264">
        <f t="shared" si="84"/>
        <v>-0.18799875448917269</v>
      </c>
      <c r="L264">
        <f t="shared" si="85"/>
        <v>2.9264191467435288E-3</v>
      </c>
      <c r="M264">
        <f t="shared" si="86"/>
        <v>508.93637643860336</v>
      </c>
      <c r="N264">
        <f t="shared" si="87"/>
        <v>5.3738637194345129E-2</v>
      </c>
      <c r="O264">
        <f t="shared" si="88"/>
        <v>1.7619692540846161</v>
      </c>
      <c r="P264">
        <f t="shared" si="89"/>
        <v>30.893117650665879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31.903022766113281</v>
      </c>
      <c r="V264" s="1">
        <v>30.726079940795898</v>
      </c>
      <c r="W264" s="1">
        <v>31.535085678100586</v>
      </c>
      <c r="X264" s="1">
        <v>419.38174438476563</v>
      </c>
      <c r="Y264" s="1">
        <v>419.71310424804688</v>
      </c>
      <c r="Z264" s="1">
        <v>27.264387130737305</v>
      </c>
      <c r="AA264" s="1">
        <v>27.369071960449219</v>
      </c>
      <c r="AB264" s="1">
        <v>57.0986328125</v>
      </c>
      <c r="AC264" s="1">
        <v>57.317867279052734</v>
      </c>
      <c r="AD264" s="1">
        <v>299.57269287109375</v>
      </c>
      <c r="AE264" s="1">
        <v>17.894523620605469</v>
      </c>
      <c r="AF264" s="1">
        <v>7.9840607941150665E-3</v>
      </c>
      <c r="AG264" s="1">
        <v>99.454917907714844</v>
      </c>
      <c r="AH264" s="1">
        <v>-6.8524560928344727</v>
      </c>
      <c r="AI264" s="1">
        <v>-0.39875948429107666</v>
      </c>
      <c r="AJ264" s="1">
        <v>2.7333797886967659E-2</v>
      </c>
      <c r="AK264" s="1">
        <v>3.4727957099676132E-3</v>
      </c>
      <c r="AL264" s="1">
        <v>8.4963224828243256E-2</v>
      </c>
      <c r="AM264" s="1">
        <v>8.6677046492695808E-3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86</v>
      </c>
      <c r="AV264">
        <f t="shared" si="92"/>
        <v>0.49928782145182282</v>
      </c>
      <c r="AW264">
        <f t="shared" si="93"/>
        <v>5.3738637194345132E-5</v>
      </c>
      <c r="AX264">
        <f t="shared" si="94"/>
        <v>303.87607994079588</v>
      </c>
      <c r="AY264">
        <f t="shared" si="95"/>
        <v>305.05302276611326</v>
      </c>
      <c r="AZ264">
        <f t="shared" si="96"/>
        <v>2.8631237153010716</v>
      </c>
      <c r="BA264">
        <f t="shared" si="97"/>
        <v>0.16703770986998079</v>
      </c>
      <c r="BB264">
        <f t="shared" si="98"/>
        <v>4.4839580591214334</v>
      </c>
      <c r="BC264">
        <f t="shared" si="99"/>
        <v>45.085332665822925</v>
      </c>
      <c r="BD264">
        <f t="shared" si="100"/>
        <v>17.716260705373706</v>
      </c>
      <c r="BE264">
        <f t="shared" si="101"/>
        <v>30.726079940795898</v>
      </c>
      <c r="BF264">
        <f t="shared" si="102"/>
        <v>4.4413958972307839</v>
      </c>
      <c r="BG264">
        <f t="shared" si="103"/>
        <v>2.9234067828412479E-3</v>
      </c>
      <c r="BH264">
        <f t="shared" si="104"/>
        <v>2.7219888050368173</v>
      </c>
      <c r="BI264">
        <f t="shared" si="105"/>
        <v>1.7194070921939666</v>
      </c>
      <c r="BJ264">
        <f t="shared" si="106"/>
        <v>1.8273996427667575E-3</v>
      </c>
      <c r="BK264">
        <f t="shared" si="107"/>
        <v>50.616225538951156</v>
      </c>
      <c r="BL264">
        <f t="shared" si="108"/>
        <v>1.2125815736690133</v>
      </c>
      <c r="BM264">
        <f t="shared" si="109"/>
        <v>59.269959636795065</v>
      </c>
      <c r="BN264">
        <f t="shared" si="110"/>
        <v>419.80246985212347</v>
      </c>
      <c r="BO264">
        <f t="shared" si="111"/>
        <v>-2.6542670399881278E-4</v>
      </c>
    </row>
    <row r="265" spans="1:67" x14ac:dyDescent="0.25">
      <c r="A265" s="1">
        <v>254</v>
      </c>
      <c r="B265" s="1" t="s">
        <v>340</v>
      </c>
      <c r="C265" s="1" t="s">
        <v>80</v>
      </c>
      <c r="D265" s="1" t="s">
        <v>81</v>
      </c>
      <c r="E265" s="1" t="s">
        <v>82</v>
      </c>
      <c r="F265" s="1" t="s">
        <v>83</v>
      </c>
      <c r="G265" s="1" t="s">
        <v>84</v>
      </c>
      <c r="H265" s="1" t="s">
        <v>85</v>
      </c>
      <c r="I265" s="1">
        <v>1449.5000391490757</v>
      </c>
      <c r="J265" s="1">
        <v>1</v>
      </c>
      <c r="K265">
        <f t="shared" si="84"/>
        <v>-0.13920354641841817</v>
      </c>
      <c r="L265">
        <f t="shared" si="85"/>
        <v>6.1913791936646758E-3</v>
      </c>
      <c r="M265">
        <f t="shared" si="86"/>
        <v>442.9956902636776</v>
      </c>
      <c r="N265">
        <f t="shared" si="87"/>
        <v>0.11245133667556244</v>
      </c>
      <c r="O265">
        <f t="shared" si="88"/>
        <v>1.7446881917201251</v>
      </c>
      <c r="P265">
        <f t="shared" si="89"/>
        <v>30.863947934164401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31.89837646484375</v>
      </c>
      <c r="V265" s="1">
        <v>30.726873397827148</v>
      </c>
      <c r="W265" s="1">
        <v>31.522178649902344</v>
      </c>
      <c r="X265" s="1">
        <v>419.32635498046875</v>
      </c>
      <c r="Y265" s="1">
        <v>419.51068115234375</v>
      </c>
      <c r="Z265" s="1">
        <v>27.24884033203125</v>
      </c>
      <c r="AA265" s="1">
        <v>27.467884063720703</v>
      </c>
      <c r="AB265" s="1">
        <v>57.081008911132813</v>
      </c>
      <c r="AC265" s="1">
        <v>57.539859771728516</v>
      </c>
      <c r="AD265" s="1">
        <v>299.56356811523438</v>
      </c>
      <c r="AE265" s="1">
        <v>17.891624450683594</v>
      </c>
      <c r="AF265" s="1">
        <v>4.4482212513685226E-2</v>
      </c>
      <c r="AG265" s="1">
        <v>99.454757690429688</v>
      </c>
      <c r="AH265" s="1">
        <v>-6.8524560928344727</v>
      </c>
      <c r="AI265" s="1">
        <v>-0.39875948429107666</v>
      </c>
      <c r="AJ265" s="1">
        <v>2.7333797886967659E-2</v>
      </c>
      <c r="AK265" s="1">
        <v>3.4727957099676132E-3</v>
      </c>
      <c r="AL265" s="1">
        <v>8.4963224828243256E-2</v>
      </c>
      <c r="AM265" s="1">
        <v>8.6677046492695808E-3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86</v>
      </c>
      <c r="AV265">
        <f t="shared" si="92"/>
        <v>0.49927261352539054</v>
      </c>
      <c r="AW265">
        <f t="shared" si="93"/>
        <v>1.1245133667556244E-4</v>
      </c>
      <c r="AX265">
        <f t="shared" si="94"/>
        <v>303.87687339782713</v>
      </c>
      <c r="AY265">
        <f t="shared" si="95"/>
        <v>305.04837646484373</v>
      </c>
      <c r="AZ265">
        <f t="shared" si="96"/>
        <v>2.8626598481239398</v>
      </c>
      <c r="BA265">
        <f t="shared" si="97"/>
        <v>0.13707453633725072</v>
      </c>
      <c r="BB265">
        <f t="shared" si="98"/>
        <v>4.4764999455462826</v>
      </c>
      <c r="BC265">
        <f t="shared" si="99"/>
        <v>45.010415283300688</v>
      </c>
      <c r="BD265">
        <f t="shared" si="100"/>
        <v>17.542531219579985</v>
      </c>
      <c r="BE265">
        <f t="shared" si="101"/>
        <v>30.726873397827148</v>
      </c>
      <c r="BF265">
        <f t="shared" si="102"/>
        <v>4.4415972396988268</v>
      </c>
      <c r="BG265">
        <f t="shared" si="103"/>
        <v>6.1779109581305454E-3</v>
      </c>
      <c r="BH265">
        <f t="shared" si="104"/>
        <v>2.7318117538261575</v>
      </c>
      <c r="BI265">
        <f t="shared" si="105"/>
        <v>1.7097854858726693</v>
      </c>
      <c r="BJ265">
        <f t="shared" si="106"/>
        <v>3.8624021310761027E-3</v>
      </c>
      <c r="BK265">
        <f t="shared" si="107"/>
        <v>44.058029033078697</v>
      </c>
      <c r="BL265">
        <f t="shared" si="108"/>
        <v>1.0559819097974417</v>
      </c>
      <c r="BM265">
        <f t="shared" si="109"/>
        <v>59.648080469310159</v>
      </c>
      <c r="BN265">
        <f t="shared" si="110"/>
        <v>419.57685185144805</v>
      </c>
      <c r="BO265">
        <f t="shared" si="111"/>
        <v>-1.9789519611818174E-4</v>
      </c>
    </row>
    <row r="266" spans="1:67" x14ac:dyDescent="0.25">
      <c r="A266" s="1">
        <v>255</v>
      </c>
      <c r="B266" s="1" t="s">
        <v>341</v>
      </c>
      <c r="C266" s="1" t="s">
        <v>80</v>
      </c>
      <c r="D266" s="1" t="s">
        <v>81</v>
      </c>
      <c r="E266" s="1" t="s">
        <v>82</v>
      </c>
      <c r="F266" s="1" t="s">
        <v>83</v>
      </c>
      <c r="G266" s="1" t="s">
        <v>84</v>
      </c>
      <c r="H266" s="1" t="s">
        <v>85</v>
      </c>
      <c r="I266" s="1">
        <v>1455.0000390261412</v>
      </c>
      <c r="J266" s="1">
        <v>1</v>
      </c>
      <c r="K266">
        <f t="shared" si="84"/>
        <v>-0.30426861121555454</v>
      </c>
      <c r="L266">
        <f t="shared" si="85"/>
        <v>4.8536087220715403E-3</v>
      </c>
      <c r="M266">
        <f t="shared" si="86"/>
        <v>506.98304027917328</v>
      </c>
      <c r="N266">
        <f t="shared" si="87"/>
        <v>8.8545799606031539E-2</v>
      </c>
      <c r="O266">
        <f t="shared" si="88"/>
        <v>1.7516175650247936</v>
      </c>
      <c r="P266">
        <f t="shared" si="89"/>
        <v>30.873647139171428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31.893352508544922</v>
      </c>
      <c r="V266" s="1">
        <v>30.72515869140625</v>
      </c>
      <c r="W266" s="1">
        <v>31.519153594970703</v>
      </c>
      <c r="X266" s="1">
        <v>419.54864501953125</v>
      </c>
      <c r="Y266" s="1">
        <v>420.0836181640625</v>
      </c>
      <c r="Z266" s="1">
        <v>27.250923156738281</v>
      </c>
      <c r="AA266" s="1">
        <v>27.423425674438477</v>
      </c>
      <c r="AB266" s="1">
        <v>57.101005554199219</v>
      </c>
      <c r="AC266" s="1">
        <v>57.46246337890625</v>
      </c>
      <c r="AD266" s="1">
        <v>299.53500366210938</v>
      </c>
      <c r="AE266" s="1">
        <v>17.880754470825195</v>
      </c>
      <c r="AF266" s="1">
        <v>8.8965490460395813E-2</v>
      </c>
      <c r="AG266" s="1">
        <v>99.453697204589844</v>
      </c>
      <c r="AH266" s="1">
        <v>-6.8524560928344727</v>
      </c>
      <c r="AI266" s="1">
        <v>-0.39875948429107666</v>
      </c>
      <c r="AJ266" s="1">
        <v>2.7333797886967659E-2</v>
      </c>
      <c r="AK266" s="1">
        <v>3.4727957099676132E-3</v>
      </c>
      <c r="AL266" s="1">
        <v>8.4963224828243256E-2</v>
      </c>
      <c r="AM266" s="1">
        <v>8.6677046492695808E-3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86</v>
      </c>
      <c r="AV266">
        <f t="shared" si="92"/>
        <v>0.49922500610351556</v>
      </c>
      <c r="AW266">
        <f t="shared" si="93"/>
        <v>8.8545799606031534E-5</v>
      </c>
      <c r="AX266">
        <f t="shared" si="94"/>
        <v>303.87515869140623</v>
      </c>
      <c r="AY266">
        <f t="shared" si="95"/>
        <v>305.0433525085449</v>
      </c>
      <c r="AZ266">
        <f t="shared" si="96"/>
        <v>2.8609206513854701</v>
      </c>
      <c r="BA266">
        <f t="shared" si="97"/>
        <v>0.14848844776517803</v>
      </c>
      <c r="BB266">
        <f t="shared" si="98"/>
        <v>4.4789786383629728</v>
      </c>
      <c r="BC266">
        <f t="shared" si="99"/>
        <v>45.035818318037002</v>
      </c>
      <c r="BD266">
        <f t="shared" si="100"/>
        <v>17.612392643598525</v>
      </c>
      <c r="BE266">
        <f t="shared" si="101"/>
        <v>30.72515869140625</v>
      </c>
      <c r="BF266">
        <f t="shared" si="102"/>
        <v>4.4411621369846275</v>
      </c>
      <c r="BG266">
        <f t="shared" si="103"/>
        <v>4.8453279735372942E-3</v>
      </c>
      <c r="BH266">
        <f t="shared" si="104"/>
        <v>2.7273610733381792</v>
      </c>
      <c r="BI266">
        <f t="shared" si="105"/>
        <v>1.7138010636464482</v>
      </c>
      <c r="BJ266">
        <f t="shared" si="106"/>
        <v>3.0290728698621466E-3</v>
      </c>
      <c r="BK266">
        <f t="shared" si="107"/>
        <v>50.421337775787272</v>
      </c>
      <c r="BL266">
        <f t="shared" si="108"/>
        <v>1.2068622016133284</v>
      </c>
      <c r="BM266">
        <f t="shared" si="109"/>
        <v>59.491595003697448</v>
      </c>
      <c r="BN266">
        <f t="shared" si="110"/>
        <v>420.22825288952492</v>
      </c>
      <c r="BO266">
        <f t="shared" si="111"/>
        <v>-4.307522130248578E-4</v>
      </c>
    </row>
    <row r="267" spans="1:67" x14ac:dyDescent="0.25">
      <c r="A267" s="1">
        <v>256</v>
      </c>
      <c r="B267" s="1" t="s">
        <v>342</v>
      </c>
      <c r="C267" s="1" t="s">
        <v>80</v>
      </c>
      <c r="D267" s="1" t="s">
        <v>81</v>
      </c>
      <c r="E267" s="1" t="s">
        <v>82</v>
      </c>
      <c r="F267" s="1" t="s">
        <v>83</v>
      </c>
      <c r="G267" s="1" t="s">
        <v>84</v>
      </c>
      <c r="H267" s="1" t="s">
        <v>85</v>
      </c>
      <c r="I267" s="1">
        <v>1460.0000389143825</v>
      </c>
      <c r="J267" s="1">
        <v>1</v>
      </c>
      <c r="K267">
        <f t="shared" si="84"/>
        <v>-0.35098201104584914</v>
      </c>
      <c r="L267">
        <f t="shared" si="85"/>
        <v>4.9990669931631818E-3</v>
      </c>
      <c r="M267">
        <f t="shared" si="86"/>
        <v>518.85064841189262</v>
      </c>
      <c r="N267">
        <f t="shared" si="87"/>
        <v>9.119877019462333E-2</v>
      </c>
      <c r="O267">
        <f t="shared" si="88"/>
        <v>1.7517328972206143</v>
      </c>
      <c r="P267">
        <f t="shared" si="89"/>
        <v>30.871224268798727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31.893013000488281</v>
      </c>
      <c r="V267" s="1">
        <v>30.723888397216797</v>
      </c>
      <c r="W267" s="1">
        <v>31.534395217895508</v>
      </c>
      <c r="X267" s="1">
        <v>419.44363403320313</v>
      </c>
      <c r="Y267" s="1">
        <v>420.06988525390625</v>
      </c>
      <c r="Z267" s="1">
        <v>27.23798942565918</v>
      </c>
      <c r="AA267" s="1">
        <v>27.415643692016602</v>
      </c>
      <c r="AB267" s="1">
        <v>57.075832366943359</v>
      </c>
      <c r="AC267" s="1">
        <v>57.448093414306641</v>
      </c>
      <c r="AD267" s="1">
        <v>299.5655517578125</v>
      </c>
      <c r="AE267" s="1">
        <v>17.903221130371094</v>
      </c>
      <c r="AF267" s="1">
        <v>3.535759449005127E-2</v>
      </c>
      <c r="AG267" s="1">
        <v>99.455131530761719</v>
      </c>
      <c r="AH267" s="1">
        <v>-6.8524560928344727</v>
      </c>
      <c r="AI267" s="1">
        <v>-0.39875948429107666</v>
      </c>
      <c r="AJ267" s="1">
        <v>2.7333797886967659E-2</v>
      </c>
      <c r="AK267" s="1">
        <v>3.4727957099676132E-3</v>
      </c>
      <c r="AL267" s="1">
        <v>8.4963224828243256E-2</v>
      </c>
      <c r="AM267" s="1">
        <v>8.6677046492695808E-3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86</v>
      </c>
      <c r="AV267">
        <f t="shared" si="92"/>
        <v>0.49927591959635403</v>
      </c>
      <c r="AW267">
        <f t="shared" si="93"/>
        <v>9.1198770194623332E-5</v>
      </c>
      <c r="AX267">
        <f t="shared" si="94"/>
        <v>303.87388839721677</v>
      </c>
      <c r="AY267">
        <f t="shared" si="95"/>
        <v>305.04301300048826</v>
      </c>
      <c r="AZ267">
        <f t="shared" si="96"/>
        <v>2.8645153168324669</v>
      </c>
      <c r="BA267">
        <f t="shared" si="97"/>
        <v>0.14733587158193012</v>
      </c>
      <c r="BB267">
        <f t="shared" si="98"/>
        <v>4.4783593466106231</v>
      </c>
      <c r="BC267">
        <f t="shared" si="99"/>
        <v>45.028941972948431</v>
      </c>
      <c r="BD267">
        <f t="shared" si="100"/>
        <v>17.613298280931829</v>
      </c>
      <c r="BE267">
        <f t="shared" si="101"/>
        <v>30.723888397216797</v>
      </c>
      <c r="BF267">
        <f t="shared" si="102"/>
        <v>4.440839826770584</v>
      </c>
      <c r="BG267">
        <f t="shared" si="103"/>
        <v>4.9902829233197613E-3</v>
      </c>
      <c r="BH267">
        <f t="shared" si="104"/>
        <v>2.7266264493900088</v>
      </c>
      <c r="BI267">
        <f t="shared" si="105"/>
        <v>1.7142133773805752</v>
      </c>
      <c r="BJ267">
        <f t="shared" si="106"/>
        <v>3.1197148331662153E-3</v>
      </c>
      <c r="BK267">
        <f t="shared" si="107"/>
        <v>51.602359482625786</v>
      </c>
      <c r="BL267">
        <f t="shared" si="108"/>
        <v>1.2351531652841039</v>
      </c>
      <c r="BM267">
        <f t="shared" si="109"/>
        <v>59.485705331125672</v>
      </c>
      <c r="BN267">
        <f t="shared" si="110"/>
        <v>420.2367252924073</v>
      </c>
      <c r="BO267">
        <f t="shared" si="111"/>
        <v>-4.9682503286859923E-4</v>
      </c>
    </row>
    <row r="268" spans="1:67" x14ac:dyDescent="0.25">
      <c r="A268" s="1">
        <v>257</v>
      </c>
      <c r="B268" s="1" t="s">
        <v>343</v>
      </c>
      <c r="C268" s="1" t="s">
        <v>80</v>
      </c>
      <c r="D268" s="1" t="s">
        <v>81</v>
      </c>
      <c r="E268" s="1" t="s">
        <v>82</v>
      </c>
      <c r="F268" s="1" t="s">
        <v>83</v>
      </c>
      <c r="G268" s="1" t="s">
        <v>84</v>
      </c>
      <c r="H268" s="1" t="s">
        <v>85</v>
      </c>
      <c r="I268" s="1">
        <v>1465.0000388026237</v>
      </c>
      <c r="J268" s="1">
        <v>1</v>
      </c>
      <c r="K268">
        <f t="shared" si="84"/>
        <v>-0.4687585542459255</v>
      </c>
      <c r="L268">
        <f t="shared" si="85"/>
        <v>4.6667820937884852E-3</v>
      </c>
      <c r="M268">
        <f t="shared" si="86"/>
        <v>566.52068399820837</v>
      </c>
      <c r="N268">
        <f t="shared" si="87"/>
        <v>8.5173743524864273E-2</v>
      </c>
      <c r="O268">
        <f t="shared" si="88"/>
        <v>1.7522802043842565</v>
      </c>
      <c r="P268">
        <f t="shared" si="89"/>
        <v>30.873215503947723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31.894191741943359</v>
      </c>
      <c r="V268" s="1">
        <v>30.722558975219727</v>
      </c>
      <c r="W268" s="1">
        <v>31.551362991333008</v>
      </c>
      <c r="X268" s="1">
        <v>419.13839721679688</v>
      </c>
      <c r="Y268" s="1">
        <v>420.00570678710938</v>
      </c>
      <c r="Z268" s="1">
        <v>27.249368667602539</v>
      </c>
      <c r="AA268" s="1">
        <v>27.415302276611328</v>
      </c>
      <c r="AB268" s="1">
        <v>57.095767974853516</v>
      </c>
      <c r="AC268" s="1">
        <v>57.443447113037109</v>
      </c>
      <c r="AD268" s="1">
        <v>299.53671264648438</v>
      </c>
      <c r="AE268" s="1">
        <v>17.891624450683594</v>
      </c>
      <c r="AF268" s="1">
        <v>0.17678970098495483</v>
      </c>
      <c r="AG268" s="1">
        <v>99.454971313476563</v>
      </c>
      <c r="AH268" s="1">
        <v>-6.8524560928344727</v>
      </c>
      <c r="AI268" s="1">
        <v>-0.39875948429107666</v>
      </c>
      <c r="AJ268" s="1">
        <v>2.7333797886967659E-2</v>
      </c>
      <c r="AK268" s="1">
        <v>3.4727957099676132E-3</v>
      </c>
      <c r="AL268" s="1">
        <v>8.4963224828243256E-2</v>
      </c>
      <c r="AM268" s="1">
        <v>8.6677046492695808E-3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86</v>
      </c>
      <c r="AV268">
        <f t="shared" si="92"/>
        <v>0.49922785441080719</v>
      </c>
      <c r="AW268">
        <f t="shared" si="93"/>
        <v>8.5173743524864269E-5</v>
      </c>
      <c r="AX268">
        <f t="shared" si="94"/>
        <v>303.8725589752197</v>
      </c>
      <c r="AY268">
        <f t="shared" si="95"/>
        <v>305.04419174194334</v>
      </c>
      <c r="AZ268">
        <f t="shared" si="96"/>
        <v>2.8626598481239398</v>
      </c>
      <c r="BA268">
        <f t="shared" si="97"/>
        <v>0.1506565287279947</v>
      </c>
      <c r="BB268">
        <f t="shared" si="98"/>
        <v>4.4788683058549248</v>
      </c>
      <c r="BC268">
        <f t="shared" si="99"/>
        <v>45.034131996657862</v>
      </c>
      <c r="BD268">
        <f t="shared" si="100"/>
        <v>17.618829720046534</v>
      </c>
      <c r="BE268">
        <f t="shared" si="101"/>
        <v>30.722558975219727</v>
      </c>
      <c r="BF268">
        <f t="shared" si="102"/>
        <v>4.4405025359515378</v>
      </c>
      <c r="BG268">
        <f t="shared" si="103"/>
        <v>4.6591260635664399E-3</v>
      </c>
      <c r="BH268">
        <f t="shared" si="104"/>
        <v>2.7265881014706683</v>
      </c>
      <c r="BI268">
        <f t="shared" si="105"/>
        <v>1.7139144344808694</v>
      </c>
      <c r="BJ268">
        <f t="shared" si="106"/>
        <v>2.9126406697415033E-3</v>
      </c>
      <c r="BK268">
        <f t="shared" si="107"/>
        <v>56.343298375532932</v>
      </c>
      <c r="BL268">
        <f t="shared" si="108"/>
        <v>1.3488404439355959</v>
      </c>
      <c r="BM268">
        <f t="shared" si="109"/>
        <v>59.472817102079681</v>
      </c>
      <c r="BN268">
        <f t="shared" si="110"/>
        <v>420.22853215358629</v>
      </c>
      <c r="BO268">
        <f t="shared" si="111"/>
        <v>-6.6341025486375479E-4</v>
      </c>
    </row>
    <row r="269" spans="1:67" x14ac:dyDescent="0.25">
      <c r="A269" s="1">
        <v>258</v>
      </c>
      <c r="B269" s="1" t="s">
        <v>344</v>
      </c>
      <c r="C269" s="1" t="s">
        <v>80</v>
      </c>
      <c r="D269" s="1" t="s">
        <v>81</v>
      </c>
      <c r="E269" s="1" t="s">
        <v>82</v>
      </c>
      <c r="F269" s="1" t="s">
        <v>83</v>
      </c>
      <c r="G269" s="1" t="s">
        <v>84</v>
      </c>
      <c r="H269" s="1" t="s">
        <v>85</v>
      </c>
      <c r="I269" s="1">
        <v>1470.5000386796892</v>
      </c>
      <c r="J269" s="1">
        <v>1</v>
      </c>
      <c r="K269">
        <f t="shared" ref="K269:K277" si="112">(X269-Y269*(1000-Z269)/(1000-AA269))*AV269</f>
        <v>-0.4336979919063586</v>
      </c>
      <c r="L269">
        <f t="shared" ref="L269:L277" si="113">IF(BG269&lt;&gt;0,1/(1/BG269-1/T269),0)</f>
        <v>4.7559984251507358E-3</v>
      </c>
      <c r="M269">
        <f t="shared" ref="M269:M277" si="114">((BJ269-AW269/2)*Y269-K269)/(BJ269+AW269/2)</f>
        <v>551.77497473900132</v>
      </c>
      <c r="N269">
        <f t="shared" ref="N269:N277" si="115">AW269*1000</f>
        <v>8.6796887550226007E-2</v>
      </c>
      <c r="O269">
        <f t="shared" ref="O269:O277" si="116">(BB269-BH269)</f>
        <v>1.7522486181981853</v>
      </c>
      <c r="P269">
        <f t="shared" ref="P269:P277" si="117">(V269+BA269*J269)</f>
        <v>30.869398702068668</v>
      </c>
      <c r="Q269" s="1">
        <v>6</v>
      </c>
      <c r="R269">
        <f t="shared" ref="R269:R277" si="118">(Q269*AO269+AP269)</f>
        <v>1.4200000166893005</v>
      </c>
      <c r="S269" s="1">
        <v>1</v>
      </c>
      <c r="T269">
        <f t="shared" ref="T269:T277" si="119">R269*(S269+1)*(S269+1)/(S269*S269+1)</f>
        <v>2.8400000333786011</v>
      </c>
      <c r="U269" s="1">
        <v>31.896718978881836</v>
      </c>
      <c r="V269" s="1">
        <v>30.718690872192383</v>
      </c>
      <c r="W269" s="1">
        <v>31.553428649902344</v>
      </c>
      <c r="X269" s="1">
        <v>419.07281494140625</v>
      </c>
      <c r="Y269" s="1">
        <v>419.86859130859375</v>
      </c>
      <c r="Z269" s="1">
        <v>27.23670768737793</v>
      </c>
      <c r="AA269" s="1">
        <v>27.405813217163086</v>
      </c>
      <c r="AB269" s="1">
        <v>57.061065673828125</v>
      </c>
      <c r="AC269" s="1">
        <v>57.415340423583984</v>
      </c>
      <c r="AD269" s="1">
        <v>299.52236938476563</v>
      </c>
      <c r="AE269" s="1">
        <v>17.881479263305664</v>
      </c>
      <c r="AF269" s="1">
        <v>7.9840235412120819E-3</v>
      </c>
      <c r="AG269" s="1">
        <v>99.454963684082031</v>
      </c>
      <c r="AH269" s="1">
        <v>-6.8524560928344727</v>
      </c>
      <c r="AI269" s="1">
        <v>-0.39875948429107666</v>
      </c>
      <c r="AJ269" s="1">
        <v>2.7333797886967659E-2</v>
      </c>
      <c r="AK269" s="1">
        <v>3.4727957099676132E-3</v>
      </c>
      <c r="AL269" s="1">
        <v>8.4963224828243256E-2</v>
      </c>
      <c r="AM269" s="1">
        <v>8.6677046492695808E-3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86</v>
      </c>
      <c r="AV269">
        <f t="shared" ref="AV269:AV277" si="120">AD269*0.000001/(Q269*0.0001)</f>
        <v>0.49920394897460929</v>
      </c>
      <c r="AW269">
        <f t="shared" ref="AW269:AW277" si="121">(AA269-Z269)/(1000-AA269)*AV269</f>
        <v>8.6796887550226009E-5</v>
      </c>
      <c r="AX269">
        <f t="shared" ref="AX269:AX277" si="122">(V269+273.15)</f>
        <v>303.86869087219236</v>
      </c>
      <c r="AY269">
        <f t="shared" ref="AY269:AY277" si="123">(U269+273.15)</f>
        <v>305.04671897888181</v>
      </c>
      <c r="AZ269">
        <f t="shared" ref="AZ269:AZ277" si="124">(AE269*AQ269+AF269*AR269)*AS269</f>
        <v>2.8610366181797531</v>
      </c>
      <c r="BA269">
        <f t="shared" ref="BA269:BA277" si="125">((AZ269+0.00000010773*(AY269^4-AX269^4))-AW269*44100)/(R269*0.92*2*29.3+0.00000043092*AX269^3)</f>
        <v>0.15070782987628628</v>
      </c>
      <c r="BB269">
        <f t="shared" ref="BB269:BB277" si="126">0.61365*EXP(17.502*P269/(240.97+P269))</f>
        <v>4.4778927764438752</v>
      </c>
      <c r="BC269">
        <f t="shared" ref="BC269:BC277" si="127">BB269*1000/AG269</f>
        <v>45.024326695929112</v>
      </c>
      <c r="BD269">
        <f t="shared" ref="BD269:BD277" si="128">(BC269-AA269)</f>
        <v>17.618513478766026</v>
      </c>
      <c r="BE269">
        <f t="shared" ref="BE269:BE277" si="129">IF(J269,V269,(U269+V269)/2)</f>
        <v>30.718690872192383</v>
      </c>
      <c r="BF269">
        <f t="shared" ref="BF269:BF277" si="130">0.61365*EXP(17.502*BE269/(240.97+BE269))</f>
        <v>4.4395212772572501</v>
      </c>
      <c r="BG269">
        <f t="shared" ref="BG269:BG277" si="131">IF(BD269&lt;&gt;0,(1000-(BC269+AA269)/2)/BD269*AW269,0)</f>
        <v>4.7480471207973374E-3</v>
      </c>
      <c r="BH269">
        <f t="shared" ref="BH269:BH277" si="132">AA269*AG269/1000</f>
        <v>2.7256441582456898</v>
      </c>
      <c r="BI269">
        <f t="shared" ref="BI269:BI277" si="133">(BF269-BH269)</f>
        <v>1.7138771190115603</v>
      </c>
      <c r="BJ269">
        <f t="shared" ref="BJ269:BJ277" si="134">1/(1.6/L269+1.37/T269)</f>
        <v>2.968242802611285E-3</v>
      </c>
      <c r="BK269">
        <f t="shared" ref="BK269:BK277" si="135">M269*AG269*0.001</f>
        <v>54.876760074452662</v>
      </c>
      <c r="BL269">
        <f t="shared" ref="BL269:BL277" si="136">M269/Y269</f>
        <v>1.3141611117404575</v>
      </c>
      <c r="BM269">
        <f t="shared" ref="BM269:BM277" si="137">(1-AW269*AG269/BB269/L269)*100</f>
        <v>59.466395749618862</v>
      </c>
      <c r="BN269">
        <f t="shared" ref="BN269:BN277" si="138">(Y269-K269/(T269/1.35))</f>
        <v>420.07475056288678</v>
      </c>
      <c r="BO269">
        <f t="shared" ref="BO269:BO277" si="139">K269*BM269/100/BN269</f>
        <v>-6.1394921708481955E-4</v>
      </c>
    </row>
    <row r="270" spans="1:67" x14ac:dyDescent="0.25">
      <c r="A270" s="1">
        <v>259</v>
      </c>
      <c r="B270" s="1" t="s">
        <v>345</v>
      </c>
      <c r="C270" s="1" t="s">
        <v>80</v>
      </c>
      <c r="D270" s="1" t="s">
        <v>81</v>
      </c>
      <c r="E270" s="1" t="s">
        <v>82</v>
      </c>
      <c r="F270" s="1" t="s">
        <v>83</v>
      </c>
      <c r="G270" s="1" t="s">
        <v>84</v>
      </c>
      <c r="H270" s="1" t="s">
        <v>85</v>
      </c>
      <c r="I270" s="1">
        <v>1475.5000385679305</v>
      </c>
      <c r="J270" s="1">
        <v>1</v>
      </c>
      <c r="K270">
        <f t="shared" si="112"/>
        <v>-0.34061799936383275</v>
      </c>
      <c r="L270">
        <f t="shared" si="113"/>
        <v>4.8791703423734538E-3</v>
      </c>
      <c r="M270">
        <f t="shared" si="114"/>
        <v>517.90408796595034</v>
      </c>
      <c r="N270">
        <f t="shared" si="115"/>
        <v>8.8909536823557997E-2</v>
      </c>
      <c r="O270">
        <f t="shared" si="116"/>
        <v>1.7496823110084647</v>
      </c>
      <c r="P270">
        <f t="shared" si="117"/>
        <v>30.859792127366202</v>
      </c>
      <c r="Q270" s="1">
        <v>6</v>
      </c>
      <c r="R270">
        <f t="shared" si="118"/>
        <v>1.4200000166893005</v>
      </c>
      <c r="S270" s="1">
        <v>1</v>
      </c>
      <c r="T270">
        <f t="shared" si="119"/>
        <v>2.8400000333786011</v>
      </c>
      <c r="U270" s="1">
        <v>31.895978927612305</v>
      </c>
      <c r="V270" s="1">
        <v>30.708957672119141</v>
      </c>
      <c r="W270" s="1">
        <v>31.535938262939453</v>
      </c>
      <c r="X270" s="1">
        <v>419.12396240234375</v>
      </c>
      <c r="Y270" s="1">
        <v>419.73153686523438</v>
      </c>
      <c r="Z270" s="1">
        <v>27.233747482299805</v>
      </c>
      <c r="AA270" s="1">
        <v>27.406970977783203</v>
      </c>
      <c r="AB270" s="1">
        <v>57.057182312011719</v>
      </c>
      <c r="AC270" s="1">
        <v>57.420101165771484</v>
      </c>
      <c r="AD270" s="1">
        <v>299.51870727539063</v>
      </c>
      <c r="AE270" s="1">
        <v>17.853937149047852</v>
      </c>
      <c r="AF270" s="1">
        <v>2.6233179494738579E-2</v>
      </c>
      <c r="AG270" s="1">
        <v>99.454841613769531</v>
      </c>
      <c r="AH270" s="1">
        <v>-6.8524560928344727</v>
      </c>
      <c r="AI270" s="1">
        <v>-0.39875948429107666</v>
      </c>
      <c r="AJ270" s="1">
        <v>2.7333797886967659E-2</v>
      </c>
      <c r="AK270" s="1">
        <v>3.4727957099676132E-3</v>
      </c>
      <c r="AL270" s="1">
        <v>8.4963224828243256E-2</v>
      </c>
      <c r="AM270" s="1">
        <v>8.6677046492695808E-3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86</v>
      </c>
      <c r="AV270">
        <f t="shared" si="120"/>
        <v>0.49919784545898432</v>
      </c>
      <c r="AW270">
        <f t="shared" si="121"/>
        <v>8.8909536823558003E-5</v>
      </c>
      <c r="AX270">
        <f t="shared" si="122"/>
        <v>303.85895767211912</v>
      </c>
      <c r="AY270">
        <f t="shared" si="123"/>
        <v>305.04597892761228</v>
      </c>
      <c r="AZ270">
        <f t="shared" si="124"/>
        <v>2.8566298799970014</v>
      </c>
      <c r="BA270">
        <f t="shared" si="125"/>
        <v>0.15083445524706068</v>
      </c>
      <c r="BB270">
        <f t="shared" si="126"/>
        <v>4.4754382687170713</v>
      </c>
      <c r="BC270">
        <f t="shared" si="127"/>
        <v>44.999702338246408</v>
      </c>
      <c r="BD270">
        <f t="shared" si="128"/>
        <v>17.592731360463205</v>
      </c>
      <c r="BE270">
        <f t="shared" si="129"/>
        <v>30.708957672119141</v>
      </c>
      <c r="BF270">
        <f t="shared" si="130"/>
        <v>4.4370529989352532</v>
      </c>
      <c r="BG270">
        <f t="shared" si="131"/>
        <v>4.870802217920662E-3</v>
      </c>
      <c r="BH270">
        <f t="shared" si="132"/>
        <v>2.7257559577086066</v>
      </c>
      <c r="BI270">
        <f t="shared" si="133"/>
        <v>1.7112970412266466</v>
      </c>
      <c r="BJ270">
        <f t="shared" si="134"/>
        <v>3.0450021055340457E-3</v>
      </c>
      <c r="BK270">
        <f t="shared" si="135"/>
        <v>51.508069039777354</v>
      </c>
      <c r="BL270">
        <f t="shared" si="136"/>
        <v>1.2338936736417707</v>
      </c>
      <c r="BM270">
        <f t="shared" si="137"/>
        <v>59.505809071351038</v>
      </c>
      <c r="BN270">
        <f t="shared" si="138"/>
        <v>419.8934503489445</v>
      </c>
      <c r="BO270">
        <f t="shared" si="139"/>
        <v>-4.8271173602650481E-4</v>
      </c>
    </row>
    <row r="271" spans="1:67" x14ac:dyDescent="0.25">
      <c r="A271" s="1">
        <v>260</v>
      </c>
      <c r="B271" s="1" t="s">
        <v>346</v>
      </c>
      <c r="C271" s="1" t="s">
        <v>80</v>
      </c>
      <c r="D271" s="1" t="s">
        <v>81</v>
      </c>
      <c r="E271" s="1" t="s">
        <v>82</v>
      </c>
      <c r="F271" s="1" t="s">
        <v>83</v>
      </c>
      <c r="G271" s="1" t="s">
        <v>84</v>
      </c>
      <c r="H271" s="1" t="s">
        <v>85</v>
      </c>
      <c r="I271" s="1">
        <v>1480.5000384561718</v>
      </c>
      <c r="J271" s="1">
        <v>1</v>
      </c>
      <c r="K271">
        <f t="shared" si="112"/>
        <v>-0.3196035365935127</v>
      </c>
      <c r="L271">
        <f t="shared" si="113"/>
        <v>4.382122306390639E-3</v>
      </c>
      <c r="M271">
        <f t="shared" si="114"/>
        <v>522.82822574950285</v>
      </c>
      <c r="N271">
        <f t="shared" si="115"/>
        <v>7.9850613398882594E-2</v>
      </c>
      <c r="O271">
        <f t="shared" si="116"/>
        <v>1.7493542882485165</v>
      </c>
      <c r="P271">
        <f t="shared" si="117"/>
        <v>30.858145988315236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31.891450881958008</v>
      </c>
      <c r="V271" s="1">
        <v>30.702445983886719</v>
      </c>
      <c r="W271" s="1">
        <v>31.520706176757813</v>
      </c>
      <c r="X271" s="1">
        <v>419.1658935546875</v>
      </c>
      <c r="Y271" s="1">
        <v>419.7388916015625</v>
      </c>
      <c r="Z271" s="1">
        <v>27.250377655029297</v>
      </c>
      <c r="AA271" s="1">
        <v>27.405925750732422</v>
      </c>
      <c r="AB271" s="1">
        <v>57.106910705566406</v>
      </c>
      <c r="AC271" s="1">
        <v>57.432880401611328</v>
      </c>
      <c r="AD271" s="1">
        <v>299.56869506835938</v>
      </c>
      <c r="AE271" s="1">
        <v>17.906120300292969</v>
      </c>
      <c r="AF271" s="1">
        <v>7.6419152319431305E-2</v>
      </c>
      <c r="AG271" s="1">
        <v>99.45526123046875</v>
      </c>
      <c r="AH271" s="1">
        <v>-6.8524560928344727</v>
      </c>
      <c r="AI271" s="1">
        <v>-0.39875948429107666</v>
      </c>
      <c r="AJ271" s="1">
        <v>2.7333797886967659E-2</v>
      </c>
      <c r="AK271" s="1">
        <v>3.4727957099676132E-3</v>
      </c>
      <c r="AL271" s="1">
        <v>8.4963224828243256E-2</v>
      </c>
      <c r="AM271" s="1">
        <v>8.6677046492695808E-3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86</v>
      </c>
      <c r="AV271">
        <f t="shared" si="120"/>
        <v>0.49928115844726556</v>
      </c>
      <c r="AW271">
        <f t="shared" si="121"/>
        <v>7.9850613398882594E-5</v>
      </c>
      <c r="AX271">
        <f t="shared" si="122"/>
        <v>303.8524459838867</v>
      </c>
      <c r="AY271">
        <f t="shared" si="123"/>
        <v>305.04145088195799</v>
      </c>
      <c r="AZ271">
        <f t="shared" si="124"/>
        <v>2.8649791840095986</v>
      </c>
      <c r="BA271">
        <f t="shared" si="125"/>
        <v>0.15570000442851856</v>
      </c>
      <c r="BB271">
        <f t="shared" si="126"/>
        <v>4.4750177930504398</v>
      </c>
      <c r="BC271">
        <f t="shared" si="127"/>
        <v>44.995284690675462</v>
      </c>
      <c r="BD271">
        <f t="shared" si="128"/>
        <v>17.58935893994304</v>
      </c>
      <c r="BE271">
        <f t="shared" si="129"/>
        <v>30.702445983886719</v>
      </c>
      <c r="BF271">
        <f t="shared" si="130"/>
        <v>4.4354023432863556</v>
      </c>
      <c r="BG271">
        <f t="shared" si="131"/>
        <v>4.3753711053012264E-3</v>
      </c>
      <c r="BH271">
        <f t="shared" si="132"/>
        <v>2.7256635048019233</v>
      </c>
      <c r="BI271">
        <f t="shared" si="133"/>
        <v>1.7097388384844323</v>
      </c>
      <c r="BJ271">
        <f t="shared" si="134"/>
        <v>2.7352126937187785E-3</v>
      </c>
      <c r="BK271">
        <f t="shared" si="135"/>
        <v>51.998017770579295</v>
      </c>
      <c r="BL271">
        <f t="shared" si="136"/>
        <v>1.2456034840007106</v>
      </c>
      <c r="BM271">
        <f t="shared" si="137"/>
        <v>59.502635779944235</v>
      </c>
      <c r="BN271">
        <f t="shared" si="138"/>
        <v>419.89081581611538</v>
      </c>
      <c r="BO271">
        <f t="shared" si="139"/>
        <v>-4.529094735007058E-4</v>
      </c>
    </row>
    <row r="272" spans="1:67" x14ac:dyDescent="0.25">
      <c r="A272" s="1">
        <v>261</v>
      </c>
      <c r="B272" s="1" t="s">
        <v>347</v>
      </c>
      <c r="C272" s="1" t="s">
        <v>80</v>
      </c>
      <c r="D272" s="1" t="s">
        <v>81</v>
      </c>
      <c r="E272" s="1" t="s">
        <v>82</v>
      </c>
      <c r="F272" s="1" t="s">
        <v>83</v>
      </c>
      <c r="G272" s="1" t="s">
        <v>84</v>
      </c>
      <c r="H272" s="1" t="s">
        <v>85</v>
      </c>
      <c r="I272" s="1">
        <v>1486.0000383332372</v>
      </c>
      <c r="J272" s="1">
        <v>1</v>
      </c>
      <c r="K272">
        <f t="shared" si="112"/>
        <v>-0.22558489594539674</v>
      </c>
      <c r="L272">
        <f t="shared" si="113"/>
        <v>4.6502912649610904E-3</v>
      </c>
      <c r="M272">
        <f t="shared" si="114"/>
        <v>484.30786805394075</v>
      </c>
      <c r="N272">
        <f t="shared" si="115"/>
        <v>8.4972527590093702E-2</v>
      </c>
      <c r="O272">
        <f t="shared" si="116"/>
        <v>1.7543010206054834</v>
      </c>
      <c r="P272">
        <f t="shared" si="117"/>
        <v>30.878036448697728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31.888444900512695</v>
      </c>
      <c r="V272" s="1">
        <v>30.728887557983398</v>
      </c>
      <c r="W272" s="1">
        <v>31.520017623901367</v>
      </c>
      <c r="X272" s="1">
        <v>419.43798828125</v>
      </c>
      <c r="Y272" s="1">
        <v>419.818359375</v>
      </c>
      <c r="Z272" s="1">
        <v>27.242219924926758</v>
      </c>
      <c r="AA272" s="1">
        <v>27.407745361328125</v>
      </c>
      <c r="AB272" s="1">
        <v>57.098606109619141</v>
      </c>
      <c r="AC272" s="1">
        <v>57.445537567138672</v>
      </c>
      <c r="AD272" s="1">
        <v>299.56829833984375</v>
      </c>
      <c r="AE272" s="1">
        <v>17.919166564941406</v>
      </c>
      <c r="AF272" s="1">
        <v>1.7108632251620293E-2</v>
      </c>
      <c r="AG272" s="1">
        <v>99.453628540039063</v>
      </c>
      <c r="AH272" s="1">
        <v>-6.8524560928344727</v>
      </c>
      <c r="AI272" s="1">
        <v>-0.39875948429107666</v>
      </c>
      <c r="AJ272" s="1">
        <v>2.7333797886967659E-2</v>
      </c>
      <c r="AK272" s="1">
        <v>3.4727957099676132E-3</v>
      </c>
      <c r="AL272" s="1">
        <v>8.4963224828243256E-2</v>
      </c>
      <c r="AM272" s="1">
        <v>8.6677046492695808E-3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86</v>
      </c>
      <c r="AV272">
        <f t="shared" si="120"/>
        <v>0.49928049723307283</v>
      </c>
      <c r="AW272">
        <f t="shared" si="121"/>
        <v>8.4972527590093696E-5</v>
      </c>
      <c r="AX272">
        <f t="shared" si="122"/>
        <v>303.87888755798338</v>
      </c>
      <c r="AY272">
        <f t="shared" si="123"/>
        <v>305.03844490051267</v>
      </c>
      <c r="AZ272">
        <f t="shared" si="124"/>
        <v>2.8670665863066915</v>
      </c>
      <c r="BA272">
        <f t="shared" si="125"/>
        <v>0.1491488907143293</v>
      </c>
      <c r="BB272">
        <f t="shared" si="126"/>
        <v>4.4801007468909892</v>
      </c>
      <c r="BC272">
        <f t="shared" si="127"/>
        <v>45.047132142467227</v>
      </c>
      <c r="BD272">
        <f t="shared" si="128"/>
        <v>17.639386781139102</v>
      </c>
      <c r="BE272">
        <f t="shared" si="129"/>
        <v>30.728887557983398</v>
      </c>
      <c r="BF272">
        <f t="shared" si="130"/>
        <v>4.4421083755214426</v>
      </c>
      <c r="BG272">
        <f t="shared" si="131"/>
        <v>4.6426892027105456E-3</v>
      </c>
      <c r="BH272">
        <f t="shared" si="132"/>
        <v>2.7257997262855058</v>
      </c>
      <c r="BI272">
        <f t="shared" si="133"/>
        <v>1.7163086492359367</v>
      </c>
      <c r="BJ272">
        <f t="shared" si="134"/>
        <v>2.9023627932205291E-3</v>
      </c>
      <c r="BK272">
        <f t="shared" si="135"/>
        <v>48.166174808454876</v>
      </c>
      <c r="BL272">
        <f t="shared" si="136"/>
        <v>1.1536128833787755</v>
      </c>
      <c r="BM272">
        <f t="shared" si="137"/>
        <v>59.436891026853026</v>
      </c>
      <c r="BN272">
        <f t="shared" si="138"/>
        <v>419.92559163061514</v>
      </c>
      <c r="BO272">
        <f t="shared" si="139"/>
        <v>-3.1929620734820187E-4</v>
      </c>
    </row>
    <row r="273" spans="1:67" x14ac:dyDescent="0.25">
      <c r="A273" s="1">
        <v>262</v>
      </c>
      <c r="B273" s="1" t="s">
        <v>348</v>
      </c>
      <c r="C273" s="1" t="s">
        <v>80</v>
      </c>
      <c r="D273" s="1" t="s">
        <v>81</v>
      </c>
      <c r="E273" s="1" t="s">
        <v>82</v>
      </c>
      <c r="F273" s="1" t="s">
        <v>83</v>
      </c>
      <c r="G273" s="1" t="s">
        <v>84</v>
      </c>
      <c r="H273" s="1" t="s">
        <v>85</v>
      </c>
      <c r="I273" s="1">
        <v>1491.0000382214785</v>
      </c>
      <c r="J273" s="1">
        <v>1</v>
      </c>
      <c r="K273">
        <f t="shared" si="112"/>
        <v>-0.22297787878587136</v>
      </c>
      <c r="L273">
        <f t="shared" si="113"/>
        <v>4.8544769989774077E-3</v>
      </c>
      <c r="M273">
        <f t="shared" si="114"/>
        <v>480.29772294067357</v>
      </c>
      <c r="N273">
        <f t="shared" si="115"/>
        <v>8.9149662153286055E-2</v>
      </c>
      <c r="O273">
        <f t="shared" si="116"/>
        <v>1.7631896267995613</v>
      </c>
      <c r="P273">
        <f t="shared" si="117"/>
        <v>30.911055625931684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31.887292861938477</v>
      </c>
      <c r="V273" s="1">
        <v>30.76983642578125</v>
      </c>
      <c r="W273" s="1">
        <v>31.531173706054688</v>
      </c>
      <c r="X273" s="1">
        <v>419.57196044921875</v>
      </c>
      <c r="Y273" s="1">
        <v>419.94357299804688</v>
      </c>
      <c r="Z273" s="1">
        <v>27.229480743408203</v>
      </c>
      <c r="AA273" s="1">
        <v>27.403142929077148</v>
      </c>
      <c r="AB273" s="1">
        <v>57.076004028320313</v>
      </c>
      <c r="AC273" s="1">
        <v>57.440021514892578</v>
      </c>
      <c r="AD273" s="1">
        <v>299.57015991210938</v>
      </c>
      <c r="AE273" s="1">
        <v>17.864809036254883</v>
      </c>
      <c r="AF273" s="1">
        <v>4.5622577890753746E-3</v>
      </c>
      <c r="AG273" s="1">
        <v>99.454292297363281</v>
      </c>
      <c r="AH273" s="1">
        <v>-6.8524560928344727</v>
      </c>
      <c r="AI273" s="1">
        <v>-0.39875948429107666</v>
      </c>
      <c r="AJ273" s="1">
        <v>2.7333797886967659E-2</v>
      </c>
      <c r="AK273" s="1">
        <v>3.4727957099676132E-3</v>
      </c>
      <c r="AL273" s="1">
        <v>8.4963224828243256E-2</v>
      </c>
      <c r="AM273" s="1">
        <v>8.6677046492695808E-3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86</v>
      </c>
      <c r="AV273">
        <f t="shared" si="120"/>
        <v>0.49928359985351556</v>
      </c>
      <c r="AW273">
        <f t="shared" si="121"/>
        <v>8.9149662153286056E-5</v>
      </c>
      <c r="AX273">
        <f t="shared" si="122"/>
        <v>303.91983642578123</v>
      </c>
      <c r="AY273">
        <f t="shared" si="123"/>
        <v>305.03729286193845</v>
      </c>
      <c r="AZ273">
        <f t="shared" si="124"/>
        <v>2.8583693819112455</v>
      </c>
      <c r="BA273">
        <f t="shared" si="125"/>
        <v>0.1412192001504349</v>
      </c>
      <c r="BB273">
        <f t="shared" si="126"/>
        <v>4.4885498135344237</v>
      </c>
      <c r="BC273">
        <f t="shared" si="127"/>
        <v>45.131785766610136</v>
      </c>
      <c r="BD273">
        <f t="shared" si="128"/>
        <v>17.728642837532988</v>
      </c>
      <c r="BE273">
        <f t="shared" si="129"/>
        <v>30.76983642578125</v>
      </c>
      <c r="BF273">
        <f t="shared" si="130"/>
        <v>4.4525111352265219</v>
      </c>
      <c r="BG273">
        <f t="shared" si="131"/>
        <v>4.8461932899695704E-3</v>
      </c>
      <c r="BH273">
        <f t="shared" si="132"/>
        <v>2.7253601867348625</v>
      </c>
      <c r="BI273">
        <f t="shared" si="133"/>
        <v>1.7271509484916594</v>
      </c>
      <c r="BJ273">
        <f t="shared" si="134"/>
        <v>3.0296139580294566E-3</v>
      </c>
      <c r="BK273">
        <f t="shared" si="135"/>
        <v>47.767670127099755</v>
      </c>
      <c r="BL273">
        <f t="shared" si="136"/>
        <v>1.1437196657440152</v>
      </c>
      <c r="BM273">
        <f t="shared" si="137"/>
        <v>59.309339821694266</v>
      </c>
      <c r="BN273">
        <f t="shared" si="138"/>
        <v>420.04956600256202</v>
      </c>
      <c r="BO273">
        <f t="shared" si="139"/>
        <v>-3.1483595880089867E-4</v>
      </c>
    </row>
    <row r="274" spans="1:67" x14ac:dyDescent="0.25">
      <c r="A274" s="1">
        <v>263</v>
      </c>
      <c r="B274" s="1" t="s">
        <v>349</v>
      </c>
      <c r="C274" s="1" t="s">
        <v>80</v>
      </c>
      <c r="D274" s="1" t="s">
        <v>81</v>
      </c>
      <c r="E274" s="1" t="s">
        <v>82</v>
      </c>
      <c r="F274" s="1" t="s">
        <v>83</v>
      </c>
      <c r="G274" s="1" t="s">
        <v>84</v>
      </c>
      <c r="H274" s="1" t="s">
        <v>85</v>
      </c>
      <c r="I274" s="1">
        <v>1496.0000381097198</v>
      </c>
      <c r="J274" s="1">
        <v>1</v>
      </c>
      <c r="K274">
        <f t="shared" si="112"/>
        <v>-0.26691784727732654</v>
      </c>
      <c r="L274">
        <f t="shared" si="113"/>
        <v>4.4531805000772966E-3</v>
      </c>
      <c r="M274">
        <f t="shared" si="114"/>
        <v>502.19595028688798</v>
      </c>
      <c r="N274">
        <f t="shared" si="115"/>
        <v>8.2668709884433061E-2</v>
      </c>
      <c r="O274">
        <f t="shared" si="116"/>
        <v>1.7819499837754762</v>
      </c>
      <c r="P274">
        <f t="shared" si="117"/>
        <v>30.98110952963356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31.889867782592773</v>
      </c>
      <c r="V274" s="1">
        <v>30.846651077270508</v>
      </c>
      <c r="W274" s="1">
        <v>31.542533874511719</v>
      </c>
      <c r="X274" s="1">
        <v>419.41244506835938</v>
      </c>
      <c r="Y274" s="1">
        <v>419.87753295898438</v>
      </c>
      <c r="Z274" s="1">
        <v>27.233983993530273</v>
      </c>
      <c r="AA274" s="1">
        <v>27.395025253295898</v>
      </c>
      <c r="AB274" s="1">
        <v>57.077507019042969</v>
      </c>
      <c r="AC274" s="1">
        <v>57.415023803710938</v>
      </c>
      <c r="AD274" s="1">
        <v>299.56546020507813</v>
      </c>
      <c r="AE274" s="1">
        <v>17.953229904174805</v>
      </c>
      <c r="AF274" s="1">
        <v>2.9654903337359428E-2</v>
      </c>
      <c r="AG274" s="1">
        <v>99.454971313476563</v>
      </c>
      <c r="AH274" s="1">
        <v>-6.8524560928344727</v>
      </c>
      <c r="AI274" s="1">
        <v>-0.39875948429107666</v>
      </c>
      <c r="AJ274" s="1">
        <v>2.7333797886967659E-2</v>
      </c>
      <c r="AK274" s="1">
        <v>3.4727957099676132E-3</v>
      </c>
      <c r="AL274" s="1">
        <v>8.4963224828243256E-2</v>
      </c>
      <c r="AM274" s="1">
        <v>8.6677046492695808E-3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86</v>
      </c>
      <c r="AV274">
        <f t="shared" si="120"/>
        <v>0.49927576700846343</v>
      </c>
      <c r="AW274">
        <f t="shared" si="121"/>
        <v>8.2668709884433058E-5</v>
      </c>
      <c r="AX274">
        <f t="shared" si="122"/>
        <v>303.99665107727049</v>
      </c>
      <c r="AY274">
        <f t="shared" si="123"/>
        <v>305.03986778259275</v>
      </c>
      <c r="AZ274">
        <f t="shared" si="124"/>
        <v>2.8725167204622153</v>
      </c>
      <c r="BA274">
        <f t="shared" si="125"/>
        <v>0.13445845236305154</v>
      </c>
      <c r="BB274">
        <f t="shared" si="126"/>
        <v>4.5065214344739859</v>
      </c>
      <c r="BC274">
        <f t="shared" si="127"/>
        <v>45.312178717237572</v>
      </c>
      <c r="BD274">
        <f t="shared" si="128"/>
        <v>17.917153463941673</v>
      </c>
      <c r="BE274">
        <f t="shared" si="129"/>
        <v>30.846651077270508</v>
      </c>
      <c r="BF274">
        <f t="shared" si="130"/>
        <v>4.4720825904045691</v>
      </c>
      <c r="BG274">
        <f t="shared" si="131"/>
        <v>4.446208750122152E-3</v>
      </c>
      <c r="BH274">
        <f t="shared" si="132"/>
        <v>2.7245714506985097</v>
      </c>
      <c r="BI274">
        <f t="shared" si="133"/>
        <v>1.7475111397060594</v>
      </c>
      <c r="BJ274">
        <f t="shared" si="134"/>
        <v>2.7795059971406628E-3</v>
      </c>
      <c r="BK274">
        <f t="shared" si="135"/>
        <v>49.945883829526544</v>
      </c>
      <c r="BL274">
        <f t="shared" si="136"/>
        <v>1.1960533985893094</v>
      </c>
      <c r="BM274">
        <f t="shared" si="137"/>
        <v>59.030947799399634</v>
      </c>
      <c r="BN274">
        <f t="shared" si="138"/>
        <v>420.00441292010737</v>
      </c>
      <c r="BO274">
        <f t="shared" si="139"/>
        <v>-3.7514876093345118E-4</v>
      </c>
    </row>
    <row r="275" spans="1:67" x14ac:dyDescent="0.25">
      <c r="A275" s="1">
        <v>264</v>
      </c>
      <c r="B275" s="1" t="s">
        <v>350</v>
      </c>
      <c r="C275" s="1" t="s">
        <v>80</v>
      </c>
      <c r="D275" s="1" t="s">
        <v>81</v>
      </c>
      <c r="E275" s="1" t="s">
        <v>82</v>
      </c>
      <c r="F275" s="1" t="s">
        <v>83</v>
      </c>
      <c r="G275" s="1" t="s">
        <v>84</v>
      </c>
      <c r="H275" s="1" t="s">
        <v>85</v>
      </c>
      <c r="I275" s="1">
        <v>1501.5000379867852</v>
      </c>
      <c r="J275" s="1">
        <v>1</v>
      </c>
      <c r="K275">
        <f t="shared" si="112"/>
        <v>-0.20723426843558457</v>
      </c>
      <c r="L275">
        <f t="shared" si="113"/>
        <v>4.1555699135768908E-3</v>
      </c>
      <c r="M275">
        <f t="shared" si="114"/>
        <v>486.20304693037127</v>
      </c>
      <c r="N275">
        <f t="shared" si="115"/>
        <v>7.7480055331697356E-2</v>
      </c>
      <c r="O275">
        <f t="shared" si="116"/>
        <v>1.7895189139643994</v>
      </c>
      <c r="P275">
        <f t="shared" si="117"/>
        <v>30.997606354905837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31.893293380737305</v>
      </c>
      <c r="V275" s="1">
        <v>30.862442016601563</v>
      </c>
      <c r="W275" s="1">
        <v>31.542228698730469</v>
      </c>
      <c r="X275" s="1">
        <v>419.494140625</v>
      </c>
      <c r="Y275" s="1">
        <v>419.84405517578125</v>
      </c>
      <c r="Z275" s="1">
        <v>27.210638046264648</v>
      </c>
      <c r="AA275" s="1">
        <v>27.361576080322266</v>
      </c>
      <c r="AB275" s="1">
        <v>57.017490386962891</v>
      </c>
      <c r="AC275" s="1">
        <v>57.333766937255859</v>
      </c>
      <c r="AD275" s="1">
        <v>299.56695556640625</v>
      </c>
      <c r="AE275" s="1">
        <v>17.84886360168457</v>
      </c>
      <c r="AF275" s="1">
        <v>6.1591260135173798E-2</v>
      </c>
      <c r="AG275" s="1">
        <v>99.454933166503906</v>
      </c>
      <c r="AH275" s="1">
        <v>-6.8524560928344727</v>
      </c>
      <c r="AI275" s="1">
        <v>-0.39875948429107666</v>
      </c>
      <c r="AJ275" s="1">
        <v>2.7333797886967659E-2</v>
      </c>
      <c r="AK275" s="1">
        <v>3.4727957099676132E-3</v>
      </c>
      <c r="AL275" s="1">
        <v>8.4963224828243256E-2</v>
      </c>
      <c r="AM275" s="1">
        <v>8.6677046492695808E-3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86</v>
      </c>
      <c r="AV275">
        <f t="shared" si="120"/>
        <v>0.49927825927734371</v>
      </c>
      <c r="AW275">
        <f t="shared" si="121"/>
        <v>7.7480055331697351E-5</v>
      </c>
      <c r="AX275">
        <f t="shared" si="122"/>
        <v>304.01244201660154</v>
      </c>
      <c r="AY275">
        <f t="shared" si="123"/>
        <v>305.04329338073728</v>
      </c>
      <c r="AZ275">
        <f t="shared" si="124"/>
        <v>2.8558181124370208</v>
      </c>
      <c r="BA275">
        <f t="shared" si="125"/>
        <v>0.13516433830427654</v>
      </c>
      <c r="BB275">
        <f t="shared" si="126"/>
        <v>4.5107626343630622</v>
      </c>
      <c r="BC275">
        <f t="shared" si="127"/>
        <v>45.354840536781658</v>
      </c>
      <c r="BD275">
        <f t="shared" si="128"/>
        <v>17.993264456459393</v>
      </c>
      <c r="BE275">
        <f t="shared" si="129"/>
        <v>30.862442016601563</v>
      </c>
      <c r="BF275">
        <f t="shared" si="130"/>
        <v>4.4761152060287142</v>
      </c>
      <c r="BG275">
        <f t="shared" si="131"/>
        <v>4.1494982481284056E-3</v>
      </c>
      <c r="BH275">
        <f t="shared" si="132"/>
        <v>2.7212437203986628</v>
      </c>
      <c r="BI275">
        <f t="shared" si="133"/>
        <v>1.7548714856300514</v>
      </c>
      <c r="BJ275">
        <f t="shared" si="134"/>
        <v>2.5939812236752944E-3</v>
      </c>
      <c r="BK275">
        <f t="shared" si="135"/>
        <v>48.355291537810636</v>
      </c>
      <c r="BL275">
        <f t="shared" si="136"/>
        <v>1.1580562852719367</v>
      </c>
      <c r="BM275">
        <f t="shared" si="137"/>
        <v>58.891116229412347</v>
      </c>
      <c r="BN275">
        <f t="shared" si="138"/>
        <v>419.94256442194319</v>
      </c>
      <c r="BO275">
        <f t="shared" si="139"/>
        <v>-2.906172992003461E-4</v>
      </c>
    </row>
    <row r="276" spans="1:67" x14ac:dyDescent="0.25">
      <c r="A276" s="1">
        <v>265</v>
      </c>
      <c r="B276" s="1" t="s">
        <v>351</v>
      </c>
      <c r="C276" s="1" t="s">
        <v>80</v>
      </c>
      <c r="D276" s="1" t="s">
        <v>81</v>
      </c>
      <c r="E276" s="1" t="s">
        <v>82</v>
      </c>
      <c r="F276" s="1" t="s">
        <v>83</v>
      </c>
      <c r="G276" s="1" t="s">
        <v>84</v>
      </c>
      <c r="H276" s="1" t="s">
        <v>85</v>
      </c>
      <c r="I276" s="1">
        <v>1506.5000378750265</v>
      </c>
      <c r="J276" s="1">
        <v>1</v>
      </c>
      <c r="K276">
        <f t="shared" si="112"/>
        <v>-0.18746728097702675</v>
      </c>
      <c r="L276">
        <f t="shared" si="113"/>
        <v>2.4386388374475687E-3</v>
      </c>
      <c r="M276">
        <f t="shared" si="114"/>
        <v>528.63663679005958</v>
      </c>
      <c r="N276">
        <f t="shared" si="115"/>
        <v>4.5613531019384368E-2</v>
      </c>
      <c r="O276">
        <f t="shared" si="116"/>
        <v>1.7941468682017372</v>
      </c>
      <c r="P276">
        <f t="shared" si="117"/>
        <v>31.004874003460515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31.895305633544922</v>
      </c>
      <c r="V276" s="1">
        <v>30.85203742980957</v>
      </c>
      <c r="W276" s="1">
        <v>31.546363830566406</v>
      </c>
      <c r="X276" s="1">
        <v>419.41281127929688</v>
      </c>
      <c r="Y276" s="1">
        <v>419.74993896484375</v>
      </c>
      <c r="Z276" s="1">
        <v>27.245279312133789</v>
      </c>
      <c r="AA276" s="1">
        <v>27.334140777587891</v>
      </c>
      <c r="AB276" s="1">
        <v>57.08294677734375</v>
      </c>
      <c r="AC276" s="1">
        <v>57.269126892089844</v>
      </c>
      <c r="AD276" s="1">
        <v>299.56781005859375</v>
      </c>
      <c r="AE276" s="1">
        <v>17.916267395019531</v>
      </c>
      <c r="AF276" s="1">
        <v>1.7108824104070663E-2</v>
      </c>
      <c r="AG276" s="1">
        <v>99.453842163085938</v>
      </c>
      <c r="AH276" s="1">
        <v>-6.8524560928344727</v>
      </c>
      <c r="AI276" s="1">
        <v>-0.39875948429107666</v>
      </c>
      <c r="AJ276" s="1">
        <v>2.7333797886967659E-2</v>
      </c>
      <c r="AK276" s="1">
        <v>3.4727957099676132E-3</v>
      </c>
      <c r="AL276" s="1">
        <v>8.4963224828243256E-2</v>
      </c>
      <c r="AM276" s="1">
        <v>8.6677046492695808E-3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86</v>
      </c>
      <c r="AV276">
        <f t="shared" si="120"/>
        <v>0.49927968343098955</v>
      </c>
      <c r="AW276">
        <f t="shared" si="121"/>
        <v>4.5613531019384367E-5</v>
      </c>
      <c r="AX276">
        <f t="shared" si="122"/>
        <v>304.00203742980955</v>
      </c>
      <c r="AY276">
        <f t="shared" si="123"/>
        <v>305.0453056335449</v>
      </c>
      <c r="AZ276">
        <f t="shared" si="124"/>
        <v>2.8666027191295598</v>
      </c>
      <c r="BA276">
        <f t="shared" si="125"/>
        <v>0.15283657365094508</v>
      </c>
      <c r="BB276">
        <f t="shared" si="126"/>
        <v>4.5126321907595344</v>
      </c>
      <c r="BC276">
        <f t="shared" si="127"/>
        <v>45.374136308978905</v>
      </c>
      <c r="BD276">
        <f t="shared" si="128"/>
        <v>18.039995531391014</v>
      </c>
      <c r="BE276">
        <f t="shared" si="129"/>
        <v>30.85203742980957</v>
      </c>
      <c r="BF276">
        <f t="shared" si="130"/>
        <v>4.4734577759277476</v>
      </c>
      <c r="BG276">
        <f t="shared" si="131"/>
        <v>2.4365466342146066E-3</v>
      </c>
      <c r="BH276">
        <f t="shared" si="132"/>
        <v>2.7184853225577972</v>
      </c>
      <c r="BI276">
        <f t="shared" si="133"/>
        <v>1.7549724533699504</v>
      </c>
      <c r="BJ276">
        <f t="shared" si="134"/>
        <v>1.523029479665608E-3</v>
      </c>
      <c r="BK276">
        <f t="shared" si="135"/>
        <v>52.574944636943179</v>
      </c>
      <c r="BL276">
        <f t="shared" si="136"/>
        <v>1.2594084899541478</v>
      </c>
      <c r="BM276">
        <f t="shared" si="137"/>
        <v>58.777166939514444</v>
      </c>
      <c r="BN276">
        <f t="shared" si="138"/>
        <v>419.83905193186649</v>
      </c>
      <c r="BO276">
        <f t="shared" si="139"/>
        <v>-2.6245285232474625E-4</v>
      </c>
    </row>
    <row r="277" spans="1:67" x14ac:dyDescent="0.25">
      <c r="A277" s="1">
        <v>266</v>
      </c>
      <c r="B277" s="1" t="s">
        <v>352</v>
      </c>
      <c r="C277" s="1" t="s">
        <v>80</v>
      </c>
      <c r="D277" s="1" t="s">
        <v>81</v>
      </c>
      <c r="E277" s="1" t="s">
        <v>82</v>
      </c>
      <c r="F277" s="1" t="s">
        <v>83</v>
      </c>
      <c r="G277" s="1" t="s">
        <v>84</v>
      </c>
      <c r="H277" s="1" t="s">
        <v>85</v>
      </c>
      <c r="I277" s="1">
        <v>1511.5000377632678</v>
      </c>
      <c r="J277" s="1">
        <v>1</v>
      </c>
      <c r="K277">
        <f t="shared" si="112"/>
        <v>-0.17312043998892526</v>
      </c>
      <c r="L277">
        <f t="shared" si="113"/>
        <v>2.2759753845298216E-3</v>
      </c>
      <c r="M277">
        <f t="shared" si="114"/>
        <v>527.23390216021187</v>
      </c>
      <c r="N277">
        <f t="shared" si="115"/>
        <v>4.2621848043577791E-2</v>
      </c>
      <c r="O277">
        <f t="shared" si="116"/>
        <v>1.7962489950980065</v>
      </c>
      <c r="P277">
        <f t="shared" si="117"/>
        <v>31.002917211213472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31.897111892700195</v>
      </c>
      <c r="V277" s="1">
        <v>30.847930908203125</v>
      </c>
      <c r="W277" s="1">
        <v>31.553102493286133</v>
      </c>
      <c r="X277" s="1">
        <v>419.33197021484375</v>
      </c>
      <c r="Y277" s="1">
        <v>419.64288330078125</v>
      </c>
      <c r="Z277" s="1">
        <v>27.224431991577148</v>
      </c>
      <c r="AA277" s="1">
        <v>27.307466506958008</v>
      </c>
      <c r="AB277" s="1">
        <v>57.034427642822266</v>
      </c>
      <c r="AC277" s="1">
        <v>57.208377838134766</v>
      </c>
      <c r="AD277" s="1">
        <v>299.57147216796875</v>
      </c>
      <c r="AE277" s="1">
        <v>17.833642959594727</v>
      </c>
      <c r="AF277" s="1">
        <v>7.6419852674007416E-2</v>
      </c>
      <c r="AG277" s="1">
        <v>99.455574035644531</v>
      </c>
      <c r="AH277" s="1">
        <v>-6.8524560928344727</v>
      </c>
      <c r="AI277" s="1">
        <v>-0.39875948429107666</v>
      </c>
      <c r="AJ277" s="1">
        <v>2.7333797886967659E-2</v>
      </c>
      <c r="AK277" s="1">
        <v>3.4727957099676132E-3</v>
      </c>
      <c r="AL277" s="1">
        <v>8.4963224828243256E-2</v>
      </c>
      <c r="AM277" s="1">
        <v>8.6677046492695808E-3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86</v>
      </c>
      <c r="AV277">
        <f t="shared" si="120"/>
        <v>0.49928578694661452</v>
      </c>
      <c r="AW277">
        <f t="shared" si="121"/>
        <v>4.2621848043577789E-5</v>
      </c>
      <c r="AX277">
        <f t="shared" si="122"/>
        <v>303.9979309082031</v>
      </c>
      <c r="AY277">
        <f t="shared" si="123"/>
        <v>305.04711189270017</v>
      </c>
      <c r="AZ277">
        <f t="shared" si="124"/>
        <v>2.853382809757079</v>
      </c>
      <c r="BA277">
        <f t="shared" si="125"/>
        <v>0.15498630301034691</v>
      </c>
      <c r="BB277">
        <f t="shared" si="126"/>
        <v>4.5121287520066522</v>
      </c>
      <c r="BC277">
        <f t="shared" si="127"/>
        <v>45.368284239046481</v>
      </c>
      <c r="BD277">
        <f t="shared" si="128"/>
        <v>18.060817732088474</v>
      </c>
      <c r="BE277">
        <f t="shared" si="129"/>
        <v>30.847930908203125</v>
      </c>
      <c r="BF277">
        <f t="shared" si="130"/>
        <v>4.4724093096965447</v>
      </c>
      <c r="BG277">
        <f t="shared" si="131"/>
        <v>2.2741528789269119E-3</v>
      </c>
      <c r="BH277">
        <f t="shared" si="132"/>
        <v>2.7158797569086457</v>
      </c>
      <c r="BI277">
        <f t="shared" si="133"/>
        <v>1.756529552787899</v>
      </c>
      <c r="BJ277">
        <f t="shared" si="134"/>
        <v>1.4215091777854713E-3</v>
      </c>
      <c r="BK277">
        <f t="shared" si="135"/>
        <v>52.436350390396719</v>
      </c>
      <c r="BL277">
        <f t="shared" si="136"/>
        <v>1.2563870927898333</v>
      </c>
      <c r="BM277">
        <f t="shared" si="137"/>
        <v>58.722597477140901</v>
      </c>
      <c r="BN277">
        <f t="shared" si="138"/>
        <v>419.7251764667102</v>
      </c>
      <c r="BO277">
        <f t="shared" si="139"/>
        <v>-2.4220805618844005E-4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20240903_dark_agn_lmf24113_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2024-10-17T22:18:30Z</dcterms:created>
  <dcterms:modified xsi:type="dcterms:W3CDTF">2024-10-30T19:37:35Z</dcterms:modified>
</cp:coreProperties>
</file>