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AE64A5C6-2A5C-4C07-9B93-4E5762C34CF9}" xr6:coauthVersionLast="47" xr6:coauthVersionMax="47" xr10:uidLastSave="{00000000-0000-0000-0000-000000000000}"/>
  <bookViews>
    <workbookView xWindow="960" yWindow="1065" windowWidth="21600" windowHeight="11835" xr2:uid="{A4EDBD14-2E00-4380-B52A-D6D6237071F3}"/>
  </bookViews>
  <sheets>
    <sheet name="20240904_dark_And_LMF24131_" sheetId="1" r:id="rId1"/>
  </sheets>
  <calcPr calcId="0"/>
</workbook>
</file>

<file path=xl/calcChain.xml><?xml version="1.0" encoding="utf-8"?>
<calcChain xmlns="http://schemas.openxmlformats.org/spreadsheetml/2006/main">
  <c r="R11" i="1" l="1"/>
  <c r="T11" i="1"/>
  <c r="AV11" i="1"/>
  <c r="K11" i="1" s="1"/>
  <c r="AX11" i="1"/>
  <c r="AY11" i="1"/>
  <c r="AZ11" i="1"/>
  <c r="BE11" i="1"/>
  <c r="BF11" i="1" s="1"/>
  <c r="BI11" i="1" s="1"/>
  <c r="BH11" i="1"/>
  <c r="K13" i="1"/>
  <c r="N13" i="1"/>
  <c r="R13" i="1"/>
  <c r="T13" i="1" s="1"/>
  <c r="BN13" i="1" s="1"/>
  <c r="AV13" i="1"/>
  <c r="AW13" i="1" s="1"/>
  <c r="AX13" i="1"/>
  <c r="AY13" i="1"/>
  <c r="AZ13" i="1"/>
  <c r="BA13" i="1"/>
  <c r="P13" i="1" s="1"/>
  <c r="BB13" i="1" s="1"/>
  <c r="BE13" i="1"/>
  <c r="BF13" i="1"/>
  <c r="BI13" i="1" s="1"/>
  <c r="BH13" i="1"/>
  <c r="K14" i="1"/>
  <c r="N14" i="1"/>
  <c r="R14" i="1"/>
  <c r="T14" i="1" s="1"/>
  <c r="BN14" i="1" s="1"/>
  <c r="AV14" i="1"/>
  <c r="AW14" i="1"/>
  <c r="AX14" i="1"/>
  <c r="AY14" i="1"/>
  <c r="AZ14" i="1"/>
  <c r="BE14" i="1"/>
  <c r="BF14" i="1" s="1"/>
  <c r="BH14" i="1"/>
  <c r="BI14" i="1"/>
  <c r="R15" i="1"/>
  <c r="T15" i="1"/>
  <c r="AV15" i="1"/>
  <c r="K15" i="1" s="1"/>
  <c r="AX15" i="1"/>
  <c r="AY15" i="1"/>
  <c r="AZ15" i="1"/>
  <c r="BE15" i="1"/>
  <c r="BF15" i="1" s="1"/>
  <c r="BI15" i="1" s="1"/>
  <c r="BH15" i="1"/>
  <c r="K16" i="1"/>
  <c r="N16" i="1"/>
  <c r="R16" i="1"/>
  <c r="T16" i="1"/>
  <c r="BN16" i="1" s="1"/>
  <c r="AV16" i="1"/>
  <c r="AW16" i="1"/>
  <c r="AX16" i="1"/>
  <c r="AY16" i="1"/>
  <c r="AZ16" i="1"/>
  <c r="BA16" i="1"/>
  <c r="P16" i="1" s="1"/>
  <c r="BB16" i="1" s="1"/>
  <c r="BE16" i="1"/>
  <c r="BF16" i="1"/>
  <c r="BI16" i="1" s="1"/>
  <c r="BH16" i="1"/>
  <c r="K17" i="1"/>
  <c r="R17" i="1"/>
  <c r="T17" i="1" s="1"/>
  <c r="AV17" i="1"/>
  <c r="AW17" i="1"/>
  <c r="AX17" i="1"/>
  <c r="AY17" i="1"/>
  <c r="AZ17" i="1"/>
  <c r="BE17" i="1"/>
  <c r="BF17" i="1" s="1"/>
  <c r="BI17" i="1" s="1"/>
  <c r="BH17" i="1"/>
  <c r="BN17" i="1"/>
  <c r="R18" i="1"/>
  <c r="T18" i="1"/>
  <c r="AV18" i="1"/>
  <c r="K18" i="1" s="1"/>
  <c r="AX18" i="1"/>
  <c r="AY18" i="1"/>
  <c r="AZ18" i="1"/>
  <c r="BE18" i="1"/>
  <c r="BF18" i="1" s="1"/>
  <c r="BI18" i="1" s="1"/>
  <c r="BH18" i="1"/>
  <c r="K19" i="1"/>
  <c r="N19" i="1"/>
  <c r="R19" i="1"/>
  <c r="T19" i="1"/>
  <c r="BN19" i="1" s="1"/>
  <c r="AV19" i="1"/>
  <c r="AW19" i="1"/>
  <c r="AX19" i="1"/>
  <c r="AY19" i="1"/>
  <c r="AZ19" i="1"/>
  <c r="BA19" i="1"/>
  <c r="P19" i="1" s="1"/>
  <c r="BB19" i="1" s="1"/>
  <c r="BE19" i="1"/>
  <c r="BF19" i="1"/>
  <c r="BI19" i="1" s="1"/>
  <c r="BH19" i="1"/>
  <c r="K20" i="1"/>
  <c r="R20" i="1"/>
  <c r="T20" i="1" s="1"/>
  <c r="BN20" i="1" s="1"/>
  <c r="AV20" i="1"/>
  <c r="AW20" i="1"/>
  <c r="AX20" i="1"/>
  <c r="AY20" i="1"/>
  <c r="AZ20" i="1"/>
  <c r="BE20" i="1"/>
  <c r="BF20" i="1" s="1"/>
  <c r="BI20" i="1" s="1"/>
  <c r="BH20" i="1"/>
  <c r="R21" i="1"/>
  <c r="T21" i="1"/>
  <c r="AV21" i="1"/>
  <c r="K21" i="1" s="1"/>
  <c r="AX21" i="1"/>
  <c r="AY21" i="1"/>
  <c r="AZ21" i="1"/>
  <c r="BE21" i="1"/>
  <c r="BF21" i="1" s="1"/>
  <c r="BI21" i="1" s="1"/>
  <c r="BH21" i="1"/>
  <c r="K22" i="1"/>
  <c r="N22" i="1"/>
  <c r="R22" i="1"/>
  <c r="AV22" i="1"/>
  <c r="AW22" i="1"/>
  <c r="AX22" i="1"/>
  <c r="AY22" i="1"/>
  <c r="AZ22" i="1"/>
  <c r="BE22" i="1"/>
  <c r="BF22" i="1"/>
  <c r="BI22" i="1" s="1"/>
  <c r="BH22" i="1"/>
  <c r="K23" i="1"/>
  <c r="R23" i="1"/>
  <c r="T23" i="1" s="1"/>
  <c r="AV23" i="1"/>
  <c r="AW23" i="1"/>
  <c r="AX23" i="1"/>
  <c r="AY23" i="1"/>
  <c r="AZ23" i="1"/>
  <c r="BE23" i="1"/>
  <c r="BF23" i="1" s="1"/>
  <c r="BH23" i="1"/>
  <c r="BI23" i="1"/>
  <c r="BN23" i="1"/>
  <c r="R24" i="1"/>
  <c r="T24" i="1"/>
  <c r="AV24" i="1"/>
  <c r="K24" i="1" s="1"/>
  <c r="AX24" i="1"/>
  <c r="AY24" i="1"/>
  <c r="AZ24" i="1"/>
  <c r="BE24" i="1"/>
  <c r="BF24" i="1" s="1"/>
  <c r="BI24" i="1" s="1"/>
  <c r="BH24" i="1"/>
  <c r="K25" i="1"/>
  <c r="N25" i="1"/>
  <c r="R25" i="1"/>
  <c r="BA25" i="1" s="1"/>
  <c r="P25" i="1" s="1"/>
  <c r="BB25" i="1" s="1"/>
  <c r="T25" i="1"/>
  <c r="BN25" i="1" s="1"/>
  <c r="AV25" i="1"/>
  <c r="AW25" i="1"/>
  <c r="AX25" i="1"/>
  <c r="AY25" i="1"/>
  <c r="AZ25" i="1"/>
  <c r="BE25" i="1"/>
  <c r="BF25" i="1"/>
  <c r="BI25" i="1" s="1"/>
  <c r="BH25" i="1"/>
  <c r="K26" i="1"/>
  <c r="R26" i="1"/>
  <c r="T26" i="1" s="1"/>
  <c r="AV26" i="1"/>
  <c r="AW26" i="1"/>
  <c r="AX26" i="1"/>
  <c r="AY26" i="1"/>
  <c r="AZ26" i="1"/>
  <c r="BE26" i="1"/>
  <c r="BF26" i="1" s="1"/>
  <c r="BH26" i="1"/>
  <c r="BI26" i="1"/>
  <c r="BN26" i="1"/>
  <c r="R27" i="1"/>
  <c r="T27" i="1"/>
  <c r="AV27" i="1"/>
  <c r="K27" i="1" s="1"/>
  <c r="AX27" i="1"/>
  <c r="AY27" i="1"/>
  <c r="AZ27" i="1"/>
  <c r="BE27" i="1"/>
  <c r="BF27" i="1" s="1"/>
  <c r="BI27" i="1" s="1"/>
  <c r="BH27" i="1"/>
  <c r="K28" i="1"/>
  <c r="N28" i="1"/>
  <c r="R28" i="1"/>
  <c r="AV28" i="1"/>
  <c r="AW28" i="1"/>
  <c r="AX28" i="1"/>
  <c r="AY28" i="1"/>
  <c r="AZ28" i="1"/>
  <c r="BE28" i="1"/>
  <c r="BF28" i="1"/>
  <c r="BI28" i="1" s="1"/>
  <c r="BH28" i="1"/>
  <c r="K29" i="1"/>
  <c r="R29" i="1"/>
  <c r="T29" i="1"/>
  <c r="AV29" i="1"/>
  <c r="AW29" i="1"/>
  <c r="AX29" i="1"/>
  <c r="AY29" i="1"/>
  <c r="AZ29" i="1"/>
  <c r="BE29" i="1"/>
  <c r="BF29" i="1" s="1"/>
  <c r="BH29" i="1"/>
  <c r="BI29" i="1"/>
  <c r="BN29" i="1"/>
  <c r="R30" i="1"/>
  <c r="T30" i="1"/>
  <c r="AV30" i="1"/>
  <c r="K30" i="1" s="1"/>
  <c r="AX30" i="1"/>
  <c r="AY30" i="1"/>
  <c r="AZ30" i="1"/>
  <c r="BE30" i="1"/>
  <c r="BF30" i="1" s="1"/>
  <c r="BI30" i="1" s="1"/>
  <c r="BH30" i="1"/>
  <c r="K31" i="1"/>
  <c r="N31" i="1"/>
  <c r="R31" i="1"/>
  <c r="AV31" i="1"/>
  <c r="AW31" i="1"/>
  <c r="AX31" i="1"/>
  <c r="AY31" i="1"/>
  <c r="AZ31" i="1"/>
  <c r="BE31" i="1"/>
  <c r="BF31" i="1"/>
  <c r="BI31" i="1" s="1"/>
  <c r="BH31" i="1"/>
  <c r="K32" i="1"/>
  <c r="R32" i="1"/>
  <c r="T32" i="1"/>
  <c r="AV32" i="1"/>
  <c r="AW32" i="1"/>
  <c r="AX32" i="1"/>
  <c r="AY32" i="1"/>
  <c r="AZ32" i="1"/>
  <c r="BE32" i="1"/>
  <c r="BF32" i="1" s="1"/>
  <c r="BH32" i="1"/>
  <c r="BI32" i="1"/>
  <c r="BN32" i="1"/>
  <c r="R33" i="1"/>
  <c r="T33" i="1"/>
  <c r="AV33" i="1"/>
  <c r="AX33" i="1"/>
  <c r="AY33" i="1"/>
  <c r="AZ33" i="1"/>
  <c r="BE33" i="1"/>
  <c r="BF33" i="1" s="1"/>
  <c r="BI33" i="1" s="1"/>
  <c r="BH33" i="1"/>
  <c r="K34" i="1"/>
  <c r="N34" i="1"/>
  <c r="R34" i="1"/>
  <c r="T34" i="1" s="1"/>
  <c r="BN34" i="1" s="1"/>
  <c r="AV34" i="1"/>
  <c r="AW34" i="1"/>
  <c r="AX34" i="1"/>
  <c r="AY34" i="1"/>
  <c r="AZ34" i="1"/>
  <c r="BE34" i="1"/>
  <c r="BF34" i="1"/>
  <c r="BI34" i="1" s="1"/>
  <c r="BH34" i="1"/>
  <c r="K35" i="1"/>
  <c r="R35" i="1"/>
  <c r="T35" i="1"/>
  <c r="AV35" i="1"/>
  <c r="AW35" i="1"/>
  <c r="AX35" i="1"/>
  <c r="AY35" i="1"/>
  <c r="AZ35" i="1"/>
  <c r="BE35" i="1"/>
  <c r="BF35" i="1" s="1"/>
  <c r="BI35" i="1" s="1"/>
  <c r="BH35" i="1"/>
  <c r="BN35" i="1"/>
  <c r="R36" i="1"/>
  <c r="T36" i="1"/>
  <c r="AV36" i="1"/>
  <c r="AX36" i="1"/>
  <c r="AY36" i="1"/>
  <c r="AZ36" i="1"/>
  <c r="BE36" i="1"/>
  <c r="BF36" i="1" s="1"/>
  <c r="BH36" i="1"/>
  <c r="K37" i="1"/>
  <c r="N37" i="1"/>
  <c r="R37" i="1"/>
  <c r="T37" i="1"/>
  <c r="BN37" i="1" s="1"/>
  <c r="AV37" i="1"/>
  <c r="AW37" i="1"/>
  <c r="AX37" i="1"/>
  <c r="AY37" i="1"/>
  <c r="AZ37" i="1"/>
  <c r="BA37" i="1"/>
  <c r="P37" i="1" s="1"/>
  <c r="BB37" i="1" s="1"/>
  <c r="BE37" i="1"/>
  <c r="BF37" i="1"/>
  <c r="BI37" i="1" s="1"/>
  <c r="BH37" i="1"/>
  <c r="K38" i="1"/>
  <c r="R38" i="1"/>
  <c r="T38" i="1" s="1"/>
  <c r="AV38" i="1"/>
  <c r="AW38" i="1"/>
  <c r="AX38" i="1"/>
  <c r="AY38" i="1"/>
  <c r="AZ38" i="1"/>
  <c r="BE38" i="1"/>
  <c r="BF38" i="1" s="1"/>
  <c r="BH38" i="1"/>
  <c r="BI38" i="1"/>
  <c r="R39" i="1"/>
  <c r="T39" i="1"/>
  <c r="AV39" i="1"/>
  <c r="AX39" i="1"/>
  <c r="AY39" i="1"/>
  <c r="AZ39" i="1"/>
  <c r="BE39" i="1"/>
  <c r="BF39" i="1" s="1"/>
  <c r="BI39" i="1" s="1"/>
  <c r="BH39" i="1"/>
  <c r="N40" i="1"/>
  <c r="R40" i="1"/>
  <c r="T40" i="1" s="1"/>
  <c r="AV40" i="1"/>
  <c r="AW40" i="1" s="1"/>
  <c r="AX40" i="1"/>
  <c r="AY40" i="1"/>
  <c r="AZ40" i="1"/>
  <c r="BA40" i="1"/>
  <c r="P40" i="1" s="1"/>
  <c r="BB40" i="1" s="1"/>
  <c r="BE40" i="1"/>
  <c r="BF40" i="1"/>
  <c r="BI40" i="1" s="1"/>
  <c r="BH40" i="1"/>
  <c r="K41" i="1"/>
  <c r="R41" i="1"/>
  <c r="T41" i="1" s="1"/>
  <c r="AV41" i="1"/>
  <c r="AW41" i="1"/>
  <c r="AX41" i="1"/>
  <c r="AY41" i="1"/>
  <c r="AZ41" i="1"/>
  <c r="BE41" i="1"/>
  <c r="BF41" i="1"/>
  <c r="BH41" i="1"/>
  <c r="BI41" i="1"/>
  <c r="R42" i="1"/>
  <c r="T42" i="1"/>
  <c r="AV42" i="1"/>
  <c r="AX42" i="1"/>
  <c r="AY42" i="1"/>
  <c r="AZ42" i="1"/>
  <c r="BE42" i="1"/>
  <c r="BF42" i="1" s="1"/>
  <c r="BI42" i="1" s="1"/>
  <c r="BH42" i="1"/>
  <c r="R43" i="1"/>
  <c r="T43" i="1"/>
  <c r="AV43" i="1"/>
  <c r="AW43" i="1" s="1"/>
  <c r="BA43" i="1" s="1"/>
  <c r="P43" i="1" s="1"/>
  <c r="BB43" i="1" s="1"/>
  <c r="AX43" i="1"/>
  <c r="AY43" i="1"/>
  <c r="AZ43" i="1"/>
  <c r="BE43" i="1"/>
  <c r="BF43" i="1"/>
  <c r="BI43" i="1" s="1"/>
  <c r="BH43" i="1"/>
  <c r="K44" i="1"/>
  <c r="R44" i="1"/>
  <c r="T44" i="1" s="1"/>
  <c r="AV44" i="1"/>
  <c r="AW44" i="1"/>
  <c r="AX44" i="1"/>
  <c r="AY44" i="1"/>
  <c r="AZ44" i="1"/>
  <c r="BA44" i="1" s="1"/>
  <c r="P44" i="1" s="1"/>
  <c r="BB44" i="1"/>
  <c r="BE44" i="1"/>
  <c r="BF44" i="1"/>
  <c r="BH44" i="1"/>
  <c r="BI44" i="1"/>
  <c r="R45" i="1"/>
  <c r="T45" i="1" s="1"/>
  <c r="AV45" i="1"/>
  <c r="AX45" i="1"/>
  <c r="AY45" i="1"/>
  <c r="AZ45" i="1"/>
  <c r="BE45" i="1"/>
  <c r="BF45" i="1" s="1"/>
  <c r="BI45" i="1" s="1"/>
  <c r="BH45" i="1"/>
  <c r="R46" i="1"/>
  <c r="T46" i="1" s="1"/>
  <c r="AV46" i="1"/>
  <c r="AW46" i="1" s="1"/>
  <c r="N46" i="1" s="1"/>
  <c r="AX46" i="1"/>
  <c r="AY46" i="1"/>
  <c r="AZ46" i="1"/>
  <c r="BE46" i="1"/>
  <c r="BF46" i="1" s="1"/>
  <c r="BI46" i="1" s="1"/>
  <c r="BH46" i="1"/>
  <c r="K47" i="1"/>
  <c r="N47" i="1"/>
  <c r="R47" i="1"/>
  <c r="T47" i="1" s="1"/>
  <c r="AV47" i="1"/>
  <c r="AW47" i="1"/>
  <c r="AX47" i="1"/>
  <c r="AY47" i="1"/>
  <c r="AZ47" i="1"/>
  <c r="BE47" i="1"/>
  <c r="BF47" i="1"/>
  <c r="BH47" i="1"/>
  <c r="BI47" i="1"/>
  <c r="R48" i="1"/>
  <c r="T48" i="1"/>
  <c r="AV48" i="1"/>
  <c r="K48" i="1" s="1"/>
  <c r="AX48" i="1"/>
  <c r="AY48" i="1"/>
  <c r="AZ48" i="1"/>
  <c r="BE48" i="1"/>
  <c r="BF48" i="1" s="1"/>
  <c r="BI48" i="1" s="1"/>
  <c r="BH48" i="1"/>
  <c r="R49" i="1"/>
  <c r="AV49" i="1"/>
  <c r="AW49" i="1" s="1"/>
  <c r="N49" i="1" s="1"/>
  <c r="AX49" i="1"/>
  <c r="AY49" i="1"/>
  <c r="AZ49" i="1"/>
  <c r="BE49" i="1"/>
  <c r="BF49" i="1" s="1"/>
  <c r="BI49" i="1" s="1"/>
  <c r="BH49" i="1"/>
  <c r="K50" i="1"/>
  <c r="N50" i="1"/>
  <c r="R50" i="1"/>
  <c r="T50" i="1" s="1"/>
  <c r="AV50" i="1"/>
  <c r="AW50" i="1"/>
  <c r="AX50" i="1"/>
  <c r="AY50" i="1"/>
  <c r="AZ50" i="1"/>
  <c r="BA50" i="1" s="1"/>
  <c r="P50" i="1" s="1"/>
  <c r="BB50" i="1" s="1"/>
  <c r="BC50" i="1"/>
  <c r="BD50" i="1" s="1"/>
  <c r="BG50" i="1" s="1"/>
  <c r="L50" i="1" s="1"/>
  <c r="BJ50" i="1" s="1"/>
  <c r="M50" i="1" s="1"/>
  <c r="BE50" i="1"/>
  <c r="BF50" i="1"/>
  <c r="BH50" i="1"/>
  <c r="BI50" i="1"/>
  <c r="BN50" i="1"/>
  <c r="R51" i="1"/>
  <c r="T51" i="1"/>
  <c r="AV51" i="1"/>
  <c r="K51" i="1" s="1"/>
  <c r="AW51" i="1"/>
  <c r="AX51" i="1"/>
  <c r="AY51" i="1"/>
  <c r="AZ51" i="1"/>
  <c r="BE51" i="1"/>
  <c r="BF51" i="1" s="1"/>
  <c r="BI51" i="1" s="1"/>
  <c r="BH51" i="1"/>
  <c r="R52" i="1"/>
  <c r="T52" i="1" s="1"/>
  <c r="AV52" i="1"/>
  <c r="AW52" i="1" s="1"/>
  <c r="N52" i="1" s="1"/>
  <c r="AX52" i="1"/>
  <c r="AY52" i="1"/>
  <c r="AZ52" i="1"/>
  <c r="BE52" i="1"/>
  <c r="BF52" i="1" s="1"/>
  <c r="BI52" i="1" s="1"/>
  <c r="BH52" i="1"/>
  <c r="K53" i="1"/>
  <c r="N53" i="1"/>
  <c r="R53" i="1"/>
  <c r="T53" i="1" s="1"/>
  <c r="AV53" i="1"/>
  <c r="AW53" i="1"/>
  <c r="AX53" i="1"/>
  <c r="AY53" i="1"/>
  <c r="AZ53" i="1"/>
  <c r="BA53" i="1" s="1"/>
  <c r="P53" i="1" s="1"/>
  <c r="BB53" i="1" s="1"/>
  <c r="BC53" i="1"/>
  <c r="BD53" i="1" s="1"/>
  <c r="BG53" i="1" s="1"/>
  <c r="L53" i="1" s="1"/>
  <c r="BJ53" i="1" s="1"/>
  <c r="M53" i="1" s="1"/>
  <c r="BE53" i="1"/>
  <c r="BF53" i="1"/>
  <c r="BH53" i="1"/>
  <c r="BI53" i="1"/>
  <c r="BN53" i="1"/>
  <c r="R54" i="1"/>
  <c r="T54" i="1"/>
  <c r="AV54" i="1"/>
  <c r="K54" i="1" s="1"/>
  <c r="AW54" i="1"/>
  <c r="AX54" i="1"/>
  <c r="AY54" i="1"/>
  <c r="AZ54" i="1"/>
  <c r="BE54" i="1"/>
  <c r="BF54" i="1" s="1"/>
  <c r="BI54" i="1" s="1"/>
  <c r="BH54" i="1"/>
  <c r="R55" i="1"/>
  <c r="T55" i="1"/>
  <c r="AV55" i="1"/>
  <c r="AW55" i="1" s="1"/>
  <c r="N55" i="1" s="1"/>
  <c r="AX55" i="1"/>
  <c r="AY55" i="1"/>
  <c r="AZ55" i="1"/>
  <c r="BE55" i="1"/>
  <c r="BF55" i="1" s="1"/>
  <c r="BI55" i="1" s="1"/>
  <c r="BH55" i="1"/>
  <c r="K56" i="1"/>
  <c r="N56" i="1"/>
  <c r="R56" i="1"/>
  <c r="T56" i="1"/>
  <c r="AV56" i="1"/>
  <c r="AW56" i="1"/>
  <c r="AX56" i="1"/>
  <c r="AY56" i="1"/>
  <c r="BA56" i="1" s="1"/>
  <c r="P56" i="1" s="1"/>
  <c r="BB56" i="1" s="1"/>
  <c r="AZ56" i="1"/>
  <c r="BE56" i="1"/>
  <c r="BF56" i="1" s="1"/>
  <c r="BI56" i="1" s="1"/>
  <c r="BH56" i="1"/>
  <c r="K57" i="1"/>
  <c r="N57" i="1"/>
  <c r="R57" i="1"/>
  <c r="T57" i="1"/>
  <c r="AV57" i="1"/>
  <c r="AW57" i="1"/>
  <c r="AX57" i="1"/>
  <c r="AY57" i="1"/>
  <c r="AZ57" i="1"/>
  <c r="BA57" i="1"/>
  <c r="P57" i="1" s="1"/>
  <c r="BB57" i="1" s="1"/>
  <c r="BE57" i="1"/>
  <c r="BF57" i="1" s="1"/>
  <c r="BI57" i="1" s="1"/>
  <c r="BH57" i="1"/>
  <c r="R58" i="1"/>
  <c r="T58" i="1"/>
  <c r="AV58" i="1"/>
  <c r="K58" i="1" s="1"/>
  <c r="BN58" i="1" s="1"/>
  <c r="AW58" i="1"/>
  <c r="BA58" i="1" s="1"/>
  <c r="P58" i="1" s="1"/>
  <c r="BB58" i="1" s="1"/>
  <c r="AX58" i="1"/>
  <c r="AY58" i="1"/>
  <c r="AZ58" i="1"/>
  <c r="BE58" i="1"/>
  <c r="BF58" i="1"/>
  <c r="BI58" i="1" s="1"/>
  <c r="BH58" i="1"/>
  <c r="P59" i="1"/>
  <c r="BB59" i="1" s="1"/>
  <c r="R59" i="1"/>
  <c r="T59" i="1"/>
  <c r="AV59" i="1"/>
  <c r="K59" i="1" s="1"/>
  <c r="AW59" i="1"/>
  <c r="AX59" i="1"/>
  <c r="AY59" i="1"/>
  <c r="BA59" i="1" s="1"/>
  <c r="AZ59" i="1"/>
  <c r="BE59" i="1"/>
  <c r="BF59" i="1" s="1"/>
  <c r="BH59" i="1"/>
  <c r="BI59" i="1"/>
  <c r="BN59" i="1"/>
  <c r="K60" i="1"/>
  <c r="N60" i="1"/>
  <c r="R60" i="1"/>
  <c r="T60" i="1"/>
  <c r="AV60" i="1"/>
  <c r="AW60" i="1"/>
  <c r="AX60" i="1"/>
  <c r="AY60" i="1"/>
  <c r="AZ60" i="1"/>
  <c r="BA60" i="1" s="1"/>
  <c r="P60" i="1" s="1"/>
  <c r="BB60" i="1" s="1"/>
  <c r="BE60" i="1"/>
  <c r="BF60" i="1"/>
  <c r="BI60" i="1" s="1"/>
  <c r="BH60" i="1"/>
  <c r="N61" i="1"/>
  <c r="R61" i="1"/>
  <c r="T61" i="1"/>
  <c r="AV61" i="1"/>
  <c r="K61" i="1" s="1"/>
  <c r="AW61" i="1"/>
  <c r="AX61" i="1"/>
  <c r="AY61" i="1"/>
  <c r="BA61" i="1" s="1"/>
  <c r="P61" i="1" s="1"/>
  <c r="BB61" i="1" s="1"/>
  <c r="AZ61" i="1"/>
  <c r="BE61" i="1"/>
  <c r="BF61" i="1"/>
  <c r="BI61" i="1" s="1"/>
  <c r="BH61" i="1"/>
  <c r="BN61" i="1"/>
  <c r="N62" i="1"/>
  <c r="R62" i="1"/>
  <c r="T62" i="1"/>
  <c r="AV62" i="1"/>
  <c r="K62" i="1" s="1"/>
  <c r="AW62" i="1"/>
  <c r="AX62" i="1"/>
  <c r="AY62" i="1"/>
  <c r="BA62" i="1" s="1"/>
  <c r="P62" i="1" s="1"/>
  <c r="BB62" i="1" s="1"/>
  <c r="AZ62" i="1"/>
  <c r="BE62" i="1"/>
  <c r="BF62" i="1" s="1"/>
  <c r="BI62" i="1" s="1"/>
  <c r="BH62" i="1"/>
  <c r="K63" i="1"/>
  <c r="N63" i="1"/>
  <c r="R63" i="1"/>
  <c r="T63" i="1" s="1"/>
  <c r="AV63" i="1"/>
  <c r="AW63" i="1"/>
  <c r="AX63" i="1"/>
  <c r="AY63" i="1"/>
  <c r="AZ63" i="1"/>
  <c r="BE63" i="1"/>
  <c r="BF63" i="1" s="1"/>
  <c r="BI63" i="1" s="1"/>
  <c r="BH63" i="1"/>
  <c r="N64" i="1"/>
  <c r="R64" i="1"/>
  <c r="T64" i="1" s="1"/>
  <c r="AV64" i="1"/>
  <c r="K64" i="1" s="1"/>
  <c r="BN64" i="1" s="1"/>
  <c r="AW64" i="1"/>
  <c r="AX64" i="1"/>
  <c r="AY64" i="1"/>
  <c r="AZ64" i="1"/>
  <c r="BA64" i="1"/>
  <c r="P64" i="1" s="1"/>
  <c r="BB64" i="1" s="1"/>
  <c r="BE64" i="1"/>
  <c r="BF64" i="1"/>
  <c r="BI64" i="1" s="1"/>
  <c r="BH64" i="1"/>
  <c r="R65" i="1"/>
  <c r="T65" i="1"/>
  <c r="AV65" i="1"/>
  <c r="K65" i="1" s="1"/>
  <c r="AW65" i="1"/>
  <c r="AX65" i="1"/>
  <c r="AY65" i="1"/>
  <c r="AZ65" i="1"/>
  <c r="BE65" i="1"/>
  <c r="BF65" i="1" s="1"/>
  <c r="BH65" i="1"/>
  <c r="BI65" i="1"/>
  <c r="BN65" i="1"/>
  <c r="K66" i="1"/>
  <c r="N66" i="1"/>
  <c r="R66" i="1"/>
  <c r="T66" i="1"/>
  <c r="AV66" i="1"/>
  <c r="AW66" i="1"/>
  <c r="AX66" i="1"/>
  <c r="AY66" i="1"/>
  <c r="AZ66" i="1"/>
  <c r="BA66" i="1"/>
  <c r="P66" i="1" s="1"/>
  <c r="BB66" i="1" s="1"/>
  <c r="BE66" i="1"/>
  <c r="BF66" i="1" s="1"/>
  <c r="BI66" i="1" s="1"/>
  <c r="BH66" i="1"/>
  <c r="K67" i="1"/>
  <c r="BN67" i="1" s="1"/>
  <c r="N67" i="1"/>
  <c r="R67" i="1"/>
  <c r="T67" i="1"/>
  <c r="AV67" i="1"/>
  <c r="AW67" i="1"/>
  <c r="AX67" i="1"/>
  <c r="AY67" i="1"/>
  <c r="BA67" i="1" s="1"/>
  <c r="P67" i="1" s="1"/>
  <c r="BB67" i="1" s="1"/>
  <c r="AZ67" i="1"/>
  <c r="BE67" i="1"/>
  <c r="BF67" i="1"/>
  <c r="BI67" i="1" s="1"/>
  <c r="BH67" i="1"/>
  <c r="R68" i="1"/>
  <c r="T68" i="1"/>
  <c r="AV68" i="1"/>
  <c r="AX68" i="1"/>
  <c r="AY68" i="1"/>
  <c r="AZ68" i="1"/>
  <c r="BE68" i="1"/>
  <c r="BF68" i="1" s="1"/>
  <c r="BH68" i="1"/>
  <c r="BI68" i="1"/>
  <c r="K69" i="1"/>
  <c r="N69" i="1"/>
  <c r="R69" i="1"/>
  <c r="T69" i="1" s="1"/>
  <c r="AV69" i="1"/>
  <c r="AW69" i="1"/>
  <c r="AX69" i="1"/>
  <c r="AY69" i="1"/>
  <c r="AZ69" i="1"/>
  <c r="BE69" i="1"/>
  <c r="BF69" i="1" s="1"/>
  <c r="BI69" i="1" s="1"/>
  <c r="BH69" i="1"/>
  <c r="K70" i="1"/>
  <c r="N70" i="1"/>
  <c r="R70" i="1"/>
  <c r="T70" i="1"/>
  <c r="BN70" i="1" s="1"/>
  <c r="AV70" i="1"/>
  <c r="AW70" i="1"/>
  <c r="AX70" i="1"/>
  <c r="AY70" i="1"/>
  <c r="AZ70" i="1"/>
  <c r="BA70" i="1"/>
  <c r="P70" i="1" s="1"/>
  <c r="BB70" i="1" s="1"/>
  <c r="BE70" i="1"/>
  <c r="BF70" i="1"/>
  <c r="BH70" i="1"/>
  <c r="N71" i="1"/>
  <c r="R71" i="1"/>
  <c r="T71" i="1"/>
  <c r="BN71" i="1" s="1"/>
  <c r="AV71" i="1"/>
  <c r="K71" i="1" s="1"/>
  <c r="AW71" i="1"/>
  <c r="AX71" i="1"/>
  <c r="AY71" i="1"/>
  <c r="BA71" i="1" s="1"/>
  <c r="P71" i="1" s="1"/>
  <c r="AZ71" i="1"/>
  <c r="BB71" i="1"/>
  <c r="BE71" i="1"/>
  <c r="BF71" i="1" s="1"/>
  <c r="BI71" i="1" s="1"/>
  <c r="BH71" i="1"/>
  <c r="K72" i="1"/>
  <c r="N72" i="1"/>
  <c r="R72" i="1"/>
  <c r="T72" i="1" s="1"/>
  <c r="AV72" i="1"/>
  <c r="AW72" i="1"/>
  <c r="AX72" i="1"/>
  <c r="AY72" i="1"/>
  <c r="AZ72" i="1"/>
  <c r="BA72" i="1"/>
  <c r="P72" i="1" s="1"/>
  <c r="BB72" i="1" s="1"/>
  <c r="O72" i="1" s="1"/>
  <c r="BC72" i="1"/>
  <c r="BD72" i="1" s="1"/>
  <c r="BG72" i="1" s="1"/>
  <c r="BE72" i="1"/>
  <c r="BF72" i="1" s="1"/>
  <c r="BI72" i="1" s="1"/>
  <c r="BH72" i="1"/>
  <c r="K73" i="1"/>
  <c r="R73" i="1"/>
  <c r="T73" i="1" s="1"/>
  <c r="BN73" i="1" s="1"/>
  <c r="AV73" i="1"/>
  <c r="AW73" i="1"/>
  <c r="AX73" i="1"/>
  <c r="AY73" i="1"/>
  <c r="AZ73" i="1"/>
  <c r="BE73" i="1"/>
  <c r="BF73" i="1"/>
  <c r="BI73" i="1" s="1"/>
  <c r="BH73" i="1"/>
  <c r="N74" i="1"/>
  <c r="R74" i="1"/>
  <c r="T74" i="1"/>
  <c r="BN74" i="1" s="1"/>
  <c r="AV74" i="1"/>
  <c r="K74" i="1" s="1"/>
  <c r="AW74" i="1"/>
  <c r="AX74" i="1"/>
  <c r="AY74" i="1"/>
  <c r="AZ74" i="1"/>
  <c r="BE74" i="1"/>
  <c r="BF74" i="1" s="1"/>
  <c r="BH74" i="1"/>
  <c r="K75" i="1"/>
  <c r="N75" i="1"/>
  <c r="R75" i="1"/>
  <c r="T75" i="1" s="1"/>
  <c r="AV75" i="1"/>
  <c r="AW75" i="1"/>
  <c r="AX75" i="1"/>
  <c r="AY75" i="1"/>
  <c r="AZ75" i="1"/>
  <c r="BE75" i="1"/>
  <c r="BF75" i="1" s="1"/>
  <c r="BI75" i="1" s="1"/>
  <c r="BH75" i="1"/>
  <c r="R76" i="1"/>
  <c r="T76" i="1"/>
  <c r="AV76" i="1"/>
  <c r="AX76" i="1"/>
  <c r="AY76" i="1"/>
  <c r="AZ76" i="1"/>
  <c r="BE76" i="1"/>
  <c r="BF76" i="1"/>
  <c r="BH76" i="1"/>
  <c r="R77" i="1"/>
  <c r="T77" i="1"/>
  <c r="AV77" i="1"/>
  <c r="AX77" i="1"/>
  <c r="AY77" i="1"/>
  <c r="AZ77" i="1"/>
  <c r="BE77" i="1"/>
  <c r="BF77" i="1" s="1"/>
  <c r="BH77" i="1"/>
  <c r="BI77" i="1"/>
  <c r="K78" i="1"/>
  <c r="N78" i="1"/>
  <c r="R78" i="1"/>
  <c r="T78" i="1" s="1"/>
  <c r="AV78" i="1"/>
  <c r="AW78" i="1"/>
  <c r="AX78" i="1"/>
  <c r="AY78" i="1"/>
  <c r="AZ78" i="1"/>
  <c r="BE78" i="1"/>
  <c r="BF78" i="1"/>
  <c r="BI78" i="1" s="1"/>
  <c r="BH78" i="1"/>
  <c r="R79" i="1"/>
  <c r="T79" i="1"/>
  <c r="AV79" i="1"/>
  <c r="K79" i="1" s="1"/>
  <c r="BN79" i="1" s="1"/>
  <c r="AW79" i="1"/>
  <c r="AX79" i="1"/>
  <c r="AY79" i="1"/>
  <c r="AZ79" i="1"/>
  <c r="BE79" i="1"/>
  <c r="BF79" i="1"/>
  <c r="BI79" i="1" s="1"/>
  <c r="BH79" i="1"/>
  <c r="R80" i="1"/>
  <c r="T80" i="1"/>
  <c r="AV80" i="1"/>
  <c r="K80" i="1" s="1"/>
  <c r="AW80" i="1"/>
  <c r="AX80" i="1"/>
  <c r="AY80" i="1"/>
  <c r="AZ80" i="1"/>
  <c r="BE80" i="1"/>
  <c r="BF80" i="1" s="1"/>
  <c r="BH80" i="1"/>
  <c r="BI80" i="1" s="1"/>
  <c r="BN80" i="1"/>
  <c r="K81" i="1"/>
  <c r="N81" i="1"/>
  <c r="R81" i="1"/>
  <c r="T81" i="1" s="1"/>
  <c r="AV81" i="1"/>
  <c r="AW81" i="1"/>
  <c r="AX81" i="1"/>
  <c r="AY81" i="1"/>
  <c r="AZ81" i="1"/>
  <c r="BE81" i="1"/>
  <c r="BF81" i="1"/>
  <c r="BI81" i="1" s="1"/>
  <c r="BH81" i="1"/>
  <c r="R82" i="1"/>
  <c r="T82" i="1"/>
  <c r="AV82" i="1"/>
  <c r="AX82" i="1"/>
  <c r="AY82" i="1"/>
  <c r="AZ82" i="1"/>
  <c r="BE82" i="1"/>
  <c r="BF82" i="1"/>
  <c r="BH82" i="1"/>
  <c r="BI82" i="1" s="1"/>
  <c r="R83" i="1"/>
  <c r="T83" i="1"/>
  <c r="AV83" i="1"/>
  <c r="K83" i="1" s="1"/>
  <c r="AW83" i="1"/>
  <c r="AX83" i="1"/>
  <c r="AY83" i="1"/>
  <c r="AZ83" i="1"/>
  <c r="BE83" i="1"/>
  <c r="BF83" i="1" s="1"/>
  <c r="BH83" i="1"/>
  <c r="BI83" i="1" s="1"/>
  <c r="K84" i="1"/>
  <c r="N84" i="1"/>
  <c r="R84" i="1"/>
  <c r="T84" i="1"/>
  <c r="AV84" i="1"/>
  <c r="AW84" i="1"/>
  <c r="AX84" i="1"/>
  <c r="AY84" i="1"/>
  <c r="AZ84" i="1"/>
  <c r="BE84" i="1"/>
  <c r="BF84" i="1"/>
  <c r="BI84" i="1" s="1"/>
  <c r="BH84" i="1"/>
  <c r="R85" i="1"/>
  <c r="T85" i="1" s="1"/>
  <c r="AV85" i="1"/>
  <c r="AX85" i="1"/>
  <c r="AY85" i="1"/>
  <c r="AZ85" i="1"/>
  <c r="BE85" i="1"/>
  <c r="BF85" i="1"/>
  <c r="BH85" i="1"/>
  <c r="BI85" i="1" s="1"/>
  <c r="P86" i="1"/>
  <c r="BB86" i="1" s="1"/>
  <c r="R86" i="1"/>
  <c r="T86" i="1"/>
  <c r="BN86" i="1" s="1"/>
  <c r="AV86" i="1"/>
  <c r="K86" i="1" s="1"/>
  <c r="AW86" i="1"/>
  <c r="AX86" i="1"/>
  <c r="AY86" i="1"/>
  <c r="AZ86" i="1"/>
  <c r="BA86" i="1"/>
  <c r="BE86" i="1"/>
  <c r="BF86" i="1" s="1"/>
  <c r="BI86" i="1" s="1"/>
  <c r="BH86" i="1"/>
  <c r="K87" i="1"/>
  <c r="N87" i="1"/>
  <c r="R87" i="1"/>
  <c r="T87" i="1" s="1"/>
  <c r="BN87" i="1" s="1"/>
  <c r="AV87" i="1"/>
  <c r="AW87" i="1"/>
  <c r="AX87" i="1"/>
  <c r="BA87" i="1" s="1"/>
  <c r="P87" i="1" s="1"/>
  <c r="BB87" i="1" s="1"/>
  <c r="AY87" i="1"/>
  <c r="AZ87" i="1"/>
  <c r="BE87" i="1"/>
  <c r="BF87" i="1"/>
  <c r="BI87" i="1" s="1"/>
  <c r="BH87" i="1"/>
  <c r="K88" i="1"/>
  <c r="N88" i="1"/>
  <c r="R88" i="1"/>
  <c r="T88" i="1"/>
  <c r="AV88" i="1"/>
  <c r="AW88" i="1"/>
  <c r="AX88" i="1"/>
  <c r="AY88" i="1"/>
  <c r="AZ88" i="1"/>
  <c r="BE88" i="1"/>
  <c r="BF88" i="1" s="1"/>
  <c r="BI88" i="1" s="1"/>
  <c r="BH88" i="1"/>
  <c r="K89" i="1"/>
  <c r="R89" i="1"/>
  <c r="T89" i="1"/>
  <c r="AV89" i="1"/>
  <c r="AW89" i="1"/>
  <c r="AX89" i="1"/>
  <c r="AY89" i="1"/>
  <c r="AZ89" i="1"/>
  <c r="BE89" i="1"/>
  <c r="BF89" i="1"/>
  <c r="BH89" i="1"/>
  <c r="BI89" i="1" s="1"/>
  <c r="R90" i="1"/>
  <c r="T90" i="1"/>
  <c r="AV90" i="1"/>
  <c r="AX90" i="1"/>
  <c r="AY90" i="1"/>
  <c r="AZ90" i="1"/>
  <c r="BE90" i="1"/>
  <c r="BF90" i="1"/>
  <c r="BI90" i="1" s="1"/>
  <c r="BH90" i="1"/>
  <c r="K91" i="1"/>
  <c r="N91" i="1"/>
  <c r="R91" i="1"/>
  <c r="T91" i="1"/>
  <c r="AV91" i="1"/>
  <c r="AW91" i="1"/>
  <c r="AX91" i="1"/>
  <c r="AY91" i="1"/>
  <c r="AZ91" i="1"/>
  <c r="BA91" i="1"/>
  <c r="P91" i="1" s="1"/>
  <c r="BB91" i="1" s="1"/>
  <c r="BE91" i="1"/>
  <c r="BF91" i="1" s="1"/>
  <c r="BI91" i="1" s="1"/>
  <c r="BH91" i="1"/>
  <c r="BN91" i="1"/>
  <c r="K92" i="1"/>
  <c r="R92" i="1"/>
  <c r="T92" i="1" s="1"/>
  <c r="AV92" i="1"/>
  <c r="AW92" i="1"/>
  <c r="N92" i="1" s="1"/>
  <c r="AX92" i="1"/>
  <c r="BA92" i="1" s="1"/>
  <c r="P92" i="1" s="1"/>
  <c r="BB92" i="1" s="1"/>
  <c r="AY92" i="1"/>
  <c r="AZ92" i="1"/>
  <c r="BE92" i="1"/>
  <c r="BF92" i="1" s="1"/>
  <c r="BI92" i="1" s="1"/>
  <c r="BH92" i="1"/>
  <c r="N93" i="1"/>
  <c r="R93" i="1"/>
  <c r="T93" i="1"/>
  <c r="AV93" i="1"/>
  <c r="K93" i="1" s="1"/>
  <c r="AW93" i="1"/>
  <c r="AX93" i="1"/>
  <c r="AY93" i="1"/>
  <c r="BA93" i="1" s="1"/>
  <c r="P93" i="1" s="1"/>
  <c r="BB93" i="1" s="1"/>
  <c r="AZ93" i="1"/>
  <c r="BE93" i="1"/>
  <c r="BF93" i="1"/>
  <c r="BI93" i="1" s="1"/>
  <c r="BH93" i="1"/>
  <c r="BN93" i="1"/>
  <c r="K94" i="1"/>
  <c r="R94" i="1"/>
  <c r="T94" i="1"/>
  <c r="AV94" i="1"/>
  <c r="AW94" i="1"/>
  <c r="AX94" i="1"/>
  <c r="AY94" i="1"/>
  <c r="BA94" i="1" s="1"/>
  <c r="P94" i="1" s="1"/>
  <c r="BB94" i="1" s="1"/>
  <c r="O94" i="1" s="1"/>
  <c r="AZ94" i="1"/>
  <c r="BE94" i="1"/>
  <c r="BF94" i="1" s="1"/>
  <c r="BI94" i="1" s="1"/>
  <c r="BH94" i="1"/>
  <c r="BN94" i="1"/>
  <c r="R95" i="1"/>
  <c r="T95" i="1"/>
  <c r="AV95" i="1"/>
  <c r="K95" i="1" s="1"/>
  <c r="AX95" i="1"/>
  <c r="AY95" i="1"/>
  <c r="AZ95" i="1"/>
  <c r="BE95" i="1"/>
  <c r="BF95" i="1"/>
  <c r="BI95" i="1" s="1"/>
  <c r="BH95" i="1"/>
  <c r="R96" i="1"/>
  <c r="T96" i="1"/>
  <c r="AV96" i="1"/>
  <c r="AX96" i="1"/>
  <c r="AY96" i="1"/>
  <c r="AZ96" i="1"/>
  <c r="BE96" i="1"/>
  <c r="BF96" i="1"/>
  <c r="BH96" i="1"/>
  <c r="BI96" i="1"/>
  <c r="K97" i="1"/>
  <c r="BN97" i="1" s="1"/>
  <c r="N97" i="1"/>
  <c r="R97" i="1"/>
  <c r="T97" i="1" s="1"/>
  <c r="AV97" i="1"/>
  <c r="AW97" i="1"/>
  <c r="AX97" i="1"/>
  <c r="AY97" i="1"/>
  <c r="AZ97" i="1"/>
  <c r="BE97" i="1"/>
  <c r="BF97" i="1"/>
  <c r="BI97" i="1" s="1"/>
  <c r="BH97" i="1"/>
  <c r="R98" i="1"/>
  <c r="T98" i="1"/>
  <c r="AV98" i="1"/>
  <c r="AX98" i="1"/>
  <c r="AY98" i="1"/>
  <c r="AZ98" i="1"/>
  <c r="BE98" i="1"/>
  <c r="BF98" i="1"/>
  <c r="BH98" i="1"/>
  <c r="N99" i="1"/>
  <c r="R99" i="1"/>
  <c r="T99" i="1"/>
  <c r="BN99" i="1" s="1"/>
  <c r="AV99" i="1"/>
  <c r="K99" i="1" s="1"/>
  <c r="AW99" i="1"/>
  <c r="AX99" i="1"/>
  <c r="AY99" i="1"/>
  <c r="BA99" i="1" s="1"/>
  <c r="P99" i="1" s="1"/>
  <c r="BB99" i="1" s="1"/>
  <c r="AZ99" i="1"/>
  <c r="BE99" i="1"/>
  <c r="BF99" i="1"/>
  <c r="BI99" i="1" s="1"/>
  <c r="BH99" i="1"/>
  <c r="K100" i="1"/>
  <c r="BN100" i="1" s="1"/>
  <c r="R100" i="1"/>
  <c r="T100" i="1"/>
  <c r="AV100" i="1"/>
  <c r="AW100" i="1"/>
  <c r="AX100" i="1"/>
  <c r="AY100" i="1"/>
  <c r="AZ100" i="1"/>
  <c r="BE100" i="1"/>
  <c r="BF100" i="1"/>
  <c r="BH100" i="1"/>
  <c r="BI100" i="1"/>
  <c r="K101" i="1"/>
  <c r="N101" i="1"/>
  <c r="R101" i="1"/>
  <c r="T101" i="1" s="1"/>
  <c r="AV101" i="1"/>
  <c r="AW101" i="1"/>
  <c r="AX101" i="1"/>
  <c r="AY101" i="1"/>
  <c r="AZ101" i="1"/>
  <c r="BA101" i="1" s="1"/>
  <c r="P101" i="1" s="1"/>
  <c r="BB101" i="1" s="1"/>
  <c r="BE101" i="1"/>
  <c r="BF101" i="1" s="1"/>
  <c r="BI101" i="1" s="1"/>
  <c r="BH101" i="1"/>
  <c r="BN101" i="1"/>
  <c r="R102" i="1"/>
  <c r="T102" i="1"/>
  <c r="BN102" i="1" s="1"/>
  <c r="AV102" i="1"/>
  <c r="K102" i="1" s="1"/>
  <c r="AW102" i="1"/>
  <c r="AX102" i="1"/>
  <c r="AY102" i="1"/>
  <c r="AZ102" i="1"/>
  <c r="BE102" i="1"/>
  <c r="BF102" i="1" s="1"/>
  <c r="BI102" i="1" s="1"/>
  <c r="BH102" i="1"/>
  <c r="K103" i="1"/>
  <c r="N103" i="1"/>
  <c r="R103" i="1"/>
  <c r="T103" i="1" s="1"/>
  <c r="AV103" i="1"/>
  <c r="AW103" i="1"/>
  <c r="AX103" i="1"/>
  <c r="AY103" i="1"/>
  <c r="AZ103" i="1"/>
  <c r="BE103" i="1"/>
  <c r="BF103" i="1"/>
  <c r="BI103" i="1" s="1"/>
  <c r="BH103" i="1"/>
  <c r="BN103" i="1"/>
  <c r="K104" i="1"/>
  <c r="BN104" i="1" s="1"/>
  <c r="R104" i="1"/>
  <c r="T104" i="1"/>
  <c r="AV104" i="1"/>
  <c r="AW104" i="1" s="1"/>
  <c r="AX104" i="1"/>
  <c r="AY104" i="1"/>
  <c r="AZ104" i="1"/>
  <c r="BA104" i="1"/>
  <c r="P104" i="1" s="1"/>
  <c r="BB104" i="1" s="1"/>
  <c r="O104" i="1" s="1"/>
  <c r="BC104" i="1"/>
  <c r="BD104" i="1" s="1"/>
  <c r="BG104" i="1" s="1"/>
  <c r="L104" i="1" s="1"/>
  <c r="BJ104" i="1" s="1"/>
  <c r="M104" i="1" s="1"/>
  <c r="BE104" i="1"/>
  <c r="BF104" i="1"/>
  <c r="BH104" i="1"/>
  <c r="BI104" i="1"/>
  <c r="N105" i="1"/>
  <c r="R105" i="1"/>
  <c r="T105" i="1" s="1"/>
  <c r="AV105" i="1"/>
  <c r="K105" i="1" s="1"/>
  <c r="AW105" i="1"/>
  <c r="AX105" i="1"/>
  <c r="AY105" i="1"/>
  <c r="BA105" i="1" s="1"/>
  <c r="P105" i="1" s="1"/>
  <c r="BB105" i="1" s="1"/>
  <c r="AZ105" i="1"/>
  <c r="BE105" i="1"/>
  <c r="BF105" i="1"/>
  <c r="BI105" i="1" s="1"/>
  <c r="BH105" i="1"/>
  <c r="BN105" i="1"/>
  <c r="N106" i="1"/>
  <c r="P106" i="1"/>
  <c r="R106" i="1"/>
  <c r="T106" i="1"/>
  <c r="AV106" i="1"/>
  <c r="K106" i="1" s="1"/>
  <c r="AW106" i="1"/>
  <c r="AX106" i="1"/>
  <c r="AY106" i="1"/>
  <c r="BA106" i="1" s="1"/>
  <c r="AZ106" i="1"/>
  <c r="BB106" i="1"/>
  <c r="BE106" i="1"/>
  <c r="BF106" i="1" s="1"/>
  <c r="BH106" i="1"/>
  <c r="BI106" i="1"/>
  <c r="BN106" i="1"/>
  <c r="K107" i="1"/>
  <c r="N107" i="1"/>
  <c r="P107" i="1"/>
  <c r="BB107" i="1" s="1"/>
  <c r="R107" i="1"/>
  <c r="T107" i="1"/>
  <c r="AV107" i="1"/>
  <c r="AW107" i="1"/>
  <c r="AX107" i="1"/>
  <c r="AY107" i="1"/>
  <c r="AZ107" i="1"/>
  <c r="BA107" i="1"/>
  <c r="BE107" i="1"/>
  <c r="BF107" i="1" s="1"/>
  <c r="BI107" i="1" s="1"/>
  <c r="BH107" i="1"/>
  <c r="R108" i="1"/>
  <c r="T108" i="1" s="1"/>
  <c r="AV108" i="1"/>
  <c r="AX108" i="1"/>
  <c r="AY108" i="1"/>
  <c r="AZ108" i="1"/>
  <c r="BE108" i="1"/>
  <c r="BF108" i="1"/>
  <c r="BH108" i="1"/>
  <c r="BI108" i="1"/>
  <c r="R109" i="1"/>
  <c r="T109" i="1"/>
  <c r="BN109" i="1" s="1"/>
  <c r="AV109" i="1"/>
  <c r="K109" i="1" s="1"/>
  <c r="AW109" i="1"/>
  <c r="AX109" i="1"/>
  <c r="AY109" i="1"/>
  <c r="AZ109" i="1"/>
  <c r="BE109" i="1"/>
  <c r="BF109" i="1" s="1"/>
  <c r="BI109" i="1" s="1"/>
  <c r="BH109" i="1"/>
  <c r="K110" i="1"/>
  <c r="N110" i="1"/>
  <c r="R110" i="1"/>
  <c r="T110" i="1"/>
  <c r="AV110" i="1"/>
  <c r="AW110" i="1"/>
  <c r="AX110" i="1"/>
  <c r="AY110" i="1"/>
  <c r="BA110" i="1" s="1"/>
  <c r="P110" i="1" s="1"/>
  <c r="BB110" i="1" s="1"/>
  <c r="AZ110" i="1"/>
  <c r="BC110" i="1"/>
  <c r="BD110" i="1" s="1"/>
  <c r="BG110" i="1" s="1"/>
  <c r="L110" i="1" s="1"/>
  <c r="BJ110" i="1" s="1"/>
  <c r="M110" i="1" s="1"/>
  <c r="BE110" i="1"/>
  <c r="BF110" i="1" s="1"/>
  <c r="BI110" i="1" s="1"/>
  <c r="BH110" i="1"/>
  <c r="N111" i="1"/>
  <c r="R111" i="1"/>
  <c r="T111" i="1" s="1"/>
  <c r="BN111" i="1" s="1"/>
  <c r="AV111" i="1"/>
  <c r="K111" i="1" s="1"/>
  <c r="AW111" i="1"/>
  <c r="AX111" i="1"/>
  <c r="AY111" i="1"/>
  <c r="BA111" i="1" s="1"/>
  <c r="P111" i="1" s="1"/>
  <c r="BB111" i="1" s="1"/>
  <c r="AZ111" i="1"/>
  <c r="BE111" i="1"/>
  <c r="BF111" i="1"/>
  <c r="BI111" i="1" s="1"/>
  <c r="BH111" i="1"/>
  <c r="N112" i="1"/>
  <c r="P112" i="1"/>
  <c r="BB112" i="1" s="1"/>
  <c r="R112" i="1"/>
  <c r="T112" i="1"/>
  <c r="AV112" i="1"/>
  <c r="K112" i="1" s="1"/>
  <c r="AW112" i="1"/>
  <c r="AX112" i="1"/>
  <c r="AY112" i="1"/>
  <c r="BA112" i="1" s="1"/>
  <c r="AZ112" i="1"/>
  <c r="BE112" i="1"/>
  <c r="BF112" i="1" s="1"/>
  <c r="BH112" i="1"/>
  <c r="BI112" i="1"/>
  <c r="BN112" i="1"/>
  <c r="K113" i="1"/>
  <c r="N113" i="1"/>
  <c r="R113" i="1"/>
  <c r="T113" i="1"/>
  <c r="AV113" i="1"/>
  <c r="AW113" i="1"/>
  <c r="AX113" i="1"/>
  <c r="AY113" i="1"/>
  <c r="AZ113" i="1"/>
  <c r="BA113" i="1" s="1"/>
  <c r="P113" i="1" s="1"/>
  <c r="BB113" i="1" s="1"/>
  <c r="BC113" i="1" s="1"/>
  <c r="BD113" i="1" s="1"/>
  <c r="BG113" i="1" s="1"/>
  <c r="L113" i="1" s="1"/>
  <c r="BJ113" i="1" s="1"/>
  <c r="M113" i="1" s="1"/>
  <c r="BE113" i="1"/>
  <c r="BF113" i="1" s="1"/>
  <c r="BI113" i="1" s="1"/>
  <c r="BH113" i="1"/>
  <c r="R114" i="1"/>
  <c r="T114" i="1" s="1"/>
  <c r="AV114" i="1"/>
  <c r="AX114" i="1"/>
  <c r="AY114" i="1"/>
  <c r="AZ114" i="1"/>
  <c r="BE114" i="1"/>
  <c r="BF114" i="1"/>
  <c r="BH114" i="1"/>
  <c r="BI114" i="1"/>
  <c r="R115" i="1"/>
  <c r="T115" i="1"/>
  <c r="BN115" i="1" s="1"/>
  <c r="AV115" i="1"/>
  <c r="K115" i="1" s="1"/>
  <c r="AW115" i="1"/>
  <c r="AX115" i="1"/>
  <c r="AY115" i="1"/>
  <c r="BA115" i="1" s="1"/>
  <c r="P115" i="1" s="1"/>
  <c r="BB115" i="1" s="1"/>
  <c r="AZ115" i="1"/>
  <c r="BE115" i="1"/>
  <c r="BF115" i="1" s="1"/>
  <c r="BI115" i="1" s="1"/>
  <c r="BH115" i="1"/>
  <c r="K116" i="1"/>
  <c r="BN116" i="1" s="1"/>
  <c r="N116" i="1"/>
  <c r="R116" i="1"/>
  <c r="T116" i="1"/>
  <c r="AV116" i="1"/>
  <c r="AW116" i="1"/>
  <c r="AX116" i="1"/>
  <c r="AY116" i="1"/>
  <c r="BA116" i="1" s="1"/>
  <c r="P116" i="1" s="1"/>
  <c r="BB116" i="1" s="1"/>
  <c r="BC116" i="1" s="1"/>
  <c r="BD116" i="1" s="1"/>
  <c r="BG116" i="1" s="1"/>
  <c r="L116" i="1" s="1"/>
  <c r="BJ116" i="1" s="1"/>
  <c r="M116" i="1" s="1"/>
  <c r="AZ116" i="1"/>
  <c r="BE116" i="1"/>
  <c r="BF116" i="1" s="1"/>
  <c r="BI116" i="1" s="1"/>
  <c r="BH116" i="1"/>
  <c r="R117" i="1"/>
  <c r="T117" i="1" s="1"/>
  <c r="BN117" i="1" s="1"/>
  <c r="AV117" i="1"/>
  <c r="K117" i="1" s="1"/>
  <c r="AW117" i="1"/>
  <c r="N117" i="1" s="1"/>
  <c r="AX117" i="1"/>
  <c r="AY117" i="1"/>
  <c r="BA117" i="1" s="1"/>
  <c r="P117" i="1" s="1"/>
  <c r="BB117" i="1" s="1"/>
  <c r="AZ117" i="1"/>
  <c r="BE117" i="1"/>
  <c r="BF117" i="1"/>
  <c r="BI117" i="1" s="1"/>
  <c r="BH117" i="1"/>
  <c r="N118" i="1"/>
  <c r="R118" i="1"/>
  <c r="T118" i="1"/>
  <c r="AV118" i="1"/>
  <c r="K118" i="1" s="1"/>
  <c r="AW118" i="1"/>
  <c r="AX118" i="1"/>
  <c r="AY118" i="1"/>
  <c r="BA118" i="1" s="1"/>
  <c r="P118" i="1" s="1"/>
  <c r="BB118" i="1" s="1"/>
  <c r="AZ118" i="1"/>
  <c r="BE118" i="1"/>
  <c r="BF118" i="1" s="1"/>
  <c r="BH118" i="1"/>
  <c r="BI118" i="1"/>
  <c r="BN118" i="1"/>
  <c r="K119" i="1"/>
  <c r="BN119" i="1" s="1"/>
  <c r="N119" i="1"/>
  <c r="R119" i="1"/>
  <c r="T119" i="1"/>
  <c r="AV119" i="1"/>
  <c r="AW119" i="1"/>
  <c r="AX119" i="1"/>
  <c r="AY119" i="1"/>
  <c r="AZ119" i="1"/>
  <c r="BA119" i="1"/>
  <c r="P119" i="1" s="1"/>
  <c r="BB119" i="1" s="1"/>
  <c r="BE119" i="1"/>
  <c r="BF119" i="1" s="1"/>
  <c r="BH119" i="1"/>
  <c r="BI119" i="1"/>
  <c r="L120" i="1"/>
  <c r="BJ120" i="1" s="1"/>
  <c r="M120" i="1" s="1"/>
  <c r="R120" i="1"/>
  <c r="T120" i="1" s="1"/>
  <c r="AV120" i="1"/>
  <c r="K120" i="1" s="1"/>
  <c r="AW120" i="1"/>
  <c r="AX120" i="1"/>
  <c r="BA120" i="1" s="1"/>
  <c r="P120" i="1" s="1"/>
  <c r="BB120" i="1" s="1"/>
  <c r="O120" i="1" s="1"/>
  <c r="AY120" i="1"/>
  <c r="AZ120" i="1"/>
  <c r="BC120" i="1"/>
  <c r="BD120" i="1" s="1"/>
  <c r="BG120" i="1" s="1"/>
  <c r="BE120" i="1"/>
  <c r="BF120" i="1" s="1"/>
  <c r="BI120" i="1" s="1"/>
  <c r="BH120" i="1"/>
  <c r="BN120" i="1"/>
  <c r="R121" i="1"/>
  <c r="T121" i="1"/>
  <c r="AV121" i="1"/>
  <c r="AX121" i="1"/>
  <c r="AY121" i="1"/>
  <c r="AZ121" i="1"/>
  <c r="BE121" i="1"/>
  <c r="BF121" i="1"/>
  <c r="BH121" i="1"/>
  <c r="K122" i="1"/>
  <c r="N122" i="1"/>
  <c r="R122" i="1"/>
  <c r="T122" i="1"/>
  <c r="BN122" i="1" s="1"/>
  <c r="AV122" i="1"/>
  <c r="AW122" i="1"/>
  <c r="BA122" i="1" s="1"/>
  <c r="P122" i="1" s="1"/>
  <c r="BB122" i="1" s="1"/>
  <c r="AX122" i="1"/>
  <c r="AY122" i="1"/>
  <c r="AZ122" i="1"/>
  <c r="BE122" i="1"/>
  <c r="BF122" i="1" s="1"/>
  <c r="BH122" i="1"/>
  <c r="BI122" i="1"/>
  <c r="P123" i="1"/>
  <c r="R123" i="1"/>
  <c r="T123" i="1" s="1"/>
  <c r="AV123" i="1"/>
  <c r="AW123" i="1" s="1"/>
  <c r="N123" i="1" s="1"/>
  <c r="AX123" i="1"/>
  <c r="AY123" i="1"/>
  <c r="AZ123" i="1"/>
  <c r="BA123" i="1"/>
  <c r="BB123" i="1"/>
  <c r="BE123" i="1"/>
  <c r="BF123" i="1"/>
  <c r="BH123" i="1"/>
  <c r="BI123" i="1" s="1"/>
  <c r="R124" i="1"/>
  <c r="T124" i="1" s="1"/>
  <c r="AV124" i="1"/>
  <c r="AX124" i="1"/>
  <c r="AY124" i="1"/>
  <c r="AZ124" i="1"/>
  <c r="BE124" i="1"/>
  <c r="BF124" i="1" s="1"/>
  <c r="BI124" i="1" s="1"/>
  <c r="BH124" i="1"/>
  <c r="K125" i="1"/>
  <c r="N125" i="1"/>
  <c r="P125" i="1"/>
  <c r="BB125" i="1" s="1"/>
  <c r="R125" i="1"/>
  <c r="T125" i="1"/>
  <c r="BN125" i="1" s="1"/>
  <c r="AV125" i="1"/>
  <c r="AW125" i="1"/>
  <c r="BA125" i="1" s="1"/>
  <c r="AX125" i="1"/>
  <c r="AY125" i="1"/>
  <c r="AZ125" i="1"/>
  <c r="BC125" i="1"/>
  <c r="BD125" i="1" s="1"/>
  <c r="BG125" i="1" s="1"/>
  <c r="L125" i="1" s="1"/>
  <c r="BJ125" i="1" s="1"/>
  <c r="M125" i="1" s="1"/>
  <c r="BE125" i="1"/>
  <c r="BF125" i="1" s="1"/>
  <c r="BI125" i="1" s="1"/>
  <c r="BH125" i="1"/>
  <c r="R126" i="1"/>
  <c r="T126" i="1" s="1"/>
  <c r="AV126" i="1"/>
  <c r="K126" i="1" s="1"/>
  <c r="AW126" i="1"/>
  <c r="N126" i="1" s="1"/>
  <c r="AX126" i="1"/>
  <c r="AY126" i="1"/>
  <c r="AZ126" i="1"/>
  <c r="BE126" i="1"/>
  <c r="BF126" i="1"/>
  <c r="BI126" i="1" s="1"/>
  <c r="BH126" i="1"/>
  <c r="N127" i="1"/>
  <c r="R127" i="1"/>
  <c r="T127" i="1"/>
  <c r="AV127" i="1"/>
  <c r="K127" i="1" s="1"/>
  <c r="AW127" i="1"/>
  <c r="AX127" i="1"/>
  <c r="BA127" i="1" s="1"/>
  <c r="P127" i="1" s="1"/>
  <c r="BB127" i="1" s="1"/>
  <c r="AY127" i="1"/>
  <c r="AZ127" i="1"/>
  <c r="BE127" i="1"/>
  <c r="BF127" i="1"/>
  <c r="BH127" i="1"/>
  <c r="BI127" i="1" s="1"/>
  <c r="K128" i="1"/>
  <c r="R128" i="1"/>
  <c r="T128" i="1"/>
  <c r="AV128" i="1"/>
  <c r="AW128" i="1"/>
  <c r="AX128" i="1"/>
  <c r="AY128" i="1"/>
  <c r="AZ128" i="1"/>
  <c r="BA128" i="1"/>
  <c r="P128" i="1" s="1"/>
  <c r="BB128" i="1" s="1"/>
  <c r="BE128" i="1"/>
  <c r="BF128" i="1" s="1"/>
  <c r="BI128" i="1" s="1"/>
  <c r="BH128" i="1"/>
  <c r="R129" i="1"/>
  <c r="T129" i="1" s="1"/>
  <c r="AV129" i="1"/>
  <c r="K129" i="1" s="1"/>
  <c r="AW129" i="1"/>
  <c r="AX129" i="1"/>
  <c r="AY129" i="1"/>
  <c r="AZ129" i="1"/>
  <c r="BE129" i="1"/>
  <c r="BF129" i="1" s="1"/>
  <c r="BI129" i="1" s="1"/>
  <c r="BH129" i="1"/>
  <c r="R130" i="1"/>
  <c r="T130" i="1"/>
  <c r="AV130" i="1"/>
  <c r="AX130" i="1"/>
  <c r="AY130" i="1"/>
  <c r="AZ130" i="1"/>
  <c r="BE130" i="1"/>
  <c r="BF130" i="1"/>
  <c r="BI130" i="1" s="1"/>
  <c r="BH130" i="1"/>
  <c r="K131" i="1"/>
  <c r="R131" i="1"/>
  <c r="T131" i="1"/>
  <c r="BN131" i="1" s="1"/>
  <c r="AV131" i="1"/>
  <c r="AW131" i="1"/>
  <c r="N131" i="1" s="1"/>
  <c r="AX131" i="1"/>
  <c r="AY131" i="1"/>
  <c r="AZ131" i="1"/>
  <c r="BE131" i="1"/>
  <c r="BF131" i="1" s="1"/>
  <c r="BH131" i="1"/>
  <c r="BI131" i="1"/>
  <c r="K132" i="1"/>
  <c r="R132" i="1"/>
  <c r="T132" i="1" s="1"/>
  <c r="AV132" i="1"/>
  <c r="AW132" i="1" s="1"/>
  <c r="N132" i="1" s="1"/>
  <c r="AX132" i="1"/>
  <c r="AY132" i="1"/>
  <c r="AZ132" i="1"/>
  <c r="BE132" i="1"/>
  <c r="BF132" i="1"/>
  <c r="BI132" i="1" s="1"/>
  <c r="BH132" i="1"/>
  <c r="BN132" i="1"/>
  <c r="R133" i="1"/>
  <c r="T133" i="1" s="1"/>
  <c r="AV133" i="1"/>
  <c r="AX133" i="1"/>
  <c r="AY133" i="1"/>
  <c r="AZ133" i="1"/>
  <c r="BE133" i="1"/>
  <c r="BF133" i="1" s="1"/>
  <c r="BI133" i="1" s="1"/>
  <c r="BH133" i="1"/>
  <c r="K134" i="1"/>
  <c r="N134" i="1"/>
  <c r="R134" i="1"/>
  <c r="T134" i="1"/>
  <c r="AV134" i="1"/>
  <c r="AW134" i="1"/>
  <c r="AX134" i="1"/>
  <c r="AY134" i="1"/>
  <c r="AZ134" i="1"/>
  <c r="BA134" i="1" s="1"/>
  <c r="P134" i="1" s="1"/>
  <c r="BB134" i="1" s="1"/>
  <c r="BE134" i="1"/>
  <c r="BF134" i="1" s="1"/>
  <c r="BI134" i="1" s="1"/>
  <c r="BH134" i="1"/>
  <c r="N135" i="1"/>
  <c r="R135" i="1"/>
  <c r="T135" i="1" s="1"/>
  <c r="AV135" i="1"/>
  <c r="K135" i="1" s="1"/>
  <c r="AW135" i="1"/>
  <c r="AX135" i="1"/>
  <c r="AY135" i="1"/>
  <c r="AZ135" i="1"/>
  <c r="BE135" i="1"/>
  <c r="BF135" i="1"/>
  <c r="BI135" i="1" s="1"/>
  <c r="BH135" i="1"/>
  <c r="R136" i="1"/>
  <c r="T136" i="1"/>
  <c r="AV136" i="1"/>
  <c r="K136" i="1" s="1"/>
  <c r="AX136" i="1"/>
  <c r="AY136" i="1"/>
  <c r="AZ136" i="1"/>
  <c r="BE136" i="1"/>
  <c r="BF136" i="1"/>
  <c r="BH136" i="1"/>
  <c r="BI136" i="1"/>
  <c r="K137" i="1"/>
  <c r="BN137" i="1" s="1"/>
  <c r="R137" i="1"/>
  <c r="T137" i="1" s="1"/>
  <c r="AV137" i="1"/>
  <c r="AW137" i="1"/>
  <c r="AX137" i="1"/>
  <c r="AY137" i="1"/>
  <c r="AZ137" i="1"/>
  <c r="BA137" i="1" s="1"/>
  <c r="P137" i="1" s="1"/>
  <c r="BB137" i="1" s="1"/>
  <c r="BE137" i="1"/>
  <c r="BF137" i="1"/>
  <c r="BI137" i="1" s="1"/>
  <c r="BH137" i="1"/>
  <c r="R138" i="1"/>
  <c r="T138" i="1" s="1"/>
  <c r="AV138" i="1"/>
  <c r="AW138" i="1" s="1"/>
  <c r="AX138" i="1"/>
  <c r="AY138" i="1"/>
  <c r="AZ138" i="1"/>
  <c r="BE138" i="1"/>
  <c r="BF138" i="1" s="1"/>
  <c r="BH138" i="1"/>
  <c r="BI138" i="1"/>
  <c r="R139" i="1"/>
  <c r="T139" i="1"/>
  <c r="AV139" i="1"/>
  <c r="AX139" i="1"/>
  <c r="AY139" i="1"/>
  <c r="AZ139" i="1"/>
  <c r="BE139" i="1"/>
  <c r="BF139" i="1"/>
  <c r="BI139" i="1" s="1"/>
  <c r="BH139" i="1"/>
  <c r="N140" i="1"/>
  <c r="R140" i="1"/>
  <c r="T140" i="1" s="1"/>
  <c r="AV140" i="1"/>
  <c r="K140" i="1" s="1"/>
  <c r="AW140" i="1"/>
  <c r="AX140" i="1"/>
  <c r="AY140" i="1"/>
  <c r="AZ140" i="1"/>
  <c r="BE140" i="1"/>
  <c r="BF140" i="1"/>
  <c r="BH140" i="1"/>
  <c r="K141" i="1"/>
  <c r="R141" i="1"/>
  <c r="T141" i="1" s="1"/>
  <c r="AV141" i="1"/>
  <c r="AW141" i="1" s="1"/>
  <c r="AX141" i="1"/>
  <c r="AY141" i="1"/>
  <c r="AZ141" i="1"/>
  <c r="BE141" i="1"/>
  <c r="BF141" i="1"/>
  <c r="BH141" i="1"/>
  <c r="R142" i="1"/>
  <c r="T142" i="1"/>
  <c r="AV142" i="1"/>
  <c r="AX142" i="1"/>
  <c r="AY142" i="1"/>
  <c r="AZ142" i="1"/>
  <c r="BE142" i="1"/>
  <c r="BF142" i="1"/>
  <c r="BI142" i="1" s="1"/>
  <c r="BH142" i="1"/>
  <c r="K143" i="1"/>
  <c r="N143" i="1"/>
  <c r="R143" i="1"/>
  <c r="T143" i="1"/>
  <c r="BN143" i="1" s="1"/>
  <c r="AV143" i="1"/>
  <c r="AW143" i="1"/>
  <c r="AX143" i="1"/>
  <c r="AY143" i="1"/>
  <c r="AZ143" i="1"/>
  <c r="BA143" i="1"/>
  <c r="P143" i="1" s="1"/>
  <c r="BB143" i="1" s="1"/>
  <c r="O143" i="1" s="1"/>
  <c r="BC143" i="1"/>
  <c r="BD143" i="1" s="1"/>
  <c r="BE143" i="1"/>
  <c r="BF143" i="1"/>
  <c r="BI143" i="1" s="1"/>
  <c r="BG143" i="1"/>
  <c r="L143" i="1" s="1"/>
  <c r="BM143" i="1" s="1"/>
  <c r="BO143" i="1" s="1"/>
  <c r="BH143" i="1"/>
  <c r="K144" i="1"/>
  <c r="R144" i="1"/>
  <c r="T144" i="1" s="1"/>
  <c r="AV144" i="1"/>
  <c r="AW144" i="1"/>
  <c r="AX144" i="1"/>
  <c r="AY144" i="1"/>
  <c r="AZ144" i="1"/>
  <c r="BA144" i="1" s="1"/>
  <c r="P144" i="1" s="1"/>
  <c r="BB144" i="1" s="1"/>
  <c r="BE144" i="1"/>
  <c r="BF144" i="1"/>
  <c r="BI144" i="1" s="1"/>
  <c r="BH144" i="1"/>
  <c r="BN144" i="1"/>
  <c r="K145" i="1"/>
  <c r="R145" i="1"/>
  <c r="T145" i="1" s="1"/>
  <c r="BN145" i="1" s="1"/>
  <c r="AV145" i="1"/>
  <c r="AW145" i="1" s="1"/>
  <c r="N145" i="1" s="1"/>
  <c r="AX145" i="1"/>
  <c r="AY145" i="1"/>
  <c r="AZ145" i="1"/>
  <c r="BE145" i="1"/>
  <c r="BF145" i="1"/>
  <c r="BH145" i="1"/>
  <c r="K146" i="1"/>
  <c r="N146" i="1"/>
  <c r="R146" i="1"/>
  <c r="T146" i="1"/>
  <c r="AV146" i="1"/>
  <c r="AW146" i="1"/>
  <c r="AX146" i="1"/>
  <c r="AY146" i="1"/>
  <c r="AZ146" i="1"/>
  <c r="BA146" i="1"/>
  <c r="P146" i="1" s="1"/>
  <c r="BB146" i="1" s="1"/>
  <c r="BE146" i="1"/>
  <c r="BF146" i="1"/>
  <c r="BI146" i="1" s="1"/>
  <c r="BH146" i="1"/>
  <c r="K147" i="1"/>
  <c r="BN147" i="1" s="1"/>
  <c r="P147" i="1"/>
  <c r="BB147" i="1" s="1"/>
  <c r="O147" i="1" s="1"/>
  <c r="R147" i="1"/>
  <c r="T147" i="1" s="1"/>
  <c r="AV147" i="1"/>
  <c r="AW147" i="1"/>
  <c r="AX147" i="1"/>
  <c r="AY147" i="1"/>
  <c r="AZ147" i="1"/>
  <c r="BA147" i="1" s="1"/>
  <c r="BC147" i="1"/>
  <c r="BD147" i="1" s="1"/>
  <c r="BG147" i="1" s="1"/>
  <c r="L147" i="1" s="1"/>
  <c r="BJ147" i="1" s="1"/>
  <c r="M147" i="1" s="1"/>
  <c r="BE147" i="1"/>
  <c r="BF147" i="1"/>
  <c r="BH147" i="1"/>
  <c r="K148" i="1"/>
  <c r="R148" i="1"/>
  <c r="T148" i="1" s="1"/>
  <c r="AV148" i="1"/>
  <c r="AW148" i="1" s="1"/>
  <c r="N148" i="1" s="1"/>
  <c r="AX148" i="1"/>
  <c r="AY148" i="1"/>
  <c r="AZ148" i="1"/>
  <c r="BE148" i="1"/>
  <c r="BF148" i="1"/>
  <c r="BH148" i="1"/>
  <c r="BN148" i="1"/>
  <c r="K149" i="1"/>
  <c r="R149" i="1"/>
  <c r="T149" i="1" s="1"/>
  <c r="BN149" i="1" s="1"/>
  <c r="AV149" i="1"/>
  <c r="AW149" i="1"/>
  <c r="AX149" i="1"/>
  <c r="AY149" i="1"/>
  <c r="AZ149" i="1"/>
  <c r="BE149" i="1"/>
  <c r="BF149" i="1"/>
  <c r="BH149" i="1"/>
  <c r="BI149" i="1"/>
  <c r="R150" i="1"/>
  <c r="T150" i="1"/>
  <c r="AV150" i="1"/>
  <c r="AX150" i="1"/>
  <c r="AY150" i="1"/>
  <c r="AZ150" i="1"/>
  <c r="BE150" i="1"/>
  <c r="BF150" i="1"/>
  <c r="BH150" i="1"/>
  <c r="BI150" i="1"/>
  <c r="K151" i="1"/>
  <c r="P151" i="1"/>
  <c r="BB151" i="1" s="1"/>
  <c r="R151" i="1"/>
  <c r="T151" i="1"/>
  <c r="BN151" i="1" s="1"/>
  <c r="AV151" i="1"/>
  <c r="AW151" i="1" s="1"/>
  <c r="N151" i="1" s="1"/>
  <c r="AX151" i="1"/>
  <c r="AY151" i="1"/>
  <c r="AZ151" i="1"/>
  <c r="BA151" i="1"/>
  <c r="BE151" i="1"/>
  <c r="BF151" i="1"/>
  <c r="BI151" i="1" s="1"/>
  <c r="BH151" i="1"/>
  <c r="R152" i="1"/>
  <c r="T152" i="1" s="1"/>
  <c r="AV152" i="1"/>
  <c r="AX152" i="1"/>
  <c r="AY152" i="1"/>
  <c r="AZ152" i="1"/>
  <c r="BE152" i="1"/>
  <c r="BF152" i="1"/>
  <c r="BI152" i="1" s="1"/>
  <c r="BH152" i="1"/>
  <c r="K153" i="1"/>
  <c r="N153" i="1"/>
  <c r="R153" i="1"/>
  <c r="T153" i="1"/>
  <c r="AV153" i="1"/>
  <c r="AW153" i="1" s="1"/>
  <c r="AX153" i="1"/>
  <c r="AY153" i="1"/>
  <c r="AZ153" i="1"/>
  <c r="BE153" i="1"/>
  <c r="BF153" i="1"/>
  <c r="BI153" i="1" s="1"/>
  <c r="BH153" i="1"/>
  <c r="K154" i="1"/>
  <c r="N154" i="1"/>
  <c r="R154" i="1"/>
  <c r="T154" i="1"/>
  <c r="BN154" i="1" s="1"/>
  <c r="AV154" i="1"/>
  <c r="AW154" i="1" s="1"/>
  <c r="AX154" i="1"/>
  <c r="AY154" i="1"/>
  <c r="AZ154" i="1"/>
  <c r="BA154" i="1" s="1"/>
  <c r="P154" i="1" s="1"/>
  <c r="BB154" i="1" s="1"/>
  <c r="BE154" i="1"/>
  <c r="BF154" i="1"/>
  <c r="BI154" i="1" s="1"/>
  <c r="BH154" i="1"/>
  <c r="K155" i="1"/>
  <c r="R155" i="1"/>
  <c r="T155" i="1" s="1"/>
  <c r="BN155" i="1" s="1"/>
  <c r="AV155" i="1"/>
  <c r="AW155" i="1"/>
  <c r="AX155" i="1"/>
  <c r="AY155" i="1"/>
  <c r="AZ155" i="1"/>
  <c r="BE155" i="1"/>
  <c r="BF155" i="1"/>
  <c r="BI155" i="1" s="1"/>
  <c r="BH155" i="1"/>
  <c r="K156" i="1"/>
  <c r="R156" i="1"/>
  <c r="T156" i="1"/>
  <c r="AV156" i="1"/>
  <c r="AW156" i="1" s="1"/>
  <c r="AX156" i="1"/>
  <c r="AY156" i="1"/>
  <c r="AZ156" i="1"/>
  <c r="BE156" i="1"/>
  <c r="BF156" i="1"/>
  <c r="BH156" i="1"/>
  <c r="BI156" i="1" s="1"/>
  <c r="K157" i="1"/>
  <c r="R157" i="1"/>
  <c r="T157" i="1"/>
  <c r="AV157" i="1"/>
  <c r="AW157" i="1" s="1"/>
  <c r="N157" i="1" s="1"/>
  <c r="AX157" i="1"/>
  <c r="BA157" i="1" s="1"/>
  <c r="P157" i="1" s="1"/>
  <c r="BB157" i="1" s="1"/>
  <c r="AY157" i="1"/>
  <c r="AZ157" i="1"/>
  <c r="BE157" i="1"/>
  <c r="BF157" i="1"/>
  <c r="BI157" i="1" s="1"/>
  <c r="BH157" i="1"/>
  <c r="R158" i="1"/>
  <c r="T158" i="1" s="1"/>
  <c r="AV158" i="1"/>
  <c r="AX158" i="1"/>
  <c r="AY158" i="1"/>
  <c r="AZ158" i="1"/>
  <c r="BE158" i="1"/>
  <c r="BF158" i="1"/>
  <c r="BI158" i="1" s="1"/>
  <c r="BH158" i="1"/>
  <c r="R159" i="1"/>
  <c r="T159" i="1"/>
  <c r="AV159" i="1"/>
  <c r="AX159" i="1"/>
  <c r="AY159" i="1"/>
  <c r="AZ159" i="1"/>
  <c r="BE159" i="1"/>
  <c r="BF159" i="1"/>
  <c r="BI159" i="1" s="1"/>
  <c r="BH159" i="1"/>
  <c r="K160" i="1"/>
  <c r="N160" i="1"/>
  <c r="P160" i="1"/>
  <c r="BB160" i="1" s="1"/>
  <c r="R160" i="1"/>
  <c r="T160" i="1"/>
  <c r="BN160" i="1" s="1"/>
  <c r="AV160" i="1"/>
  <c r="AW160" i="1" s="1"/>
  <c r="AX160" i="1"/>
  <c r="AY160" i="1"/>
  <c r="AZ160" i="1"/>
  <c r="BA160" i="1" s="1"/>
  <c r="BE160" i="1"/>
  <c r="BF160" i="1"/>
  <c r="BI160" i="1" s="1"/>
  <c r="BH160" i="1"/>
  <c r="R161" i="1"/>
  <c r="T161" i="1"/>
  <c r="AV161" i="1"/>
  <c r="AX161" i="1"/>
  <c r="AY161" i="1"/>
  <c r="AZ161" i="1"/>
  <c r="BE161" i="1"/>
  <c r="BF161" i="1" s="1"/>
  <c r="BH161" i="1"/>
  <c r="BI161" i="1"/>
  <c r="K162" i="1"/>
  <c r="R162" i="1"/>
  <c r="T162" i="1" s="1"/>
  <c r="AV162" i="1"/>
  <c r="AW162" i="1"/>
  <c r="N162" i="1" s="1"/>
  <c r="AX162" i="1"/>
  <c r="AY162" i="1"/>
  <c r="AZ162" i="1"/>
  <c r="BA162" i="1"/>
  <c r="P162" i="1" s="1"/>
  <c r="BB162" i="1" s="1"/>
  <c r="BE162" i="1"/>
  <c r="BF162" i="1" s="1"/>
  <c r="BI162" i="1" s="1"/>
  <c r="BH162" i="1"/>
  <c r="K163" i="1"/>
  <c r="BN163" i="1" s="1"/>
  <c r="R163" i="1"/>
  <c r="T163" i="1"/>
  <c r="AV163" i="1"/>
  <c r="AW163" i="1" s="1"/>
  <c r="AX163" i="1"/>
  <c r="AY163" i="1"/>
  <c r="AZ163" i="1"/>
  <c r="BA163" i="1" s="1"/>
  <c r="P163" i="1" s="1"/>
  <c r="BB163" i="1" s="1"/>
  <c r="O163" i="1" s="1"/>
  <c r="BE163" i="1"/>
  <c r="BF163" i="1" s="1"/>
  <c r="BH163" i="1"/>
  <c r="BI163" i="1"/>
  <c r="R164" i="1"/>
  <c r="T164" i="1"/>
  <c r="AV164" i="1"/>
  <c r="K164" i="1" s="1"/>
  <c r="BN164" i="1" s="1"/>
  <c r="AW164" i="1"/>
  <c r="BA164" i="1" s="1"/>
  <c r="P164" i="1" s="1"/>
  <c r="BB164" i="1" s="1"/>
  <c r="AX164" i="1"/>
  <c r="AY164" i="1"/>
  <c r="AZ164" i="1"/>
  <c r="BE164" i="1"/>
  <c r="BF164" i="1" s="1"/>
  <c r="BI164" i="1" s="1"/>
  <c r="BH164" i="1"/>
  <c r="K165" i="1"/>
  <c r="R165" i="1"/>
  <c r="T165" i="1" s="1"/>
  <c r="AV165" i="1"/>
  <c r="AW165" i="1"/>
  <c r="N165" i="1" s="1"/>
  <c r="AX165" i="1"/>
  <c r="AY165" i="1"/>
  <c r="AZ165" i="1"/>
  <c r="BA165" i="1" s="1"/>
  <c r="P165" i="1" s="1"/>
  <c r="BB165" i="1" s="1"/>
  <c r="BE165" i="1"/>
  <c r="BF165" i="1"/>
  <c r="BI165" i="1" s="1"/>
  <c r="BH165" i="1"/>
  <c r="R166" i="1"/>
  <c r="T166" i="1"/>
  <c r="AV166" i="1"/>
  <c r="AX166" i="1"/>
  <c r="AY166" i="1"/>
  <c r="AZ166" i="1"/>
  <c r="BE166" i="1"/>
  <c r="BF166" i="1" s="1"/>
  <c r="BH166" i="1"/>
  <c r="BI166" i="1"/>
  <c r="R167" i="1"/>
  <c r="T167" i="1"/>
  <c r="AV167" i="1"/>
  <c r="K167" i="1" s="1"/>
  <c r="AX167" i="1"/>
  <c r="AY167" i="1"/>
  <c r="AZ167" i="1"/>
  <c r="BE167" i="1"/>
  <c r="BF167" i="1" s="1"/>
  <c r="BI167" i="1" s="1"/>
  <c r="BH167" i="1"/>
  <c r="K168" i="1"/>
  <c r="R168" i="1"/>
  <c r="T168" i="1"/>
  <c r="AV168" i="1"/>
  <c r="AW168" i="1"/>
  <c r="N168" i="1" s="1"/>
  <c r="AX168" i="1"/>
  <c r="AY168" i="1"/>
  <c r="AZ168" i="1"/>
  <c r="BA168" i="1" s="1"/>
  <c r="P168" i="1" s="1"/>
  <c r="BB168" i="1" s="1"/>
  <c r="BE168" i="1"/>
  <c r="BF168" i="1" s="1"/>
  <c r="BH168" i="1"/>
  <c r="BI168" i="1"/>
  <c r="K169" i="1"/>
  <c r="R169" i="1"/>
  <c r="T169" i="1"/>
  <c r="AV169" i="1"/>
  <c r="AW169" i="1"/>
  <c r="N169" i="1" s="1"/>
  <c r="AX169" i="1"/>
  <c r="AY169" i="1"/>
  <c r="AZ169" i="1"/>
  <c r="BA169" i="1"/>
  <c r="P169" i="1" s="1"/>
  <c r="BB169" i="1" s="1"/>
  <c r="BE169" i="1"/>
  <c r="BF169" i="1" s="1"/>
  <c r="BH169" i="1"/>
  <c r="BI169" i="1"/>
  <c r="R170" i="1"/>
  <c r="T170" i="1"/>
  <c r="AV170" i="1"/>
  <c r="K170" i="1" s="1"/>
  <c r="BN170" i="1" s="1"/>
  <c r="AW170" i="1"/>
  <c r="AX170" i="1"/>
  <c r="AY170" i="1"/>
  <c r="AZ170" i="1"/>
  <c r="BE170" i="1"/>
  <c r="BF170" i="1" s="1"/>
  <c r="BH170" i="1"/>
  <c r="K171" i="1"/>
  <c r="R171" i="1"/>
  <c r="T171" i="1" s="1"/>
  <c r="AV171" i="1"/>
  <c r="AW171" i="1"/>
  <c r="N171" i="1" s="1"/>
  <c r="AX171" i="1"/>
  <c r="AY171" i="1"/>
  <c r="AZ171" i="1"/>
  <c r="BE171" i="1"/>
  <c r="BF171" i="1" s="1"/>
  <c r="BI171" i="1" s="1"/>
  <c r="BH171" i="1"/>
  <c r="N172" i="1"/>
  <c r="R172" i="1"/>
  <c r="T172" i="1"/>
  <c r="AV172" i="1"/>
  <c r="K172" i="1" s="1"/>
  <c r="AW172" i="1"/>
  <c r="AX172" i="1"/>
  <c r="AY172" i="1"/>
  <c r="AZ172" i="1"/>
  <c r="BE172" i="1"/>
  <c r="BF172" i="1" s="1"/>
  <c r="BI172" i="1" s="1"/>
  <c r="BH172" i="1"/>
  <c r="BN172" i="1"/>
  <c r="N173" i="1"/>
  <c r="R173" i="1"/>
  <c r="T173" i="1"/>
  <c r="AV173" i="1"/>
  <c r="K173" i="1" s="1"/>
  <c r="BN173" i="1" s="1"/>
  <c r="AW173" i="1"/>
  <c r="AX173" i="1"/>
  <c r="AY173" i="1"/>
  <c r="AZ173" i="1"/>
  <c r="BE173" i="1"/>
  <c r="BF173" i="1" s="1"/>
  <c r="BI173" i="1" s="1"/>
  <c r="BH173" i="1"/>
  <c r="K174" i="1"/>
  <c r="R174" i="1"/>
  <c r="T174" i="1"/>
  <c r="AV174" i="1"/>
  <c r="AW174" i="1"/>
  <c r="AX174" i="1"/>
  <c r="AY174" i="1"/>
  <c r="AZ174" i="1"/>
  <c r="BE174" i="1"/>
  <c r="BF174" i="1" s="1"/>
  <c r="BI174" i="1" s="1"/>
  <c r="BH174" i="1"/>
  <c r="N175" i="1"/>
  <c r="R175" i="1"/>
  <c r="T175" i="1"/>
  <c r="AV175" i="1"/>
  <c r="K175" i="1" s="1"/>
  <c r="AW175" i="1"/>
  <c r="AX175" i="1"/>
  <c r="AY175" i="1"/>
  <c r="AZ175" i="1"/>
  <c r="BE175" i="1"/>
  <c r="BF175" i="1" s="1"/>
  <c r="BH175" i="1"/>
  <c r="BI175" i="1"/>
  <c r="R176" i="1"/>
  <c r="T176" i="1"/>
  <c r="AV176" i="1"/>
  <c r="K176" i="1" s="1"/>
  <c r="BN176" i="1" s="1"/>
  <c r="AW176" i="1"/>
  <c r="N176" i="1" s="1"/>
  <c r="AX176" i="1"/>
  <c r="AY176" i="1"/>
  <c r="BA176" i="1" s="1"/>
  <c r="P176" i="1" s="1"/>
  <c r="BB176" i="1" s="1"/>
  <c r="AZ176" i="1"/>
  <c r="BE176" i="1"/>
  <c r="BF176" i="1" s="1"/>
  <c r="BH176" i="1"/>
  <c r="BI176" i="1"/>
  <c r="K177" i="1"/>
  <c r="R177" i="1"/>
  <c r="T177" i="1" s="1"/>
  <c r="AV177" i="1"/>
  <c r="AW177" i="1"/>
  <c r="AX177" i="1"/>
  <c r="AY177" i="1"/>
  <c r="AZ177" i="1"/>
  <c r="BA177" i="1" s="1"/>
  <c r="P177" i="1" s="1"/>
  <c r="BB177" i="1" s="1"/>
  <c r="BE177" i="1"/>
  <c r="BF177" i="1"/>
  <c r="BI177" i="1" s="1"/>
  <c r="BH177" i="1"/>
  <c r="K178" i="1"/>
  <c r="N178" i="1"/>
  <c r="R178" i="1"/>
  <c r="T178" i="1"/>
  <c r="AV178" i="1"/>
  <c r="AW178" i="1" s="1"/>
  <c r="AX178" i="1"/>
  <c r="AY178" i="1"/>
  <c r="AZ178" i="1"/>
  <c r="BA178" i="1" s="1"/>
  <c r="P178" i="1" s="1"/>
  <c r="BB178" i="1" s="1"/>
  <c r="BE178" i="1"/>
  <c r="BF178" i="1" s="1"/>
  <c r="BI178" i="1" s="1"/>
  <c r="BH178" i="1"/>
  <c r="BN178" i="1"/>
  <c r="R179" i="1"/>
  <c r="T179" i="1"/>
  <c r="AV179" i="1"/>
  <c r="AX179" i="1"/>
  <c r="AY179" i="1"/>
  <c r="AZ179" i="1"/>
  <c r="BE179" i="1"/>
  <c r="BF179" i="1" s="1"/>
  <c r="BH179" i="1"/>
  <c r="BI179" i="1"/>
  <c r="K180" i="1"/>
  <c r="O180" i="1"/>
  <c r="R180" i="1"/>
  <c r="T180" i="1"/>
  <c r="AV180" i="1"/>
  <c r="AW180" i="1"/>
  <c r="AX180" i="1"/>
  <c r="AY180" i="1"/>
  <c r="AZ180" i="1"/>
  <c r="BA180" i="1" s="1"/>
  <c r="P180" i="1" s="1"/>
  <c r="BB180" i="1" s="1"/>
  <c r="BC180" i="1" s="1"/>
  <c r="BD180" i="1" s="1"/>
  <c r="BG180" i="1" s="1"/>
  <c r="L180" i="1" s="1"/>
  <c r="BJ180" i="1" s="1"/>
  <c r="M180" i="1" s="1"/>
  <c r="BE180" i="1"/>
  <c r="BF180" i="1"/>
  <c r="BI180" i="1" s="1"/>
  <c r="BH180" i="1"/>
  <c r="K181" i="1"/>
  <c r="BN181" i="1" s="1"/>
  <c r="R181" i="1"/>
  <c r="T181" i="1"/>
  <c r="AV181" i="1"/>
  <c r="AW181" i="1"/>
  <c r="AX181" i="1"/>
  <c r="AY181" i="1"/>
  <c r="AZ181" i="1"/>
  <c r="BA181" i="1"/>
  <c r="P181" i="1" s="1"/>
  <c r="BB181" i="1" s="1"/>
  <c r="BE181" i="1"/>
  <c r="BF181" i="1" s="1"/>
  <c r="BH181" i="1"/>
  <c r="BI181" i="1"/>
  <c r="R182" i="1"/>
  <c r="T182" i="1"/>
  <c r="AV182" i="1"/>
  <c r="AX182" i="1"/>
  <c r="AY182" i="1"/>
  <c r="AZ182" i="1"/>
  <c r="BE182" i="1"/>
  <c r="BF182" i="1" s="1"/>
  <c r="BI182" i="1" s="1"/>
  <c r="BH182" i="1"/>
  <c r="K183" i="1"/>
  <c r="R183" i="1"/>
  <c r="T183" i="1" s="1"/>
  <c r="AV183" i="1"/>
  <c r="AW183" i="1"/>
  <c r="N183" i="1" s="1"/>
  <c r="AX183" i="1"/>
  <c r="AY183" i="1"/>
  <c r="AZ183" i="1"/>
  <c r="BE183" i="1"/>
  <c r="BF183" i="1"/>
  <c r="BI183" i="1" s="1"/>
  <c r="BH183" i="1"/>
  <c r="R184" i="1"/>
  <c r="T184" i="1"/>
  <c r="AV184" i="1"/>
  <c r="AW184" i="1" s="1"/>
  <c r="AX184" i="1"/>
  <c r="AY184" i="1"/>
  <c r="AZ184" i="1"/>
  <c r="BA184" i="1" s="1"/>
  <c r="P184" i="1" s="1"/>
  <c r="BB184" i="1" s="1"/>
  <c r="BE184" i="1"/>
  <c r="BF184" i="1" s="1"/>
  <c r="BI184" i="1" s="1"/>
  <c r="BH184" i="1"/>
  <c r="R185" i="1"/>
  <c r="T185" i="1"/>
  <c r="AV185" i="1"/>
  <c r="AX185" i="1"/>
  <c r="AY185" i="1"/>
  <c r="AZ185" i="1"/>
  <c r="BE185" i="1"/>
  <c r="BF185" i="1" s="1"/>
  <c r="BH185" i="1"/>
  <c r="K186" i="1"/>
  <c r="R186" i="1"/>
  <c r="T186" i="1"/>
  <c r="AV186" i="1"/>
  <c r="AW186" i="1"/>
  <c r="N186" i="1" s="1"/>
  <c r="AX186" i="1"/>
  <c r="AY186" i="1"/>
  <c r="AZ186" i="1"/>
  <c r="BE186" i="1"/>
  <c r="BF186" i="1" s="1"/>
  <c r="BH186" i="1"/>
  <c r="BI186" i="1"/>
  <c r="R187" i="1"/>
  <c r="T187" i="1" s="1"/>
  <c r="AV187" i="1"/>
  <c r="AX187" i="1"/>
  <c r="AY187" i="1"/>
  <c r="AZ187" i="1"/>
  <c r="BE187" i="1"/>
  <c r="BF187" i="1"/>
  <c r="BI187" i="1" s="1"/>
  <c r="BH187" i="1"/>
  <c r="R188" i="1"/>
  <c r="T188" i="1"/>
  <c r="AV188" i="1"/>
  <c r="AX188" i="1"/>
  <c r="AY188" i="1"/>
  <c r="AZ188" i="1"/>
  <c r="BE188" i="1"/>
  <c r="BF188" i="1" s="1"/>
  <c r="BI188" i="1" s="1"/>
  <c r="BH188" i="1"/>
  <c r="K189" i="1"/>
  <c r="R189" i="1"/>
  <c r="T189" i="1"/>
  <c r="AV189" i="1"/>
  <c r="AW189" i="1"/>
  <c r="AX189" i="1"/>
  <c r="AY189" i="1"/>
  <c r="BA189" i="1" s="1"/>
  <c r="P189" i="1" s="1"/>
  <c r="BB189" i="1" s="1"/>
  <c r="AZ189" i="1"/>
  <c r="BE189" i="1"/>
  <c r="BF189" i="1" s="1"/>
  <c r="BH189" i="1"/>
  <c r="BI189" i="1"/>
  <c r="R190" i="1"/>
  <c r="T190" i="1" s="1"/>
  <c r="AV190" i="1"/>
  <c r="AX190" i="1"/>
  <c r="AY190" i="1"/>
  <c r="AZ190" i="1"/>
  <c r="BE190" i="1"/>
  <c r="BF190" i="1" s="1"/>
  <c r="BH190" i="1"/>
  <c r="BI190" i="1"/>
  <c r="R191" i="1"/>
  <c r="T191" i="1"/>
  <c r="AV191" i="1"/>
  <c r="K191" i="1" s="1"/>
  <c r="BN191" i="1" s="1"/>
  <c r="AX191" i="1"/>
  <c r="AY191" i="1"/>
  <c r="AZ191" i="1"/>
  <c r="BE191" i="1"/>
  <c r="BF191" i="1" s="1"/>
  <c r="BH191" i="1"/>
  <c r="BI191" i="1"/>
  <c r="K192" i="1"/>
  <c r="R192" i="1"/>
  <c r="T192" i="1"/>
  <c r="AV192" i="1"/>
  <c r="AW192" i="1"/>
  <c r="N192" i="1" s="1"/>
  <c r="AX192" i="1"/>
  <c r="AY192" i="1"/>
  <c r="BA192" i="1" s="1"/>
  <c r="P192" i="1" s="1"/>
  <c r="BB192" i="1" s="1"/>
  <c r="AZ192" i="1"/>
  <c r="BE192" i="1"/>
  <c r="BF192" i="1" s="1"/>
  <c r="BH192" i="1"/>
  <c r="BI192" i="1"/>
  <c r="R193" i="1"/>
  <c r="T193" i="1"/>
  <c r="AV193" i="1"/>
  <c r="AX193" i="1"/>
  <c r="AY193" i="1"/>
  <c r="AZ193" i="1"/>
  <c r="BE193" i="1"/>
  <c r="BF193" i="1" s="1"/>
  <c r="BH193" i="1"/>
  <c r="BI193" i="1"/>
  <c r="R194" i="1"/>
  <c r="T194" i="1"/>
  <c r="AV194" i="1"/>
  <c r="K194" i="1" s="1"/>
  <c r="BN194" i="1" s="1"/>
  <c r="AW194" i="1"/>
  <c r="AX194" i="1"/>
  <c r="AY194" i="1"/>
  <c r="AZ194" i="1"/>
  <c r="BE194" i="1"/>
  <c r="BF194" i="1" s="1"/>
  <c r="BI194" i="1" s="1"/>
  <c r="BH194" i="1"/>
  <c r="R195" i="1"/>
  <c r="T195" i="1" s="1"/>
  <c r="AV195" i="1"/>
  <c r="AX195" i="1"/>
  <c r="AY195" i="1"/>
  <c r="AZ195" i="1"/>
  <c r="BE195" i="1"/>
  <c r="BF195" i="1" s="1"/>
  <c r="BH195" i="1"/>
  <c r="BI195" i="1"/>
  <c r="R196" i="1"/>
  <c r="T196" i="1"/>
  <c r="AV196" i="1"/>
  <c r="K196" i="1" s="1"/>
  <c r="AW196" i="1"/>
  <c r="N196" i="1" s="1"/>
  <c r="AX196" i="1"/>
  <c r="AY196" i="1"/>
  <c r="AZ196" i="1"/>
  <c r="BA196" i="1"/>
  <c r="P196" i="1" s="1"/>
  <c r="BB196" i="1" s="1"/>
  <c r="BE196" i="1"/>
  <c r="BF196" i="1" s="1"/>
  <c r="BI196" i="1" s="1"/>
  <c r="BH196" i="1"/>
  <c r="K197" i="1"/>
  <c r="R197" i="1"/>
  <c r="T197" i="1"/>
  <c r="AV197" i="1"/>
  <c r="AW197" i="1"/>
  <c r="N197" i="1" s="1"/>
  <c r="AX197" i="1"/>
  <c r="AY197" i="1"/>
  <c r="AZ197" i="1"/>
  <c r="BE197" i="1"/>
  <c r="BF197" i="1" s="1"/>
  <c r="BH197" i="1"/>
  <c r="BI197" i="1" s="1"/>
  <c r="BN197" i="1"/>
  <c r="R198" i="1"/>
  <c r="T198" i="1"/>
  <c r="AV198" i="1"/>
  <c r="K198" i="1" s="1"/>
  <c r="AW198" i="1"/>
  <c r="N198" i="1" s="1"/>
  <c r="AX198" i="1"/>
  <c r="AY198" i="1"/>
  <c r="AZ198" i="1"/>
  <c r="BA198" i="1" s="1"/>
  <c r="P198" i="1" s="1"/>
  <c r="BB198" i="1" s="1"/>
  <c r="BE198" i="1"/>
  <c r="BF198" i="1" s="1"/>
  <c r="BI198" i="1" s="1"/>
  <c r="BH198" i="1"/>
  <c r="K199" i="1"/>
  <c r="R199" i="1"/>
  <c r="T199" i="1"/>
  <c r="BN199" i="1" s="1"/>
  <c r="AV199" i="1"/>
  <c r="AW199" i="1"/>
  <c r="AX199" i="1"/>
  <c r="AY199" i="1"/>
  <c r="AZ199" i="1"/>
  <c r="BE199" i="1"/>
  <c r="BF199" i="1"/>
  <c r="BH199" i="1"/>
  <c r="BI199" i="1"/>
  <c r="K200" i="1"/>
  <c r="R200" i="1"/>
  <c r="T200" i="1"/>
  <c r="AV200" i="1"/>
  <c r="AW200" i="1"/>
  <c r="AX200" i="1"/>
  <c r="AY200" i="1"/>
  <c r="AZ200" i="1"/>
  <c r="BE200" i="1"/>
  <c r="BF200" i="1" s="1"/>
  <c r="BH200" i="1"/>
  <c r="BI200" i="1"/>
  <c r="BN200" i="1"/>
  <c r="K201" i="1"/>
  <c r="R201" i="1"/>
  <c r="T201" i="1"/>
  <c r="AV201" i="1"/>
  <c r="AW201" i="1"/>
  <c r="AX201" i="1"/>
  <c r="AY201" i="1"/>
  <c r="AZ201" i="1"/>
  <c r="BA201" i="1"/>
  <c r="P201" i="1" s="1"/>
  <c r="BB201" i="1" s="1"/>
  <c r="BE201" i="1"/>
  <c r="BF201" i="1" s="1"/>
  <c r="BI201" i="1" s="1"/>
  <c r="BH201" i="1"/>
  <c r="K202" i="1"/>
  <c r="N202" i="1"/>
  <c r="R202" i="1"/>
  <c r="T202" i="1"/>
  <c r="AV202" i="1"/>
  <c r="AW202" i="1"/>
  <c r="AX202" i="1"/>
  <c r="AY202" i="1"/>
  <c r="AZ202" i="1"/>
  <c r="BA202" i="1"/>
  <c r="P202" i="1" s="1"/>
  <c r="BB202" i="1" s="1"/>
  <c r="O202" i="1" s="1"/>
  <c r="BE202" i="1"/>
  <c r="BF202" i="1" s="1"/>
  <c r="BI202" i="1" s="1"/>
  <c r="BH202" i="1"/>
  <c r="BN202" i="1"/>
  <c r="K203" i="1"/>
  <c r="BN203" i="1" s="1"/>
  <c r="N203" i="1"/>
  <c r="R203" i="1"/>
  <c r="T203" i="1"/>
  <c r="AV203" i="1"/>
  <c r="AW203" i="1"/>
  <c r="AX203" i="1"/>
  <c r="AY203" i="1"/>
  <c r="AZ203" i="1"/>
  <c r="BA203" i="1" s="1"/>
  <c r="P203" i="1" s="1"/>
  <c r="BB203" i="1" s="1"/>
  <c r="BE203" i="1"/>
  <c r="BF203" i="1" s="1"/>
  <c r="BH203" i="1"/>
  <c r="BI203" i="1" s="1"/>
  <c r="K204" i="1"/>
  <c r="R204" i="1"/>
  <c r="T204" i="1"/>
  <c r="AV204" i="1"/>
  <c r="AW204" i="1" s="1"/>
  <c r="BA204" i="1" s="1"/>
  <c r="P204" i="1" s="1"/>
  <c r="BB204" i="1" s="1"/>
  <c r="AX204" i="1"/>
  <c r="AY204" i="1"/>
  <c r="AZ204" i="1"/>
  <c r="BE204" i="1"/>
  <c r="BF204" i="1" s="1"/>
  <c r="BI204" i="1" s="1"/>
  <c r="BH204" i="1"/>
  <c r="K205" i="1"/>
  <c r="N205" i="1"/>
  <c r="R205" i="1"/>
  <c r="T205" i="1" s="1"/>
  <c r="AV205" i="1"/>
  <c r="AW205" i="1"/>
  <c r="AX205" i="1"/>
  <c r="AY205" i="1"/>
  <c r="AZ205" i="1"/>
  <c r="BE205" i="1"/>
  <c r="BF205" i="1"/>
  <c r="BH205" i="1"/>
  <c r="BI205" i="1"/>
  <c r="R206" i="1"/>
  <c r="T206" i="1"/>
  <c r="AV206" i="1"/>
  <c r="AX206" i="1"/>
  <c r="AY206" i="1"/>
  <c r="AZ206" i="1"/>
  <c r="BE206" i="1"/>
  <c r="BF206" i="1" s="1"/>
  <c r="BH206" i="1"/>
  <c r="BI206" i="1"/>
  <c r="K207" i="1"/>
  <c r="R207" i="1"/>
  <c r="T207" i="1"/>
  <c r="AV207" i="1"/>
  <c r="AW207" i="1"/>
  <c r="AX207" i="1"/>
  <c r="AY207" i="1"/>
  <c r="AZ207" i="1"/>
  <c r="BE207" i="1"/>
  <c r="BF207" i="1" s="1"/>
  <c r="BI207" i="1" s="1"/>
  <c r="BH207" i="1"/>
  <c r="R208" i="1"/>
  <c r="T208" i="1"/>
  <c r="AV208" i="1"/>
  <c r="AX208" i="1"/>
  <c r="AY208" i="1"/>
  <c r="AZ208" i="1"/>
  <c r="BE208" i="1"/>
  <c r="BF208" i="1" s="1"/>
  <c r="BH208" i="1"/>
  <c r="BI208" i="1"/>
  <c r="K209" i="1"/>
  <c r="R209" i="1"/>
  <c r="T209" i="1"/>
  <c r="BN209" i="1" s="1"/>
  <c r="AV209" i="1"/>
  <c r="AW209" i="1"/>
  <c r="N209" i="1" s="1"/>
  <c r="AX209" i="1"/>
  <c r="AY209" i="1"/>
  <c r="BA209" i="1" s="1"/>
  <c r="P209" i="1" s="1"/>
  <c r="BB209" i="1" s="1"/>
  <c r="AZ209" i="1"/>
  <c r="BE209" i="1"/>
  <c r="BF209" i="1" s="1"/>
  <c r="BH209" i="1"/>
  <c r="K210" i="1"/>
  <c r="BN210" i="1" s="1"/>
  <c r="N210" i="1"/>
  <c r="R210" i="1"/>
  <c r="T210" i="1"/>
  <c r="AV210" i="1"/>
  <c r="AW210" i="1"/>
  <c r="AX210" i="1"/>
  <c r="AY210" i="1"/>
  <c r="AZ210" i="1"/>
  <c r="BA210" i="1" s="1"/>
  <c r="P210" i="1" s="1"/>
  <c r="BB210" i="1" s="1"/>
  <c r="BE210" i="1"/>
  <c r="BF210" i="1"/>
  <c r="BI210" i="1" s="1"/>
  <c r="BH210" i="1"/>
  <c r="K211" i="1"/>
  <c r="N211" i="1"/>
  <c r="R211" i="1"/>
  <c r="T211" i="1"/>
  <c r="AV211" i="1"/>
  <c r="AW211" i="1"/>
  <c r="AX211" i="1"/>
  <c r="AY211" i="1"/>
  <c r="AZ211" i="1"/>
  <c r="BA211" i="1" s="1"/>
  <c r="P211" i="1" s="1"/>
  <c r="BB211" i="1" s="1"/>
  <c r="BE211" i="1"/>
  <c r="BF211" i="1" s="1"/>
  <c r="BI211" i="1" s="1"/>
  <c r="BH211" i="1"/>
  <c r="R212" i="1"/>
  <c r="T212" i="1"/>
  <c r="AV212" i="1"/>
  <c r="K212" i="1" s="1"/>
  <c r="AX212" i="1"/>
  <c r="AY212" i="1"/>
  <c r="AZ212" i="1"/>
  <c r="BE212" i="1"/>
  <c r="BF212" i="1" s="1"/>
  <c r="BH212" i="1"/>
  <c r="BI212" i="1" s="1"/>
  <c r="K213" i="1"/>
  <c r="R213" i="1"/>
  <c r="T213" i="1" s="1"/>
  <c r="AV213" i="1"/>
  <c r="AW213" i="1"/>
  <c r="AX213" i="1"/>
  <c r="AY213" i="1"/>
  <c r="AZ213" i="1"/>
  <c r="BE213" i="1"/>
  <c r="BF213" i="1"/>
  <c r="BH213" i="1"/>
  <c r="BI213" i="1"/>
  <c r="K214" i="1"/>
  <c r="BN214" i="1" s="1"/>
  <c r="N214" i="1"/>
  <c r="R214" i="1"/>
  <c r="T214" i="1"/>
  <c r="AV214" i="1"/>
  <c r="AW214" i="1"/>
  <c r="AX214" i="1"/>
  <c r="AY214" i="1"/>
  <c r="AZ214" i="1"/>
  <c r="BA214" i="1" s="1"/>
  <c r="P214" i="1" s="1"/>
  <c r="BB214" i="1" s="1"/>
  <c r="BE214" i="1"/>
  <c r="BF214" i="1" s="1"/>
  <c r="BI214" i="1" s="1"/>
  <c r="BH214" i="1"/>
  <c r="R215" i="1"/>
  <c r="T215" i="1"/>
  <c r="AV215" i="1"/>
  <c r="K215" i="1" s="1"/>
  <c r="AW215" i="1"/>
  <c r="N215" i="1" s="1"/>
  <c r="AX215" i="1"/>
  <c r="AY215" i="1"/>
  <c r="BA215" i="1" s="1"/>
  <c r="P215" i="1" s="1"/>
  <c r="BB215" i="1" s="1"/>
  <c r="AZ215" i="1"/>
  <c r="BE215" i="1"/>
  <c r="BF215" i="1" s="1"/>
  <c r="BH215" i="1"/>
  <c r="BI215" i="1"/>
  <c r="K216" i="1"/>
  <c r="R216" i="1"/>
  <c r="T216" i="1" s="1"/>
  <c r="AV216" i="1"/>
  <c r="AW216" i="1"/>
  <c r="AX216" i="1"/>
  <c r="AY216" i="1"/>
  <c r="BA216" i="1" s="1"/>
  <c r="P216" i="1" s="1"/>
  <c r="BB216" i="1" s="1"/>
  <c r="AZ216" i="1"/>
  <c r="BE216" i="1"/>
  <c r="BF216" i="1" s="1"/>
  <c r="BI216" i="1" s="1"/>
  <c r="BH216" i="1"/>
  <c r="K217" i="1"/>
  <c r="N217" i="1"/>
  <c r="R217" i="1"/>
  <c r="T217" i="1"/>
  <c r="AV217" i="1"/>
  <c r="AW217" i="1"/>
  <c r="AX217" i="1"/>
  <c r="AY217" i="1"/>
  <c r="AZ217" i="1"/>
  <c r="BA217" i="1" s="1"/>
  <c r="P217" i="1" s="1"/>
  <c r="BB217" i="1" s="1"/>
  <c r="BE217" i="1"/>
  <c r="BF217" i="1" s="1"/>
  <c r="BI217" i="1" s="1"/>
  <c r="BH217" i="1"/>
  <c r="BN217" i="1"/>
  <c r="R218" i="1"/>
  <c r="T218" i="1"/>
  <c r="AV218" i="1"/>
  <c r="K218" i="1" s="1"/>
  <c r="AX218" i="1"/>
  <c r="AY218" i="1"/>
  <c r="AZ218" i="1"/>
  <c r="BE218" i="1"/>
  <c r="BF218" i="1" s="1"/>
  <c r="BI218" i="1" s="1"/>
  <c r="BH218" i="1"/>
  <c r="K219" i="1"/>
  <c r="R219" i="1"/>
  <c r="T219" i="1"/>
  <c r="AV219" i="1"/>
  <c r="AW219" i="1"/>
  <c r="AX219" i="1"/>
  <c r="AY219" i="1"/>
  <c r="AZ219" i="1"/>
  <c r="BE219" i="1"/>
  <c r="BF219" i="1" s="1"/>
  <c r="BI219" i="1" s="1"/>
  <c r="BH219" i="1"/>
  <c r="K220" i="1"/>
  <c r="BN220" i="1" s="1"/>
  <c r="N220" i="1"/>
  <c r="R220" i="1"/>
  <c r="T220" i="1"/>
  <c r="AV220" i="1"/>
  <c r="AW220" i="1"/>
  <c r="AX220" i="1"/>
  <c r="AY220" i="1"/>
  <c r="AZ220" i="1"/>
  <c r="BA220" i="1"/>
  <c r="P220" i="1" s="1"/>
  <c r="BB220" i="1" s="1"/>
  <c r="BE220" i="1"/>
  <c r="BF220" i="1" s="1"/>
  <c r="BI220" i="1" s="1"/>
  <c r="BH220" i="1"/>
  <c r="R221" i="1"/>
  <c r="T221" i="1"/>
  <c r="AV221" i="1"/>
  <c r="K221" i="1" s="1"/>
  <c r="AW221" i="1"/>
  <c r="N221" i="1" s="1"/>
  <c r="AX221" i="1"/>
  <c r="AY221" i="1"/>
  <c r="BA221" i="1" s="1"/>
  <c r="P221" i="1" s="1"/>
  <c r="BB221" i="1" s="1"/>
  <c r="AZ221" i="1"/>
  <c r="BE221" i="1"/>
  <c r="BF221" i="1" s="1"/>
  <c r="BH221" i="1"/>
  <c r="BI221" i="1" s="1"/>
  <c r="K222" i="1"/>
  <c r="R222" i="1"/>
  <c r="T222" i="1" s="1"/>
  <c r="AV222" i="1"/>
  <c r="AW222" i="1"/>
  <c r="AX222" i="1"/>
  <c r="AY222" i="1"/>
  <c r="AZ222" i="1"/>
  <c r="BE222" i="1"/>
  <c r="BF222" i="1"/>
  <c r="BH222" i="1"/>
  <c r="BI222" i="1"/>
  <c r="K223" i="1"/>
  <c r="BN223" i="1" s="1"/>
  <c r="N223" i="1"/>
  <c r="R223" i="1"/>
  <c r="T223" i="1"/>
  <c r="AV223" i="1"/>
  <c r="AW223" i="1"/>
  <c r="AX223" i="1"/>
  <c r="AY223" i="1"/>
  <c r="AZ223" i="1"/>
  <c r="BA223" i="1" s="1"/>
  <c r="P223" i="1" s="1"/>
  <c r="BB223" i="1" s="1"/>
  <c r="BE223" i="1"/>
  <c r="BF223" i="1" s="1"/>
  <c r="BI223" i="1" s="1"/>
  <c r="BH223" i="1"/>
  <c r="R224" i="1"/>
  <c r="T224" i="1"/>
  <c r="AV224" i="1"/>
  <c r="K224" i="1" s="1"/>
  <c r="AW224" i="1"/>
  <c r="N224" i="1" s="1"/>
  <c r="AX224" i="1"/>
  <c r="AY224" i="1"/>
  <c r="BA224" i="1" s="1"/>
  <c r="P224" i="1" s="1"/>
  <c r="BB224" i="1" s="1"/>
  <c r="AZ224" i="1"/>
  <c r="BE224" i="1"/>
  <c r="BF224" i="1" s="1"/>
  <c r="BH224" i="1"/>
  <c r="BI224" i="1"/>
  <c r="K225" i="1"/>
  <c r="R225" i="1"/>
  <c r="T225" i="1" s="1"/>
  <c r="AV225" i="1"/>
  <c r="AW225" i="1"/>
  <c r="AX225" i="1"/>
  <c r="AY225" i="1"/>
  <c r="BA225" i="1" s="1"/>
  <c r="P225" i="1" s="1"/>
  <c r="BB225" i="1" s="1"/>
  <c r="AZ225" i="1"/>
  <c r="BE225" i="1"/>
  <c r="BF225" i="1" s="1"/>
  <c r="BI225" i="1" s="1"/>
  <c r="BH225" i="1"/>
  <c r="K226" i="1"/>
  <c r="N226" i="1"/>
  <c r="R226" i="1"/>
  <c r="T226" i="1"/>
  <c r="AV226" i="1"/>
  <c r="AW226" i="1"/>
  <c r="AX226" i="1"/>
  <c r="AY226" i="1"/>
  <c r="AZ226" i="1"/>
  <c r="BA226" i="1" s="1"/>
  <c r="P226" i="1" s="1"/>
  <c r="BB226" i="1" s="1"/>
  <c r="BE226" i="1"/>
  <c r="BF226" i="1" s="1"/>
  <c r="BI226" i="1" s="1"/>
  <c r="BH226" i="1"/>
  <c r="BN226" i="1"/>
  <c r="R227" i="1"/>
  <c r="T227" i="1"/>
  <c r="AV227" i="1"/>
  <c r="K227" i="1" s="1"/>
  <c r="AX227" i="1"/>
  <c r="AY227" i="1"/>
  <c r="AZ227" i="1"/>
  <c r="BE227" i="1"/>
  <c r="BF227" i="1" s="1"/>
  <c r="BI227" i="1" s="1"/>
  <c r="BH227" i="1"/>
  <c r="K228" i="1"/>
  <c r="R228" i="1"/>
  <c r="T228" i="1"/>
  <c r="AV228" i="1"/>
  <c r="AW228" i="1"/>
  <c r="AX228" i="1"/>
  <c r="AY228" i="1"/>
  <c r="AZ228" i="1"/>
  <c r="BE228" i="1"/>
  <c r="BF228" i="1" s="1"/>
  <c r="BI228" i="1" s="1"/>
  <c r="BH228" i="1"/>
  <c r="K229" i="1"/>
  <c r="BN229" i="1" s="1"/>
  <c r="N229" i="1"/>
  <c r="R229" i="1"/>
  <c r="T229" i="1"/>
  <c r="AV229" i="1"/>
  <c r="AW229" i="1"/>
  <c r="AX229" i="1"/>
  <c r="AY229" i="1"/>
  <c r="AZ229" i="1"/>
  <c r="BA229" i="1"/>
  <c r="P229" i="1" s="1"/>
  <c r="BB229" i="1" s="1"/>
  <c r="BE229" i="1"/>
  <c r="BF229" i="1" s="1"/>
  <c r="BI229" i="1" s="1"/>
  <c r="BH229" i="1"/>
  <c r="R230" i="1"/>
  <c r="T230" i="1"/>
  <c r="AV230" i="1"/>
  <c r="K230" i="1" s="1"/>
  <c r="AW230" i="1"/>
  <c r="N230" i="1" s="1"/>
  <c r="AX230" i="1"/>
  <c r="AY230" i="1"/>
  <c r="BA230" i="1" s="1"/>
  <c r="P230" i="1" s="1"/>
  <c r="BB230" i="1" s="1"/>
  <c r="AZ230" i="1"/>
  <c r="BE230" i="1"/>
  <c r="BF230" i="1" s="1"/>
  <c r="BH230" i="1"/>
  <c r="BI230" i="1" s="1"/>
  <c r="K231" i="1"/>
  <c r="R231" i="1"/>
  <c r="T231" i="1" s="1"/>
  <c r="AV231" i="1"/>
  <c r="AW231" i="1"/>
  <c r="AX231" i="1"/>
  <c r="AY231" i="1"/>
  <c r="AZ231" i="1"/>
  <c r="BE231" i="1"/>
  <c r="BF231" i="1"/>
  <c r="BH231" i="1"/>
  <c r="BI231" i="1"/>
  <c r="K232" i="1"/>
  <c r="BN232" i="1" s="1"/>
  <c r="N232" i="1"/>
  <c r="R232" i="1"/>
  <c r="T232" i="1"/>
  <c r="AV232" i="1"/>
  <c r="AW232" i="1"/>
  <c r="AX232" i="1"/>
  <c r="AY232" i="1"/>
  <c r="AZ232" i="1"/>
  <c r="BA232" i="1" s="1"/>
  <c r="P232" i="1" s="1"/>
  <c r="BB232" i="1" s="1"/>
  <c r="BE232" i="1"/>
  <c r="BF232" i="1" s="1"/>
  <c r="BI232" i="1" s="1"/>
  <c r="BH232" i="1"/>
  <c r="R233" i="1"/>
  <c r="T233" i="1"/>
  <c r="AV233" i="1"/>
  <c r="K233" i="1" s="1"/>
  <c r="AW233" i="1"/>
  <c r="N233" i="1" s="1"/>
  <c r="AX233" i="1"/>
  <c r="AY233" i="1"/>
  <c r="BA233" i="1" s="1"/>
  <c r="P233" i="1" s="1"/>
  <c r="BB233" i="1" s="1"/>
  <c r="AZ233" i="1"/>
  <c r="BE233" i="1"/>
  <c r="BF233" i="1" s="1"/>
  <c r="BH233" i="1"/>
  <c r="BI233" i="1"/>
  <c r="K234" i="1"/>
  <c r="R234" i="1"/>
  <c r="T234" i="1" s="1"/>
  <c r="AV234" i="1"/>
  <c r="AW234" i="1"/>
  <c r="AX234" i="1"/>
  <c r="AY234" i="1"/>
  <c r="BA234" i="1" s="1"/>
  <c r="P234" i="1" s="1"/>
  <c r="BB234" i="1" s="1"/>
  <c r="AZ234" i="1"/>
  <c r="BE234" i="1"/>
  <c r="BF234" i="1" s="1"/>
  <c r="BI234" i="1" s="1"/>
  <c r="BH234" i="1"/>
  <c r="K235" i="1"/>
  <c r="N235" i="1"/>
  <c r="R235" i="1"/>
  <c r="T235" i="1"/>
  <c r="AV235" i="1"/>
  <c r="AW235" i="1"/>
  <c r="AX235" i="1"/>
  <c r="AY235" i="1"/>
  <c r="AZ235" i="1"/>
  <c r="BA235" i="1" s="1"/>
  <c r="P235" i="1" s="1"/>
  <c r="BB235" i="1" s="1"/>
  <c r="BE235" i="1"/>
  <c r="BF235" i="1" s="1"/>
  <c r="BI235" i="1" s="1"/>
  <c r="BH235" i="1"/>
  <c r="BN235" i="1"/>
  <c r="R236" i="1"/>
  <c r="T236" i="1"/>
  <c r="AV236" i="1"/>
  <c r="K236" i="1" s="1"/>
  <c r="BN236" i="1" s="1"/>
  <c r="AX236" i="1"/>
  <c r="AY236" i="1"/>
  <c r="AZ236" i="1"/>
  <c r="BE236" i="1"/>
  <c r="BF236" i="1" s="1"/>
  <c r="BI236" i="1" s="1"/>
  <c r="BH236" i="1"/>
  <c r="K237" i="1"/>
  <c r="R237" i="1"/>
  <c r="T237" i="1"/>
  <c r="AV237" i="1"/>
  <c r="AW237" i="1"/>
  <c r="AX237" i="1"/>
  <c r="AY237" i="1"/>
  <c r="AZ237" i="1"/>
  <c r="BE237" i="1"/>
  <c r="BF237" i="1" s="1"/>
  <c r="BI237" i="1" s="1"/>
  <c r="BH237" i="1"/>
  <c r="K238" i="1"/>
  <c r="BN238" i="1" s="1"/>
  <c r="N238" i="1"/>
  <c r="R238" i="1"/>
  <c r="T238" i="1"/>
  <c r="AV238" i="1"/>
  <c r="AW238" i="1"/>
  <c r="AX238" i="1"/>
  <c r="AY238" i="1"/>
  <c r="AZ238" i="1"/>
  <c r="BA238" i="1" s="1"/>
  <c r="P238" i="1" s="1"/>
  <c r="BB238" i="1" s="1"/>
  <c r="BE238" i="1"/>
  <c r="BF238" i="1" s="1"/>
  <c r="BI238" i="1" s="1"/>
  <c r="BH238" i="1"/>
  <c r="N239" i="1"/>
  <c r="R239" i="1"/>
  <c r="T239" i="1"/>
  <c r="AV239" i="1"/>
  <c r="K239" i="1" s="1"/>
  <c r="BN239" i="1" s="1"/>
  <c r="AW239" i="1"/>
  <c r="AX239" i="1"/>
  <c r="AY239" i="1"/>
  <c r="BA239" i="1" s="1"/>
  <c r="P239" i="1" s="1"/>
  <c r="BB239" i="1" s="1"/>
  <c r="AZ239" i="1"/>
  <c r="BE239" i="1"/>
  <c r="BF239" i="1" s="1"/>
  <c r="BH239" i="1"/>
  <c r="BI239" i="1"/>
  <c r="K240" i="1"/>
  <c r="R240" i="1"/>
  <c r="T240" i="1"/>
  <c r="AV240" i="1"/>
  <c r="AW240" i="1"/>
  <c r="AX240" i="1"/>
  <c r="AY240" i="1"/>
  <c r="AZ240" i="1"/>
  <c r="BE240" i="1"/>
  <c r="BF240" i="1" s="1"/>
  <c r="BI240" i="1" s="1"/>
  <c r="BH240" i="1"/>
  <c r="K241" i="1"/>
  <c r="N241" i="1"/>
  <c r="R241" i="1"/>
  <c r="T241" i="1"/>
  <c r="BN241" i="1" s="1"/>
  <c r="AV241" i="1"/>
  <c r="AW241" i="1"/>
  <c r="AX241" i="1"/>
  <c r="AY241" i="1"/>
  <c r="AZ241" i="1"/>
  <c r="BA241" i="1" s="1"/>
  <c r="P241" i="1" s="1"/>
  <c r="BB241" i="1" s="1"/>
  <c r="BE241" i="1"/>
  <c r="BF241" i="1" s="1"/>
  <c r="BI241" i="1" s="1"/>
  <c r="BH241" i="1"/>
  <c r="R242" i="1"/>
  <c r="T242" i="1"/>
  <c r="AV242" i="1"/>
  <c r="K242" i="1" s="1"/>
  <c r="BN242" i="1" s="1"/>
  <c r="AX242" i="1"/>
  <c r="AY242" i="1"/>
  <c r="AZ242" i="1"/>
  <c r="BE242" i="1"/>
  <c r="BF242" i="1" s="1"/>
  <c r="BI242" i="1" s="1"/>
  <c r="BH242" i="1"/>
  <c r="K243" i="1"/>
  <c r="BN243" i="1" s="1"/>
  <c r="P243" i="1"/>
  <c r="BB243" i="1" s="1"/>
  <c r="BC243" i="1" s="1"/>
  <c r="R243" i="1"/>
  <c r="T243" i="1"/>
  <c r="AV243" i="1"/>
  <c r="AW243" i="1"/>
  <c r="AX243" i="1"/>
  <c r="AY243" i="1"/>
  <c r="BA243" i="1" s="1"/>
  <c r="AZ243" i="1"/>
  <c r="BD243" i="1"/>
  <c r="BG243" i="1" s="1"/>
  <c r="L243" i="1" s="1"/>
  <c r="BJ243" i="1" s="1"/>
  <c r="M243" i="1" s="1"/>
  <c r="BE243" i="1"/>
  <c r="BF243" i="1"/>
  <c r="BI243" i="1" s="1"/>
  <c r="BH243" i="1"/>
  <c r="K244" i="1"/>
  <c r="BN244" i="1" s="1"/>
  <c r="N244" i="1"/>
  <c r="R244" i="1"/>
  <c r="T244" i="1"/>
  <c r="AV244" i="1"/>
  <c r="AW244" i="1"/>
  <c r="AX244" i="1"/>
  <c r="AY244" i="1"/>
  <c r="AZ244" i="1"/>
  <c r="BA244" i="1" s="1"/>
  <c r="P244" i="1" s="1"/>
  <c r="BB244" i="1" s="1"/>
  <c r="BE244" i="1"/>
  <c r="BF244" i="1" s="1"/>
  <c r="BI244" i="1" s="1"/>
  <c r="BH244" i="1"/>
  <c r="N245" i="1"/>
  <c r="R245" i="1"/>
  <c r="T245" i="1"/>
  <c r="AV245" i="1"/>
  <c r="K245" i="1" s="1"/>
  <c r="BN245" i="1" s="1"/>
  <c r="AW245" i="1"/>
  <c r="AX245" i="1"/>
  <c r="AY245" i="1"/>
  <c r="AZ245" i="1"/>
  <c r="BA245" i="1"/>
  <c r="P245" i="1" s="1"/>
  <c r="BB245" i="1" s="1"/>
  <c r="O245" i="1" s="1"/>
  <c r="BE245" i="1"/>
  <c r="BF245" i="1" s="1"/>
  <c r="BI245" i="1" s="1"/>
  <c r="BH245" i="1"/>
  <c r="K246" i="1"/>
  <c r="R246" i="1"/>
  <c r="T246" i="1" s="1"/>
  <c r="AV246" i="1"/>
  <c r="AW246" i="1"/>
  <c r="AX246" i="1"/>
  <c r="AY246" i="1"/>
  <c r="AZ246" i="1"/>
  <c r="BE246" i="1"/>
  <c r="BF246" i="1"/>
  <c r="BH246" i="1"/>
  <c r="BI246" i="1"/>
  <c r="K247" i="1"/>
  <c r="N247" i="1"/>
  <c r="R247" i="1"/>
  <c r="T247" i="1"/>
  <c r="AV247" i="1"/>
  <c r="AW247" i="1"/>
  <c r="AX247" i="1"/>
  <c r="AY247" i="1"/>
  <c r="AZ247" i="1"/>
  <c r="BA247" i="1"/>
  <c r="P247" i="1" s="1"/>
  <c r="BB247" i="1" s="1"/>
  <c r="BE247" i="1"/>
  <c r="BF247" i="1" s="1"/>
  <c r="BI247" i="1" s="1"/>
  <c r="BH247" i="1"/>
  <c r="BN247" i="1"/>
  <c r="BN212" i="1" l="1"/>
  <c r="BC192" i="1"/>
  <c r="BD192" i="1" s="1"/>
  <c r="BG192" i="1" s="1"/>
  <c r="L192" i="1" s="1"/>
  <c r="BJ192" i="1" s="1"/>
  <c r="M192" i="1" s="1"/>
  <c r="O192" i="1"/>
  <c r="O184" i="1"/>
  <c r="BC184" i="1"/>
  <c r="BD184" i="1" s="1"/>
  <c r="BG184" i="1" s="1"/>
  <c r="L184" i="1" s="1"/>
  <c r="BJ184" i="1" s="1"/>
  <c r="O235" i="1"/>
  <c r="BC235" i="1"/>
  <c r="BD235" i="1" s="1"/>
  <c r="BG235" i="1" s="1"/>
  <c r="L235" i="1" s="1"/>
  <c r="BJ235" i="1" s="1"/>
  <c r="M235" i="1" s="1"/>
  <c r="BM235" i="1"/>
  <c r="BO235" i="1" s="1"/>
  <c r="BC234" i="1"/>
  <c r="BD234" i="1" s="1"/>
  <c r="BG234" i="1" s="1"/>
  <c r="L234" i="1" s="1"/>
  <c r="BJ234" i="1" s="1"/>
  <c r="M234" i="1" s="1"/>
  <c r="O234" i="1"/>
  <c r="O229" i="1"/>
  <c r="BC229" i="1"/>
  <c r="BD229" i="1" s="1"/>
  <c r="BG229" i="1" s="1"/>
  <c r="L229" i="1" s="1"/>
  <c r="BJ229" i="1" s="1"/>
  <c r="M229" i="1" s="1"/>
  <c r="BC221" i="1"/>
  <c r="BD221" i="1" s="1"/>
  <c r="BG221" i="1" s="1"/>
  <c r="L221" i="1" s="1"/>
  <c r="BJ221" i="1" s="1"/>
  <c r="M221" i="1" s="1"/>
  <c r="O221" i="1"/>
  <c r="O244" i="1"/>
  <c r="BC244" i="1"/>
  <c r="BD244" i="1" s="1"/>
  <c r="BG244" i="1" s="1"/>
  <c r="L244" i="1" s="1"/>
  <c r="BJ244" i="1" s="1"/>
  <c r="M244" i="1" s="1"/>
  <c r="BL243" i="1"/>
  <c r="BK243" i="1"/>
  <c r="O223" i="1"/>
  <c r="BC223" i="1"/>
  <c r="BD223" i="1" s="1"/>
  <c r="BG223" i="1" s="1"/>
  <c r="L223" i="1" s="1"/>
  <c r="BJ223" i="1" s="1"/>
  <c r="M223" i="1" s="1"/>
  <c r="BC215" i="1"/>
  <c r="BD215" i="1" s="1"/>
  <c r="BG215" i="1" s="1"/>
  <c r="L215" i="1" s="1"/>
  <c r="BJ215" i="1" s="1"/>
  <c r="M215" i="1" s="1"/>
  <c r="O215" i="1"/>
  <c r="BM215" i="1"/>
  <c r="BO215" i="1" s="1"/>
  <c r="BC203" i="1"/>
  <c r="BD203" i="1" s="1"/>
  <c r="BG203" i="1" s="1"/>
  <c r="L203" i="1" s="1"/>
  <c r="BJ203" i="1" s="1"/>
  <c r="M203" i="1" s="1"/>
  <c r="O203" i="1"/>
  <c r="BM203" i="1"/>
  <c r="BO203" i="1" s="1"/>
  <c r="BC189" i="1"/>
  <c r="BD189" i="1" s="1"/>
  <c r="BG189" i="1" s="1"/>
  <c r="L189" i="1" s="1"/>
  <c r="BJ189" i="1" s="1"/>
  <c r="M189" i="1" s="1"/>
  <c r="O189" i="1"/>
  <c r="O247" i="1"/>
  <c r="BC247" i="1"/>
  <c r="BD247" i="1" s="1"/>
  <c r="BG247" i="1" s="1"/>
  <c r="L247" i="1" s="1"/>
  <c r="BJ247" i="1" s="1"/>
  <c r="M247" i="1" s="1"/>
  <c r="O217" i="1"/>
  <c r="BC217" i="1"/>
  <c r="BD217" i="1" s="1"/>
  <c r="BG217" i="1" s="1"/>
  <c r="L217" i="1" s="1"/>
  <c r="BJ217" i="1" s="1"/>
  <c r="M217" i="1" s="1"/>
  <c r="BC216" i="1"/>
  <c r="BD216" i="1" s="1"/>
  <c r="BG216" i="1" s="1"/>
  <c r="L216" i="1" s="1"/>
  <c r="BJ216" i="1" s="1"/>
  <c r="M216" i="1" s="1"/>
  <c r="O216" i="1"/>
  <c r="O211" i="1"/>
  <c r="BC211" i="1"/>
  <c r="BD211" i="1" s="1"/>
  <c r="BG211" i="1" s="1"/>
  <c r="L211" i="1" s="1"/>
  <c r="BJ211" i="1" s="1"/>
  <c r="M211" i="1" s="1"/>
  <c r="O210" i="1"/>
  <c r="BC210" i="1"/>
  <c r="BD210" i="1" s="1"/>
  <c r="BG210" i="1" s="1"/>
  <c r="L210" i="1" s="1"/>
  <c r="BJ210" i="1" s="1"/>
  <c r="M210" i="1" s="1"/>
  <c r="O209" i="1"/>
  <c r="BC209" i="1"/>
  <c r="BD209" i="1" s="1"/>
  <c r="BG209" i="1" s="1"/>
  <c r="L209" i="1" s="1"/>
  <c r="BJ209" i="1" s="1"/>
  <c r="M209" i="1" s="1"/>
  <c r="BC230" i="1"/>
  <c r="BD230" i="1" s="1"/>
  <c r="BG230" i="1" s="1"/>
  <c r="L230" i="1" s="1"/>
  <c r="BJ230" i="1" s="1"/>
  <c r="M230" i="1" s="1"/>
  <c r="O230" i="1"/>
  <c r="O238" i="1"/>
  <c r="BC238" i="1"/>
  <c r="BD238" i="1" s="1"/>
  <c r="BG238" i="1" s="1"/>
  <c r="L238" i="1" s="1"/>
  <c r="BJ238" i="1" s="1"/>
  <c r="M238" i="1" s="1"/>
  <c r="O232" i="1"/>
  <c r="BC232" i="1"/>
  <c r="BD232" i="1" s="1"/>
  <c r="BG232" i="1" s="1"/>
  <c r="L232" i="1" s="1"/>
  <c r="BJ232" i="1" s="1"/>
  <c r="M232" i="1" s="1"/>
  <c r="BC224" i="1"/>
  <c r="BD224" i="1" s="1"/>
  <c r="BG224" i="1" s="1"/>
  <c r="L224" i="1" s="1"/>
  <c r="BJ224" i="1" s="1"/>
  <c r="M224" i="1" s="1"/>
  <c r="O224" i="1"/>
  <c r="O169" i="1"/>
  <c r="BC169" i="1"/>
  <c r="BD169" i="1" s="1"/>
  <c r="BG169" i="1" s="1"/>
  <c r="L169" i="1" s="1"/>
  <c r="BJ169" i="1" s="1"/>
  <c r="M169" i="1" s="1"/>
  <c r="BC168" i="1"/>
  <c r="BD168" i="1" s="1"/>
  <c r="BG168" i="1" s="1"/>
  <c r="L168" i="1" s="1"/>
  <c r="BJ168" i="1" s="1"/>
  <c r="M168" i="1" s="1"/>
  <c r="BM168" i="1"/>
  <c r="O168" i="1"/>
  <c r="O226" i="1"/>
  <c r="BC226" i="1"/>
  <c r="BD226" i="1" s="1"/>
  <c r="BG226" i="1" s="1"/>
  <c r="L226" i="1" s="1"/>
  <c r="BJ226" i="1" s="1"/>
  <c r="M226" i="1" s="1"/>
  <c r="BM226" i="1"/>
  <c r="BO226" i="1" s="1"/>
  <c r="BC225" i="1"/>
  <c r="BD225" i="1" s="1"/>
  <c r="BG225" i="1" s="1"/>
  <c r="L225" i="1" s="1"/>
  <c r="BJ225" i="1" s="1"/>
  <c r="M225" i="1" s="1"/>
  <c r="O225" i="1"/>
  <c r="BC204" i="1"/>
  <c r="BD204" i="1" s="1"/>
  <c r="BG204" i="1" s="1"/>
  <c r="L204" i="1" s="1"/>
  <c r="BJ204" i="1" s="1"/>
  <c r="M204" i="1" s="1"/>
  <c r="O204" i="1"/>
  <c r="O239" i="1"/>
  <c r="BC239" i="1"/>
  <c r="BD239" i="1" s="1"/>
  <c r="BG239" i="1" s="1"/>
  <c r="L239" i="1" s="1"/>
  <c r="BJ239" i="1" s="1"/>
  <c r="M239" i="1" s="1"/>
  <c r="O220" i="1"/>
  <c r="BC220" i="1"/>
  <c r="BD220" i="1" s="1"/>
  <c r="BG220" i="1" s="1"/>
  <c r="L220" i="1" s="1"/>
  <c r="BJ220" i="1" s="1"/>
  <c r="M220" i="1" s="1"/>
  <c r="BC196" i="1"/>
  <c r="BD196" i="1" s="1"/>
  <c r="BG196" i="1" s="1"/>
  <c r="L196" i="1" s="1"/>
  <c r="BJ196" i="1" s="1"/>
  <c r="M196" i="1" s="1"/>
  <c r="O196" i="1"/>
  <c r="O241" i="1"/>
  <c r="BC241" i="1"/>
  <c r="BD241" i="1" s="1"/>
  <c r="BG241" i="1" s="1"/>
  <c r="L241" i="1" s="1"/>
  <c r="BJ241" i="1" s="1"/>
  <c r="M241" i="1" s="1"/>
  <c r="BC233" i="1"/>
  <c r="BD233" i="1" s="1"/>
  <c r="BG233" i="1" s="1"/>
  <c r="L233" i="1" s="1"/>
  <c r="BJ233" i="1" s="1"/>
  <c r="M233" i="1" s="1"/>
  <c r="O233" i="1"/>
  <c r="BM233" i="1"/>
  <c r="O214" i="1"/>
  <c r="BC214" i="1"/>
  <c r="BD214" i="1" s="1"/>
  <c r="BG214" i="1" s="1"/>
  <c r="L214" i="1" s="1"/>
  <c r="BJ214" i="1" s="1"/>
  <c r="M214" i="1" s="1"/>
  <c r="BM214" i="1"/>
  <c r="BO214" i="1" s="1"/>
  <c r="O164" i="1"/>
  <c r="BC164" i="1"/>
  <c r="BD164" i="1" s="1"/>
  <c r="BG164" i="1" s="1"/>
  <c r="L164" i="1" s="1"/>
  <c r="BJ164" i="1" s="1"/>
  <c r="M164" i="1" s="1"/>
  <c r="BA237" i="1"/>
  <c r="P237" i="1" s="1"/>
  <c r="BB237" i="1" s="1"/>
  <c r="AW208" i="1"/>
  <c r="K208" i="1"/>
  <c r="BA207" i="1"/>
  <c r="P207" i="1" s="1"/>
  <c r="BB207" i="1" s="1"/>
  <c r="N199" i="1"/>
  <c r="BC165" i="1"/>
  <c r="BD165" i="1" s="1"/>
  <c r="BG165" i="1" s="1"/>
  <c r="L165" i="1" s="1"/>
  <c r="BJ165" i="1" s="1"/>
  <c r="M165" i="1" s="1"/>
  <c r="BM165" i="1"/>
  <c r="BC137" i="1"/>
  <c r="BD137" i="1" s="1"/>
  <c r="BG137" i="1" s="1"/>
  <c r="L137" i="1" s="1"/>
  <c r="BJ137" i="1" s="1"/>
  <c r="M137" i="1" s="1"/>
  <c r="O137" i="1"/>
  <c r="BA121" i="1"/>
  <c r="P121" i="1" s="1"/>
  <c r="BB121" i="1" s="1"/>
  <c r="O111" i="1"/>
  <c r="BC111" i="1"/>
  <c r="BD111" i="1" s="1"/>
  <c r="BG111" i="1" s="1"/>
  <c r="L111" i="1" s="1"/>
  <c r="BJ111" i="1" s="1"/>
  <c r="M111" i="1" s="1"/>
  <c r="BC245" i="1"/>
  <c r="BD245" i="1" s="1"/>
  <c r="BG245" i="1" s="1"/>
  <c r="L245" i="1" s="1"/>
  <c r="BJ245" i="1" s="1"/>
  <c r="M245" i="1" s="1"/>
  <c r="O243" i="1"/>
  <c r="BN234" i="1"/>
  <c r="BN233" i="1"/>
  <c r="BO233" i="1" s="1"/>
  <c r="BA228" i="1"/>
  <c r="P228" i="1" s="1"/>
  <c r="BB228" i="1" s="1"/>
  <c r="BN225" i="1"/>
  <c r="BN224" i="1"/>
  <c r="BA219" i="1"/>
  <c r="P219" i="1" s="1"/>
  <c r="BB219" i="1" s="1"/>
  <c r="BN216" i="1"/>
  <c r="BO216" i="1" s="1"/>
  <c r="BN215" i="1"/>
  <c r="BA170" i="1"/>
  <c r="P170" i="1" s="1"/>
  <c r="BB170" i="1" s="1"/>
  <c r="AW158" i="1"/>
  <c r="K158" i="1"/>
  <c r="N129" i="1"/>
  <c r="BA129" i="1"/>
  <c r="P129" i="1" s="1"/>
  <c r="BB129" i="1" s="1"/>
  <c r="O122" i="1"/>
  <c r="BC122" i="1"/>
  <c r="BD122" i="1" s="1"/>
  <c r="BG122" i="1" s="1"/>
  <c r="L122" i="1" s="1"/>
  <c r="BJ122" i="1" s="1"/>
  <c r="M122" i="1" s="1"/>
  <c r="N237" i="1"/>
  <c r="N207" i="1"/>
  <c r="BN183" i="1"/>
  <c r="BN141" i="1"/>
  <c r="BK125" i="1"/>
  <c r="BL125" i="1"/>
  <c r="BC62" i="1"/>
  <c r="BD62" i="1" s="1"/>
  <c r="BG62" i="1" s="1"/>
  <c r="L62" i="1" s="1"/>
  <c r="BJ62" i="1" s="1"/>
  <c r="M62" i="1" s="1"/>
  <c r="O62" i="1"/>
  <c r="AW242" i="1"/>
  <c r="BA242" i="1" s="1"/>
  <c r="P242" i="1" s="1"/>
  <c r="BB242" i="1" s="1"/>
  <c r="BA240" i="1"/>
  <c r="P240" i="1" s="1"/>
  <c r="BB240" i="1" s="1"/>
  <c r="N228" i="1"/>
  <c r="N219" i="1"/>
  <c r="AW212" i="1"/>
  <c r="BN204" i="1"/>
  <c r="BO204" i="1"/>
  <c r="BC201" i="1"/>
  <c r="BD201" i="1" s="1"/>
  <c r="BG201" i="1" s="1"/>
  <c r="L201" i="1" s="1"/>
  <c r="BJ201" i="1" s="1"/>
  <c r="M201" i="1" s="1"/>
  <c r="O201" i="1"/>
  <c r="BA194" i="1"/>
  <c r="P194" i="1" s="1"/>
  <c r="BB194" i="1" s="1"/>
  <c r="N189" i="1"/>
  <c r="BC176" i="1"/>
  <c r="BD176" i="1" s="1"/>
  <c r="BG176" i="1" s="1"/>
  <c r="L176" i="1" s="1"/>
  <c r="BJ176" i="1" s="1"/>
  <c r="M176" i="1" s="1"/>
  <c r="O176" i="1"/>
  <c r="BM176" i="1"/>
  <c r="BO176" i="1" s="1"/>
  <c r="BA173" i="1"/>
  <c r="P173" i="1" s="1"/>
  <c r="BB173" i="1" s="1"/>
  <c r="N170" i="1"/>
  <c r="BM163" i="1"/>
  <c r="BO163" i="1" s="1"/>
  <c r="N163" i="1"/>
  <c r="O154" i="1"/>
  <c r="BC154" i="1"/>
  <c r="BD154" i="1" s="1"/>
  <c r="BG154" i="1" s="1"/>
  <c r="L154" i="1" s="1"/>
  <c r="BJ154" i="1" s="1"/>
  <c r="M154" i="1" s="1"/>
  <c r="BM154" i="1"/>
  <c r="BO154" i="1" s="1"/>
  <c r="N149" i="1"/>
  <c r="AW142" i="1"/>
  <c r="K142" i="1"/>
  <c r="BC177" i="1"/>
  <c r="BD177" i="1" s="1"/>
  <c r="BG177" i="1" s="1"/>
  <c r="L177" i="1" s="1"/>
  <c r="BJ177" i="1" s="1"/>
  <c r="M177" i="1" s="1"/>
  <c r="O177" i="1"/>
  <c r="BA167" i="1"/>
  <c r="P167" i="1" s="1"/>
  <c r="BB167" i="1" s="1"/>
  <c r="K161" i="1"/>
  <c r="AW161" i="1"/>
  <c r="BC115" i="1"/>
  <c r="BD115" i="1" s="1"/>
  <c r="BG115" i="1" s="1"/>
  <c r="L115" i="1" s="1"/>
  <c r="BJ115" i="1" s="1"/>
  <c r="M115" i="1" s="1"/>
  <c r="O115" i="1"/>
  <c r="AW85" i="1"/>
  <c r="K85" i="1"/>
  <c r="BN246" i="1"/>
  <c r="N240" i="1"/>
  <c r="BN231" i="1"/>
  <c r="BN230" i="1"/>
  <c r="BO230" i="1"/>
  <c r="BN222" i="1"/>
  <c r="BN221" i="1"/>
  <c r="BN213" i="1"/>
  <c r="K206" i="1"/>
  <c r="AW206" i="1"/>
  <c r="N194" i="1"/>
  <c r="K193" i="1"/>
  <c r="AW193" i="1"/>
  <c r="K190" i="1"/>
  <c r="AW190" i="1"/>
  <c r="O181" i="1"/>
  <c r="BC181" i="1"/>
  <c r="BD181" i="1" s="1"/>
  <c r="BG181" i="1" s="1"/>
  <c r="L181" i="1" s="1"/>
  <c r="BJ181" i="1" s="1"/>
  <c r="M181" i="1" s="1"/>
  <c r="BK180" i="1"/>
  <c r="BL180" i="1"/>
  <c r="K150" i="1"/>
  <c r="AW150" i="1"/>
  <c r="BK116" i="1"/>
  <c r="BL116" i="1"/>
  <c r="O178" i="1"/>
  <c r="BC178" i="1"/>
  <c r="BD178" i="1" s="1"/>
  <c r="BG178" i="1" s="1"/>
  <c r="L178" i="1" s="1"/>
  <c r="BJ178" i="1" s="1"/>
  <c r="M178" i="1" s="1"/>
  <c r="BO245" i="1"/>
  <c r="BM230" i="1"/>
  <c r="BM221" i="1"/>
  <c r="BO221" i="1" s="1"/>
  <c r="AW167" i="1"/>
  <c r="O165" i="1"/>
  <c r="O160" i="1"/>
  <c r="BC160" i="1"/>
  <c r="BD160" i="1" s="1"/>
  <c r="BG160" i="1" s="1"/>
  <c r="L160" i="1" s="1"/>
  <c r="BJ160" i="1" s="1"/>
  <c r="M160" i="1" s="1"/>
  <c r="BM160" i="1"/>
  <c r="BO160" i="1" s="1"/>
  <c r="AW152" i="1"/>
  <c r="K152" i="1"/>
  <c r="O99" i="1"/>
  <c r="BC99" i="1"/>
  <c r="BD99" i="1" s="1"/>
  <c r="BG99" i="1" s="1"/>
  <c r="L99" i="1" s="1"/>
  <c r="BJ99" i="1" s="1"/>
  <c r="M99" i="1" s="1"/>
  <c r="BM99" i="1"/>
  <c r="BO99" i="1" s="1"/>
  <c r="AW159" i="1"/>
  <c r="K159" i="1"/>
  <c r="BM245" i="1"/>
  <c r="BM234" i="1"/>
  <c r="BO234" i="1" s="1"/>
  <c r="N234" i="1"/>
  <c r="BM225" i="1"/>
  <c r="N225" i="1"/>
  <c r="BM216" i="1"/>
  <c r="N216" i="1"/>
  <c r="N201" i="1"/>
  <c r="N177" i="1"/>
  <c r="BN167" i="1"/>
  <c r="N164" i="1"/>
  <c r="BC151" i="1"/>
  <c r="BD151" i="1" s="1"/>
  <c r="BG151" i="1" s="1"/>
  <c r="L151" i="1" s="1"/>
  <c r="BJ151" i="1" s="1"/>
  <c r="M151" i="1" s="1"/>
  <c r="O151" i="1"/>
  <c r="O119" i="1"/>
  <c r="BM119" i="1"/>
  <c r="BO119" i="1" s="1"/>
  <c r="BC119" i="1"/>
  <c r="BD119" i="1" s="1"/>
  <c r="BG119" i="1" s="1"/>
  <c r="L119" i="1" s="1"/>
  <c r="BJ119" i="1" s="1"/>
  <c r="M119" i="1" s="1"/>
  <c r="BL104" i="1"/>
  <c r="BK104" i="1"/>
  <c r="BM243" i="1"/>
  <c r="BO243" i="1" s="1"/>
  <c r="N243" i="1"/>
  <c r="BN237" i="1"/>
  <c r="AW236" i="1"/>
  <c r="AW227" i="1"/>
  <c r="AW218" i="1"/>
  <c r="BN211" i="1"/>
  <c r="K195" i="1"/>
  <c r="AW195" i="1"/>
  <c r="K179" i="1"/>
  <c r="AW179" i="1"/>
  <c r="BC157" i="1"/>
  <c r="BD157" i="1" s="1"/>
  <c r="BG157" i="1" s="1"/>
  <c r="L157" i="1" s="1"/>
  <c r="BJ157" i="1" s="1"/>
  <c r="M157" i="1" s="1"/>
  <c r="O157" i="1"/>
  <c r="BM157" i="1"/>
  <c r="BO157" i="1" s="1"/>
  <c r="N156" i="1"/>
  <c r="BA246" i="1"/>
  <c r="P246" i="1" s="1"/>
  <c r="BB246" i="1" s="1"/>
  <c r="BA231" i="1"/>
  <c r="P231" i="1" s="1"/>
  <c r="BB231" i="1" s="1"/>
  <c r="BN228" i="1"/>
  <c r="BN227" i="1"/>
  <c r="BA222" i="1"/>
  <c r="P222" i="1" s="1"/>
  <c r="BB222" i="1" s="1"/>
  <c r="BN219" i="1"/>
  <c r="BN218" i="1"/>
  <c r="BA213" i="1"/>
  <c r="P213" i="1" s="1"/>
  <c r="BB213" i="1" s="1"/>
  <c r="BA208" i="1"/>
  <c r="P208" i="1" s="1"/>
  <c r="BB208" i="1" s="1"/>
  <c r="BM192" i="1"/>
  <c r="BO192" i="1" s="1"/>
  <c r="N181" i="1"/>
  <c r="BN171" i="1"/>
  <c r="BK147" i="1"/>
  <c r="BL147" i="1"/>
  <c r="O134" i="1"/>
  <c r="BM134" i="1"/>
  <c r="BO134" i="1" s="1"/>
  <c r="BC134" i="1"/>
  <c r="BD134" i="1" s="1"/>
  <c r="BG134" i="1" s="1"/>
  <c r="L134" i="1" s="1"/>
  <c r="BJ134" i="1" s="1"/>
  <c r="M134" i="1" s="1"/>
  <c r="O117" i="1"/>
  <c r="BC117" i="1"/>
  <c r="BD117" i="1" s="1"/>
  <c r="BG117" i="1" s="1"/>
  <c r="L117" i="1" s="1"/>
  <c r="BJ117" i="1" s="1"/>
  <c r="M117" i="1" s="1"/>
  <c r="BM117" i="1"/>
  <c r="BO117" i="1" s="1"/>
  <c r="O105" i="1"/>
  <c r="BC105" i="1"/>
  <c r="BD105" i="1" s="1"/>
  <c r="BG105" i="1" s="1"/>
  <c r="L105" i="1" s="1"/>
  <c r="BJ105" i="1" s="1"/>
  <c r="M105" i="1" s="1"/>
  <c r="BM105" i="1"/>
  <c r="BO105" i="1" s="1"/>
  <c r="N204" i="1"/>
  <c r="BM204" i="1"/>
  <c r="BA200" i="1"/>
  <c r="P200" i="1" s="1"/>
  <c r="BB200" i="1" s="1"/>
  <c r="N200" i="1"/>
  <c r="BC198" i="1"/>
  <c r="BD198" i="1" s="1"/>
  <c r="BG198" i="1" s="1"/>
  <c r="L198" i="1" s="1"/>
  <c r="BJ198" i="1" s="1"/>
  <c r="M198" i="1" s="1"/>
  <c r="O198" i="1"/>
  <c r="BM198" i="1"/>
  <c r="K182" i="1"/>
  <c r="AW182" i="1"/>
  <c r="BA158" i="1"/>
  <c r="P158" i="1" s="1"/>
  <c r="BB158" i="1" s="1"/>
  <c r="O146" i="1"/>
  <c r="BC146" i="1"/>
  <c r="BD146" i="1" s="1"/>
  <c r="BG146" i="1" s="1"/>
  <c r="L146" i="1" s="1"/>
  <c r="BJ146" i="1" s="1"/>
  <c r="M146" i="1" s="1"/>
  <c r="BM146" i="1"/>
  <c r="BO146" i="1" s="1"/>
  <c r="O118" i="1"/>
  <c r="BC118" i="1"/>
  <c r="BD118" i="1" s="1"/>
  <c r="BG118" i="1" s="1"/>
  <c r="L118" i="1" s="1"/>
  <c r="BJ118" i="1" s="1"/>
  <c r="M118" i="1" s="1"/>
  <c r="BK113" i="1"/>
  <c r="BL113" i="1"/>
  <c r="N246" i="1"/>
  <c r="BN240" i="1"/>
  <c r="N231" i="1"/>
  <c r="N222" i="1"/>
  <c r="N213" i="1"/>
  <c r="BI209" i="1"/>
  <c r="BC202" i="1"/>
  <c r="BD202" i="1" s="1"/>
  <c r="BG202" i="1" s="1"/>
  <c r="L202" i="1" s="1"/>
  <c r="BJ202" i="1" s="1"/>
  <c r="M202" i="1" s="1"/>
  <c r="BC163" i="1"/>
  <c r="BD163" i="1" s="1"/>
  <c r="BG163" i="1" s="1"/>
  <c r="L163" i="1" s="1"/>
  <c r="BJ163" i="1" s="1"/>
  <c r="M163" i="1" s="1"/>
  <c r="BC162" i="1"/>
  <c r="BD162" i="1" s="1"/>
  <c r="BG162" i="1" s="1"/>
  <c r="L162" i="1" s="1"/>
  <c r="BJ162" i="1" s="1"/>
  <c r="M162" i="1" s="1"/>
  <c r="O162" i="1"/>
  <c r="O107" i="1"/>
  <c r="BC107" i="1"/>
  <c r="BD107" i="1" s="1"/>
  <c r="BG107" i="1" s="1"/>
  <c r="L107" i="1" s="1"/>
  <c r="BJ107" i="1" s="1"/>
  <c r="M107" i="1" s="1"/>
  <c r="K184" i="1"/>
  <c r="BJ143" i="1"/>
  <c r="M143" i="1" s="1"/>
  <c r="K138" i="1"/>
  <c r="N174" i="1"/>
  <c r="BN169" i="1"/>
  <c r="BO169" i="1"/>
  <c r="BN153" i="1"/>
  <c r="BA148" i="1"/>
  <c r="P148" i="1" s="1"/>
  <c r="BB148" i="1" s="1"/>
  <c r="O127" i="1"/>
  <c r="BC127" i="1"/>
  <c r="BD127" i="1" s="1"/>
  <c r="BG127" i="1" s="1"/>
  <c r="L127" i="1" s="1"/>
  <c r="BJ127" i="1" s="1"/>
  <c r="M127" i="1" s="1"/>
  <c r="BA79" i="1"/>
  <c r="P79" i="1" s="1"/>
  <c r="BB79" i="1" s="1"/>
  <c r="N79" i="1"/>
  <c r="O64" i="1"/>
  <c r="BC64" i="1"/>
  <c r="BD64" i="1" s="1"/>
  <c r="BG64" i="1" s="1"/>
  <c r="L64" i="1" s="1"/>
  <c r="BJ64" i="1" s="1"/>
  <c r="M64" i="1" s="1"/>
  <c r="BM64" i="1"/>
  <c r="BO64" i="1" s="1"/>
  <c r="BO225" i="1"/>
  <c r="BN205" i="1"/>
  <c r="K185" i="1"/>
  <c r="AW185" i="1"/>
  <c r="BC144" i="1"/>
  <c r="BD144" i="1" s="1"/>
  <c r="BG144" i="1" s="1"/>
  <c r="L144" i="1" s="1"/>
  <c r="BJ144" i="1" s="1"/>
  <c r="M144" i="1" s="1"/>
  <c r="O144" i="1"/>
  <c r="O125" i="1"/>
  <c r="BM125" i="1"/>
  <c r="BO125" i="1" s="1"/>
  <c r="BL120" i="1"/>
  <c r="BK120" i="1"/>
  <c r="O112" i="1"/>
  <c r="BC112" i="1"/>
  <c r="BD112" i="1" s="1"/>
  <c r="BG112" i="1" s="1"/>
  <c r="L112" i="1" s="1"/>
  <c r="BJ112" i="1" s="1"/>
  <c r="M112" i="1" s="1"/>
  <c r="BN107" i="1"/>
  <c r="BM209" i="1"/>
  <c r="BO209" i="1" s="1"/>
  <c r="BN198" i="1"/>
  <c r="BO198" i="1"/>
  <c r="BA191" i="1"/>
  <c r="P191" i="1" s="1"/>
  <c r="BB191" i="1" s="1"/>
  <c r="K188" i="1"/>
  <c r="AW188" i="1"/>
  <c r="BA187" i="1"/>
  <c r="P187" i="1" s="1"/>
  <c r="BB187" i="1" s="1"/>
  <c r="BA183" i="1"/>
  <c r="P183" i="1" s="1"/>
  <c r="BB183" i="1" s="1"/>
  <c r="N180" i="1"/>
  <c r="BM180" i="1"/>
  <c r="BA175" i="1"/>
  <c r="P175" i="1" s="1"/>
  <c r="BB175" i="1" s="1"/>
  <c r="BA172" i="1"/>
  <c r="P172" i="1" s="1"/>
  <c r="BB172" i="1" s="1"/>
  <c r="K166" i="1"/>
  <c r="AW166" i="1"/>
  <c r="BA166" i="1" s="1"/>
  <c r="P166" i="1" s="1"/>
  <c r="BB166" i="1" s="1"/>
  <c r="N155" i="1"/>
  <c r="BA145" i="1"/>
  <c r="P145" i="1" s="1"/>
  <c r="BB145" i="1" s="1"/>
  <c r="BA138" i="1"/>
  <c r="P138" i="1" s="1"/>
  <c r="BB138" i="1" s="1"/>
  <c r="N100" i="1"/>
  <c r="AW95" i="1"/>
  <c r="BN207" i="1"/>
  <c r="BM184" i="1"/>
  <c r="BN157" i="1"/>
  <c r="N137" i="1"/>
  <c r="BM137" i="1"/>
  <c r="BO137" i="1" s="1"/>
  <c r="BN95" i="1"/>
  <c r="BA205" i="1"/>
  <c r="P205" i="1" s="1"/>
  <c r="BB205" i="1" s="1"/>
  <c r="BA199" i="1"/>
  <c r="P199" i="1" s="1"/>
  <c r="BB199" i="1" s="1"/>
  <c r="BA197" i="1"/>
  <c r="P197" i="1" s="1"/>
  <c r="BB197" i="1" s="1"/>
  <c r="BN196" i="1"/>
  <c r="AW191" i="1"/>
  <c r="BA186" i="1"/>
  <c r="P186" i="1" s="1"/>
  <c r="BB186" i="1" s="1"/>
  <c r="BN177" i="1"/>
  <c r="BN174" i="1"/>
  <c r="BI170" i="1"/>
  <c r="BM169" i="1"/>
  <c r="BN156" i="1"/>
  <c r="BN135" i="1"/>
  <c r="BK110" i="1"/>
  <c r="BL110" i="1"/>
  <c r="K96" i="1"/>
  <c r="AW96" i="1"/>
  <c r="K187" i="1"/>
  <c r="AW187" i="1"/>
  <c r="BA171" i="1"/>
  <c r="P171" i="1" s="1"/>
  <c r="BB171" i="1" s="1"/>
  <c r="BA161" i="1"/>
  <c r="P161" i="1" s="1"/>
  <c r="BB161" i="1" s="1"/>
  <c r="N138" i="1"/>
  <c r="BC128" i="1"/>
  <c r="BD128" i="1" s="1"/>
  <c r="BG128" i="1" s="1"/>
  <c r="L128" i="1" s="1"/>
  <c r="BJ128" i="1" s="1"/>
  <c r="M128" i="1" s="1"/>
  <c r="O128" i="1"/>
  <c r="O123" i="1"/>
  <c r="BC123" i="1"/>
  <c r="BD123" i="1" s="1"/>
  <c r="BG123" i="1" s="1"/>
  <c r="L123" i="1" s="1"/>
  <c r="BJ123" i="1" s="1"/>
  <c r="M123" i="1" s="1"/>
  <c r="O113" i="1"/>
  <c r="BM113" i="1"/>
  <c r="BO113" i="1" s="1"/>
  <c r="K68" i="1"/>
  <c r="AW68" i="1"/>
  <c r="BN201" i="1"/>
  <c r="BI185" i="1"/>
  <c r="N184" i="1"/>
  <c r="BN175" i="1"/>
  <c r="BA174" i="1"/>
  <c r="P174" i="1" s="1"/>
  <c r="BB174" i="1" s="1"/>
  <c r="BN140" i="1"/>
  <c r="O110" i="1"/>
  <c r="BM110" i="1"/>
  <c r="BN162" i="1"/>
  <c r="BA155" i="1"/>
  <c r="P155" i="1" s="1"/>
  <c r="BB155" i="1" s="1"/>
  <c r="BA152" i="1"/>
  <c r="P152" i="1" s="1"/>
  <c r="BB152" i="1" s="1"/>
  <c r="N102" i="1"/>
  <c r="BC94" i="1"/>
  <c r="BD94" i="1" s="1"/>
  <c r="BG94" i="1" s="1"/>
  <c r="L94" i="1" s="1"/>
  <c r="BJ94" i="1" s="1"/>
  <c r="M94" i="1" s="1"/>
  <c r="O59" i="1"/>
  <c r="BC59" i="1"/>
  <c r="BD59" i="1" s="1"/>
  <c r="BG59" i="1" s="1"/>
  <c r="L59" i="1" s="1"/>
  <c r="BJ59" i="1" s="1"/>
  <c r="M59" i="1" s="1"/>
  <c r="BN168" i="1"/>
  <c r="BO168" i="1" s="1"/>
  <c r="BI147" i="1"/>
  <c r="BN146" i="1"/>
  <c r="BM144" i="1"/>
  <c r="BO144" i="1" s="1"/>
  <c r="N144" i="1"/>
  <c r="K130" i="1"/>
  <c r="AW130" i="1"/>
  <c r="BA130" i="1" s="1"/>
  <c r="P130" i="1" s="1"/>
  <c r="BB130" i="1" s="1"/>
  <c r="BN128" i="1"/>
  <c r="BO128" i="1"/>
  <c r="O116" i="1"/>
  <c r="BM116" i="1"/>
  <c r="BO116" i="1" s="1"/>
  <c r="BN113" i="1"/>
  <c r="BI98" i="1"/>
  <c r="BC91" i="1"/>
  <c r="BD91" i="1" s="1"/>
  <c r="BG91" i="1" s="1"/>
  <c r="L91" i="1" s="1"/>
  <c r="BJ91" i="1" s="1"/>
  <c r="M91" i="1" s="1"/>
  <c r="BM91" i="1"/>
  <c r="BO91" i="1" s="1"/>
  <c r="O91" i="1"/>
  <c r="BA159" i="1"/>
  <c r="P159" i="1" s="1"/>
  <c r="BB159" i="1" s="1"/>
  <c r="BA153" i="1"/>
  <c r="P153" i="1" s="1"/>
  <c r="BB153" i="1" s="1"/>
  <c r="K133" i="1"/>
  <c r="AW133" i="1"/>
  <c r="BN129" i="1"/>
  <c r="N109" i="1"/>
  <c r="O93" i="1"/>
  <c r="BC93" i="1"/>
  <c r="BD93" i="1" s="1"/>
  <c r="BG93" i="1" s="1"/>
  <c r="L93" i="1" s="1"/>
  <c r="BJ93" i="1" s="1"/>
  <c r="M93" i="1" s="1"/>
  <c r="O92" i="1"/>
  <c r="BC92" i="1"/>
  <c r="BD92" i="1" s="1"/>
  <c r="BG92" i="1" s="1"/>
  <c r="L92" i="1" s="1"/>
  <c r="BJ92" i="1" s="1"/>
  <c r="M92" i="1" s="1"/>
  <c r="BM92" i="1"/>
  <c r="BN38" i="1"/>
  <c r="N20" i="1"/>
  <c r="BN186" i="1"/>
  <c r="BN180" i="1"/>
  <c r="BO180" i="1" s="1"/>
  <c r="BA149" i="1"/>
  <c r="P149" i="1" s="1"/>
  <c r="BB149" i="1" s="1"/>
  <c r="BI140" i="1"/>
  <c r="BA132" i="1"/>
  <c r="P132" i="1" s="1"/>
  <c r="BB132" i="1" s="1"/>
  <c r="BA131" i="1"/>
  <c r="P131" i="1" s="1"/>
  <c r="BB131" i="1" s="1"/>
  <c r="BM120" i="1"/>
  <c r="N120" i="1"/>
  <c r="BA97" i="1"/>
  <c r="P97" i="1" s="1"/>
  <c r="BB97" i="1" s="1"/>
  <c r="O67" i="1"/>
  <c r="BC67" i="1"/>
  <c r="BD67" i="1" s="1"/>
  <c r="BG67" i="1" s="1"/>
  <c r="L67" i="1" s="1"/>
  <c r="BJ67" i="1" s="1"/>
  <c r="M67" i="1" s="1"/>
  <c r="BM67" i="1"/>
  <c r="BO67" i="1" s="1"/>
  <c r="BN165" i="1"/>
  <c r="BO165" i="1"/>
  <c r="AW136" i="1"/>
  <c r="BA136" i="1" s="1"/>
  <c r="P136" i="1" s="1"/>
  <c r="BB136" i="1" s="1"/>
  <c r="BA135" i="1"/>
  <c r="P135" i="1" s="1"/>
  <c r="BB135" i="1" s="1"/>
  <c r="BN126" i="1"/>
  <c r="BO120" i="1"/>
  <c r="BA103" i="1"/>
  <c r="P103" i="1" s="1"/>
  <c r="BB103" i="1" s="1"/>
  <c r="BN189" i="1"/>
  <c r="BM147" i="1"/>
  <c r="BO147" i="1" s="1"/>
  <c r="N147" i="1"/>
  <c r="BN136" i="1"/>
  <c r="BN134" i="1"/>
  <c r="N128" i="1"/>
  <c r="BM128" i="1"/>
  <c r="K108" i="1"/>
  <c r="AW108" i="1"/>
  <c r="N89" i="1"/>
  <c r="K82" i="1"/>
  <c r="AW82" i="1"/>
  <c r="BA82" i="1" s="1"/>
  <c r="P82" i="1" s="1"/>
  <c r="BB82" i="1" s="1"/>
  <c r="O58" i="1"/>
  <c r="BC58" i="1"/>
  <c r="BD58" i="1" s="1"/>
  <c r="BG58" i="1" s="1"/>
  <c r="L58" i="1" s="1"/>
  <c r="BJ58" i="1" s="1"/>
  <c r="M58" i="1" s="1"/>
  <c r="N141" i="1"/>
  <c r="BA140" i="1"/>
  <c r="P140" i="1" s="1"/>
  <c r="BB140" i="1" s="1"/>
  <c r="BN110" i="1"/>
  <c r="BO110" i="1"/>
  <c r="O101" i="1"/>
  <c r="BC101" i="1"/>
  <c r="BD101" i="1" s="1"/>
  <c r="BG101" i="1" s="1"/>
  <c r="L101" i="1" s="1"/>
  <c r="BJ101" i="1" s="1"/>
  <c r="M101" i="1" s="1"/>
  <c r="K98" i="1"/>
  <c r="AW98" i="1"/>
  <c r="N83" i="1"/>
  <c r="L72" i="1"/>
  <c r="BN192" i="1"/>
  <c r="O106" i="1"/>
  <c r="BC106" i="1"/>
  <c r="BD106" i="1" s="1"/>
  <c r="BG106" i="1" s="1"/>
  <c r="L106" i="1" s="1"/>
  <c r="BJ106" i="1" s="1"/>
  <c r="M106" i="1" s="1"/>
  <c r="O87" i="1"/>
  <c r="BC87" i="1"/>
  <c r="BD87" i="1" s="1"/>
  <c r="BG87" i="1" s="1"/>
  <c r="L87" i="1" s="1"/>
  <c r="AW76" i="1"/>
  <c r="BA76" i="1" s="1"/>
  <c r="P76" i="1" s="1"/>
  <c r="BB76" i="1" s="1"/>
  <c r="K76" i="1"/>
  <c r="BA133" i="1"/>
  <c r="P133" i="1" s="1"/>
  <c r="BB133" i="1" s="1"/>
  <c r="K114" i="1"/>
  <c r="AW114" i="1"/>
  <c r="BA109" i="1"/>
  <c r="P109" i="1" s="1"/>
  <c r="BB109" i="1" s="1"/>
  <c r="BN88" i="1"/>
  <c r="N73" i="1"/>
  <c r="BC86" i="1"/>
  <c r="BD86" i="1" s="1"/>
  <c r="BG86" i="1" s="1"/>
  <c r="L86" i="1" s="1"/>
  <c r="BJ86" i="1" s="1"/>
  <c r="M86" i="1" s="1"/>
  <c r="O86" i="1"/>
  <c r="K77" i="1"/>
  <c r="AW77" i="1"/>
  <c r="O61" i="1"/>
  <c r="BC61" i="1"/>
  <c r="BD61" i="1" s="1"/>
  <c r="BG61" i="1" s="1"/>
  <c r="L61" i="1" s="1"/>
  <c r="O60" i="1"/>
  <c r="BC60" i="1"/>
  <c r="BD60" i="1" s="1"/>
  <c r="BG60" i="1" s="1"/>
  <c r="L60" i="1" s="1"/>
  <c r="BJ60" i="1" s="1"/>
  <c r="M60" i="1" s="1"/>
  <c r="BM60" i="1"/>
  <c r="N54" i="1"/>
  <c r="BI141" i="1"/>
  <c r="K124" i="1"/>
  <c r="AW124" i="1"/>
  <c r="K123" i="1"/>
  <c r="BN72" i="1"/>
  <c r="BN127" i="1"/>
  <c r="K121" i="1"/>
  <c r="AW121" i="1"/>
  <c r="BM115" i="1"/>
  <c r="BO115" i="1" s="1"/>
  <c r="N115" i="1"/>
  <c r="BA108" i="1"/>
  <c r="P108" i="1" s="1"/>
  <c r="BB108" i="1" s="1"/>
  <c r="BM104" i="1"/>
  <c r="N104" i="1"/>
  <c r="BM94" i="1"/>
  <c r="BO94" i="1" s="1"/>
  <c r="N94" i="1"/>
  <c r="BN89" i="1"/>
  <c r="BN62" i="1"/>
  <c r="BK50" i="1"/>
  <c r="BL50" i="1"/>
  <c r="BN21" i="1"/>
  <c r="BA90" i="1"/>
  <c r="P90" i="1" s="1"/>
  <c r="BB90" i="1" s="1"/>
  <c r="N29" i="1"/>
  <c r="BI148" i="1"/>
  <c r="BI145" i="1"/>
  <c r="O70" i="1"/>
  <c r="BC70" i="1"/>
  <c r="BD70" i="1" s="1"/>
  <c r="BG70" i="1" s="1"/>
  <c r="L70" i="1" s="1"/>
  <c r="BJ70" i="1" s="1"/>
  <c r="M70" i="1" s="1"/>
  <c r="BM70" i="1"/>
  <c r="BO70" i="1" s="1"/>
  <c r="BA156" i="1"/>
  <c r="P156" i="1" s="1"/>
  <c r="BB156" i="1" s="1"/>
  <c r="BA141" i="1"/>
  <c r="P141" i="1" s="1"/>
  <c r="BB141" i="1" s="1"/>
  <c r="K139" i="1"/>
  <c r="AW139" i="1"/>
  <c r="BA126" i="1"/>
  <c r="P126" i="1" s="1"/>
  <c r="BB126" i="1" s="1"/>
  <c r="BI121" i="1"/>
  <c r="BA114" i="1"/>
  <c r="P114" i="1" s="1"/>
  <c r="BB114" i="1" s="1"/>
  <c r="BO104" i="1"/>
  <c r="BA100" i="1"/>
  <c r="P100" i="1" s="1"/>
  <c r="BB100" i="1" s="1"/>
  <c r="BA75" i="1"/>
  <c r="P75" i="1" s="1"/>
  <c r="BB75" i="1" s="1"/>
  <c r="BN63" i="1"/>
  <c r="N58" i="1"/>
  <c r="BA89" i="1"/>
  <c r="P89" i="1" s="1"/>
  <c r="BB89" i="1" s="1"/>
  <c r="BA81" i="1"/>
  <c r="P81" i="1" s="1"/>
  <c r="BB81" i="1" s="1"/>
  <c r="BI74" i="1"/>
  <c r="O56" i="1"/>
  <c r="BC56" i="1"/>
  <c r="BD56" i="1" s="1"/>
  <c r="BG56" i="1" s="1"/>
  <c r="L56" i="1" s="1"/>
  <c r="BJ56" i="1" s="1"/>
  <c r="M56" i="1" s="1"/>
  <c r="BN54" i="1"/>
  <c r="O43" i="1"/>
  <c r="BC43" i="1"/>
  <c r="BD43" i="1" s="1"/>
  <c r="BG43" i="1" s="1"/>
  <c r="L43" i="1" s="1"/>
  <c r="BJ43" i="1" s="1"/>
  <c r="N38" i="1"/>
  <c r="BM118" i="1"/>
  <c r="BO118" i="1" s="1"/>
  <c r="BM112" i="1"/>
  <c r="BO112" i="1" s="1"/>
  <c r="BM106" i="1"/>
  <c r="BO106" i="1" s="1"/>
  <c r="BA95" i="1"/>
  <c r="P95" i="1" s="1"/>
  <c r="BB95" i="1" s="1"/>
  <c r="BA63" i="1"/>
  <c r="P63" i="1" s="1"/>
  <c r="BB63" i="1" s="1"/>
  <c r="O50" i="1"/>
  <c r="BM50" i="1"/>
  <c r="BN30" i="1"/>
  <c r="BA102" i="1"/>
  <c r="P102" i="1" s="1"/>
  <c r="BB102" i="1" s="1"/>
  <c r="BA88" i="1"/>
  <c r="P88" i="1" s="1"/>
  <c r="BB88" i="1" s="1"/>
  <c r="BA73" i="1"/>
  <c r="P73" i="1" s="1"/>
  <c r="BB73" i="1" s="1"/>
  <c r="BN57" i="1"/>
  <c r="BO57" i="1"/>
  <c r="N41" i="1"/>
  <c r="BA28" i="1"/>
  <c r="P28" i="1" s="1"/>
  <c r="BB28" i="1" s="1"/>
  <c r="T28" i="1"/>
  <c r="BN28" i="1" s="1"/>
  <c r="BI76" i="1"/>
  <c r="BC71" i="1"/>
  <c r="BD71" i="1" s="1"/>
  <c r="BG71" i="1" s="1"/>
  <c r="L71" i="1" s="1"/>
  <c r="BJ71" i="1" s="1"/>
  <c r="M71" i="1" s="1"/>
  <c r="O71" i="1"/>
  <c r="BN56" i="1"/>
  <c r="BK53" i="1"/>
  <c r="BL53" i="1"/>
  <c r="BN47" i="1"/>
  <c r="O44" i="1"/>
  <c r="BC44" i="1"/>
  <c r="BD44" i="1" s="1"/>
  <c r="BG44" i="1" s="1"/>
  <c r="L44" i="1" s="1"/>
  <c r="BJ44" i="1" s="1"/>
  <c r="M44" i="1" s="1"/>
  <c r="BA31" i="1"/>
  <c r="P31" i="1" s="1"/>
  <c r="BB31" i="1" s="1"/>
  <c r="T31" i="1"/>
  <c r="BN31" i="1" s="1"/>
  <c r="O57" i="1"/>
  <c r="BM57" i="1"/>
  <c r="BC57" i="1"/>
  <c r="BD57" i="1" s="1"/>
  <c r="BG57" i="1" s="1"/>
  <c r="L57" i="1" s="1"/>
  <c r="BJ57" i="1" s="1"/>
  <c r="M57" i="1" s="1"/>
  <c r="AW90" i="1"/>
  <c r="K90" i="1"/>
  <c r="BN75" i="1"/>
  <c r="BA49" i="1"/>
  <c r="P49" i="1" s="1"/>
  <c r="BB49" i="1" s="1"/>
  <c r="T49" i="1"/>
  <c r="BN92" i="1"/>
  <c r="BA84" i="1"/>
  <c r="P84" i="1" s="1"/>
  <c r="BB84" i="1" s="1"/>
  <c r="BI70" i="1"/>
  <c r="BA69" i="1"/>
  <c r="P69" i="1" s="1"/>
  <c r="BB69" i="1" s="1"/>
  <c r="BA65" i="1"/>
  <c r="P65" i="1" s="1"/>
  <c r="BB65" i="1" s="1"/>
  <c r="O53" i="1"/>
  <c r="BM53" i="1"/>
  <c r="BO53" i="1" s="1"/>
  <c r="BO50" i="1"/>
  <c r="BN44" i="1"/>
  <c r="N32" i="1"/>
  <c r="O25" i="1"/>
  <c r="BC25" i="1"/>
  <c r="BD25" i="1" s="1"/>
  <c r="BG25" i="1" s="1"/>
  <c r="L25" i="1" s="1"/>
  <c r="N86" i="1"/>
  <c r="BA83" i="1"/>
  <c r="P83" i="1" s="1"/>
  <c r="BB83" i="1" s="1"/>
  <c r="BA78" i="1"/>
  <c r="P78" i="1" s="1"/>
  <c r="BB78" i="1" s="1"/>
  <c r="O66" i="1"/>
  <c r="BC66" i="1"/>
  <c r="BD66" i="1" s="1"/>
  <c r="BG66" i="1" s="1"/>
  <c r="L66" i="1" s="1"/>
  <c r="BJ66" i="1" s="1"/>
  <c r="M66" i="1" s="1"/>
  <c r="N51" i="1"/>
  <c r="O16" i="1"/>
  <c r="BC16" i="1"/>
  <c r="BD16" i="1" s="1"/>
  <c r="BG16" i="1" s="1"/>
  <c r="L16" i="1" s="1"/>
  <c r="BJ16" i="1" s="1"/>
  <c r="M16" i="1" s="1"/>
  <c r="BN51" i="1"/>
  <c r="BA47" i="1"/>
  <c r="P47" i="1" s="1"/>
  <c r="BB47" i="1" s="1"/>
  <c r="BN41" i="1"/>
  <c r="BA85" i="1"/>
  <c r="P85" i="1" s="1"/>
  <c r="BB85" i="1" s="1"/>
  <c r="BN84" i="1"/>
  <c r="BN83" i="1"/>
  <c r="BA68" i="1"/>
  <c r="P68" i="1" s="1"/>
  <c r="BB68" i="1" s="1"/>
  <c r="AW48" i="1"/>
  <c r="N23" i="1"/>
  <c r="T22" i="1"/>
  <c r="BN22" i="1" s="1"/>
  <c r="BA22" i="1"/>
  <c r="P22" i="1" s="1"/>
  <c r="BB22" i="1" s="1"/>
  <c r="BN48" i="1"/>
  <c r="N43" i="1"/>
  <c r="BM43" i="1"/>
  <c r="O19" i="1"/>
  <c r="BC19" i="1"/>
  <c r="BD19" i="1" s="1"/>
  <c r="BG19" i="1" s="1"/>
  <c r="L19" i="1" s="1"/>
  <c r="BJ19" i="1" s="1"/>
  <c r="M19" i="1" s="1"/>
  <c r="N80" i="1"/>
  <c r="N35" i="1"/>
  <c r="BN27" i="1"/>
  <c r="N26" i="1"/>
  <c r="BA20" i="1"/>
  <c r="P20" i="1" s="1"/>
  <c r="BB20" i="1" s="1"/>
  <c r="N17" i="1"/>
  <c r="BN69" i="1"/>
  <c r="O40" i="1"/>
  <c r="BC40" i="1"/>
  <c r="BD40" i="1" s="1"/>
  <c r="BG40" i="1" s="1"/>
  <c r="L40" i="1" s="1"/>
  <c r="BJ40" i="1" s="1"/>
  <c r="O37" i="1"/>
  <c r="BM37" i="1"/>
  <c r="BO37" i="1" s="1"/>
  <c r="BC37" i="1"/>
  <c r="BD37" i="1" s="1"/>
  <c r="BG37" i="1" s="1"/>
  <c r="L37" i="1" s="1"/>
  <c r="BJ37" i="1" s="1"/>
  <c r="M37" i="1" s="1"/>
  <c r="BA74" i="1"/>
  <c r="P74" i="1" s="1"/>
  <c r="BB74" i="1" s="1"/>
  <c r="BA46" i="1"/>
  <c r="P46" i="1" s="1"/>
  <c r="BB46" i="1" s="1"/>
  <c r="O13" i="1"/>
  <c r="BC13" i="1"/>
  <c r="BD13" i="1" s="1"/>
  <c r="BG13" i="1" s="1"/>
  <c r="L13" i="1" s="1"/>
  <c r="BJ13" i="1" s="1"/>
  <c r="M13" i="1" s="1"/>
  <c r="BN78" i="1"/>
  <c r="N65" i="1"/>
  <c r="BM62" i="1"/>
  <c r="BO62" i="1" s="1"/>
  <c r="N59" i="1"/>
  <c r="BA34" i="1"/>
  <c r="P34" i="1" s="1"/>
  <c r="BB34" i="1" s="1"/>
  <c r="BN81" i="1"/>
  <c r="BA55" i="1"/>
  <c r="P55" i="1" s="1"/>
  <c r="BB55" i="1" s="1"/>
  <c r="BA52" i="1"/>
  <c r="P52" i="1" s="1"/>
  <c r="BB52" i="1" s="1"/>
  <c r="BA32" i="1"/>
  <c r="P32" i="1" s="1"/>
  <c r="BB32" i="1" s="1"/>
  <c r="BA29" i="1"/>
  <c r="P29" i="1" s="1"/>
  <c r="BB29" i="1" s="1"/>
  <c r="BA26" i="1"/>
  <c r="P26" i="1" s="1"/>
  <c r="BB26" i="1" s="1"/>
  <c r="BA80" i="1"/>
  <c r="P80" i="1" s="1"/>
  <c r="BB80" i="1" s="1"/>
  <c r="BN66" i="1"/>
  <c r="BN60" i="1"/>
  <c r="K45" i="1"/>
  <c r="AW45" i="1"/>
  <c r="BA27" i="1"/>
  <c r="P27" i="1" s="1"/>
  <c r="BB27" i="1" s="1"/>
  <c r="K33" i="1"/>
  <c r="AW33" i="1"/>
  <c r="BA33" i="1" s="1"/>
  <c r="P33" i="1" s="1"/>
  <c r="BB33" i="1" s="1"/>
  <c r="BN24" i="1"/>
  <c r="BA23" i="1"/>
  <c r="P23" i="1" s="1"/>
  <c r="BB23" i="1" s="1"/>
  <c r="BI36" i="1"/>
  <c r="K42" i="1"/>
  <c r="AW42" i="1"/>
  <c r="BM44" i="1"/>
  <c r="BO44" i="1" s="1"/>
  <c r="K39" i="1"/>
  <c r="AW39" i="1"/>
  <c r="BA39" i="1" s="1"/>
  <c r="P39" i="1" s="1"/>
  <c r="BB39" i="1" s="1"/>
  <c r="BA36" i="1"/>
  <c r="P36" i="1" s="1"/>
  <c r="BB36" i="1" s="1"/>
  <c r="BN11" i="1"/>
  <c r="BA41" i="1"/>
  <c r="P41" i="1" s="1"/>
  <c r="BB41" i="1" s="1"/>
  <c r="BA38" i="1"/>
  <c r="P38" i="1" s="1"/>
  <c r="BB38" i="1" s="1"/>
  <c r="K36" i="1"/>
  <c r="AW36" i="1"/>
  <c r="BA21" i="1"/>
  <c r="P21" i="1" s="1"/>
  <c r="BB21" i="1" s="1"/>
  <c r="BN15" i="1"/>
  <c r="BA14" i="1"/>
  <c r="P14" i="1" s="1"/>
  <c r="BB14" i="1" s="1"/>
  <c r="BA54" i="1"/>
  <c r="P54" i="1" s="1"/>
  <c r="BB54" i="1" s="1"/>
  <c r="BA51" i="1"/>
  <c r="P51" i="1" s="1"/>
  <c r="BB51" i="1" s="1"/>
  <c r="BA45" i="1"/>
  <c r="P45" i="1" s="1"/>
  <c r="BB45" i="1" s="1"/>
  <c r="N44" i="1"/>
  <c r="BA35" i="1"/>
  <c r="P35" i="1" s="1"/>
  <c r="BB35" i="1" s="1"/>
  <c r="BN18" i="1"/>
  <c r="BA17" i="1"/>
  <c r="P17" i="1" s="1"/>
  <c r="BB17" i="1" s="1"/>
  <c r="AW30" i="1"/>
  <c r="AW27" i="1"/>
  <c r="AW24" i="1"/>
  <c r="AW21" i="1"/>
  <c r="AW18" i="1"/>
  <c r="BA18" i="1" s="1"/>
  <c r="P18" i="1" s="1"/>
  <c r="BB18" i="1" s="1"/>
  <c r="AW15" i="1"/>
  <c r="BA15" i="1" s="1"/>
  <c r="P15" i="1" s="1"/>
  <c r="BB15" i="1" s="1"/>
  <c r="AW11" i="1"/>
  <c r="BA11" i="1" s="1"/>
  <c r="P11" i="1" s="1"/>
  <c r="BB11" i="1" s="1"/>
  <c r="K55" i="1"/>
  <c r="K52" i="1"/>
  <c r="K49" i="1"/>
  <c r="K46" i="1"/>
  <c r="K43" i="1"/>
  <c r="K40" i="1"/>
  <c r="BC11" i="1" l="1"/>
  <c r="BD11" i="1" s="1"/>
  <c r="BG11" i="1" s="1"/>
  <c r="L11" i="1" s="1"/>
  <c r="BJ11" i="1" s="1"/>
  <c r="M11" i="1" s="1"/>
  <c r="O11" i="1"/>
  <c r="BC15" i="1"/>
  <c r="BD15" i="1" s="1"/>
  <c r="BG15" i="1" s="1"/>
  <c r="L15" i="1" s="1"/>
  <c r="BJ15" i="1" s="1"/>
  <c r="M15" i="1" s="1"/>
  <c r="O15" i="1"/>
  <c r="BC18" i="1"/>
  <c r="BD18" i="1" s="1"/>
  <c r="BG18" i="1" s="1"/>
  <c r="L18" i="1" s="1"/>
  <c r="BJ18" i="1" s="1"/>
  <c r="M18" i="1" s="1"/>
  <c r="O18" i="1"/>
  <c r="BM83" i="1"/>
  <c r="BO83" i="1" s="1"/>
  <c r="O82" i="1"/>
  <c r="BC82" i="1"/>
  <c r="BD82" i="1" s="1"/>
  <c r="BG82" i="1" s="1"/>
  <c r="L82" i="1" s="1"/>
  <c r="BJ82" i="1" s="1"/>
  <c r="M82" i="1" s="1"/>
  <c r="O242" i="1"/>
  <c r="BC242" i="1"/>
  <c r="BD242" i="1" s="1"/>
  <c r="BG242" i="1" s="1"/>
  <c r="L242" i="1" s="1"/>
  <c r="BJ242" i="1" s="1"/>
  <c r="M242" i="1" s="1"/>
  <c r="BC33" i="1"/>
  <c r="BD33" i="1" s="1"/>
  <c r="BG33" i="1" s="1"/>
  <c r="L33" i="1" s="1"/>
  <c r="BJ33" i="1" s="1"/>
  <c r="M33" i="1" s="1"/>
  <c r="O33" i="1"/>
  <c r="BC136" i="1"/>
  <c r="BD136" i="1" s="1"/>
  <c r="BG136" i="1" s="1"/>
  <c r="L136" i="1" s="1"/>
  <c r="BJ136" i="1" s="1"/>
  <c r="M136" i="1" s="1"/>
  <c r="O136" i="1"/>
  <c r="BC130" i="1"/>
  <c r="BD130" i="1" s="1"/>
  <c r="BG130" i="1" s="1"/>
  <c r="L130" i="1" s="1"/>
  <c r="BJ130" i="1" s="1"/>
  <c r="M130" i="1" s="1"/>
  <c r="O130" i="1"/>
  <c r="O76" i="1"/>
  <c r="BC76" i="1"/>
  <c r="BD76" i="1" s="1"/>
  <c r="BG76" i="1" s="1"/>
  <c r="L76" i="1" s="1"/>
  <c r="BJ76" i="1" s="1"/>
  <c r="M76" i="1" s="1"/>
  <c r="BC39" i="1"/>
  <c r="BD39" i="1" s="1"/>
  <c r="BG39" i="1" s="1"/>
  <c r="L39" i="1" s="1"/>
  <c r="BJ39" i="1" s="1"/>
  <c r="M39" i="1" s="1"/>
  <c r="O39" i="1"/>
  <c r="O166" i="1"/>
  <c r="BC166" i="1"/>
  <c r="BD166" i="1" s="1"/>
  <c r="BG166" i="1" s="1"/>
  <c r="L166" i="1" s="1"/>
  <c r="BJ166" i="1" s="1"/>
  <c r="M166" i="1" s="1"/>
  <c r="N24" i="1"/>
  <c r="BC51" i="1"/>
  <c r="BD51" i="1" s="1"/>
  <c r="BG51" i="1" s="1"/>
  <c r="L51" i="1" s="1"/>
  <c r="BJ51" i="1" s="1"/>
  <c r="M51" i="1" s="1"/>
  <c r="O51" i="1"/>
  <c r="O29" i="1"/>
  <c r="BC29" i="1"/>
  <c r="BD29" i="1" s="1"/>
  <c r="BG29" i="1" s="1"/>
  <c r="L29" i="1" s="1"/>
  <c r="BJ29" i="1" s="1"/>
  <c r="M29" i="1" s="1"/>
  <c r="O47" i="1"/>
  <c r="BC47" i="1"/>
  <c r="BD47" i="1" s="1"/>
  <c r="BG47" i="1" s="1"/>
  <c r="L47" i="1" s="1"/>
  <c r="BJ47" i="1" s="1"/>
  <c r="M47" i="1" s="1"/>
  <c r="BN90" i="1"/>
  <c r="O63" i="1"/>
  <c r="BC63" i="1"/>
  <c r="BD63" i="1" s="1"/>
  <c r="BG63" i="1" s="1"/>
  <c r="L63" i="1" s="1"/>
  <c r="BJ63" i="1" s="1"/>
  <c r="M63" i="1" s="1"/>
  <c r="N77" i="1"/>
  <c r="BL58" i="1"/>
  <c r="BK58" i="1"/>
  <c r="BC149" i="1"/>
  <c r="BD149" i="1" s="1"/>
  <c r="BG149" i="1" s="1"/>
  <c r="L149" i="1" s="1"/>
  <c r="BJ149" i="1" s="1"/>
  <c r="M149" i="1" s="1"/>
  <c r="O149" i="1"/>
  <c r="BL93" i="1"/>
  <c r="BK93" i="1"/>
  <c r="BL123" i="1"/>
  <c r="BK123" i="1"/>
  <c r="BN96" i="1"/>
  <c r="BC145" i="1"/>
  <c r="BD145" i="1" s="1"/>
  <c r="BG145" i="1" s="1"/>
  <c r="L145" i="1" s="1"/>
  <c r="BJ145" i="1" s="1"/>
  <c r="M145" i="1" s="1"/>
  <c r="O145" i="1"/>
  <c r="N188" i="1"/>
  <c r="BM162" i="1"/>
  <c r="BO162" i="1" s="1"/>
  <c r="BN182" i="1"/>
  <c r="BC231" i="1"/>
  <c r="BD231" i="1" s="1"/>
  <c r="BG231" i="1" s="1"/>
  <c r="L231" i="1" s="1"/>
  <c r="BJ231" i="1" s="1"/>
  <c r="M231" i="1" s="1"/>
  <c r="O231" i="1"/>
  <c r="BN195" i="1"/>
  <c r="BN152" i="1"/>
  <c r="BK178" i="1"/>
  <c r="BL178" i="1"/>
  <c r="N190" i="1"/>
  <c r="O167" i="1"/>
  <c r="BC167" i="1"/>
  <c r="BD167" i="1" s="1"/>
  <c r="BG167" i="1" s="1"/>
  <c r="L167" i="1" s="1"/>
  <c r="BJ167" i="1" s="1"/>
  <c r="M167" i="1" s="1"/>
  <c r="BL122" i="1"/>
  <c r="BK122" i="1"/>
  <c r="BL111" i="1"/>
  <c r="BK111" i="1"/>
  <c r="BN208" i="1"/>
  <c r="BK241" i="1"/>
  <c r="BL241" i="1"/>
  <c r="BL224" i="1"/>
  <c r="BK224" i="1"/>
  <c r="BK210" i="1"/>
  <c r="BL210" i="1"/>
  <c r="N27" i="1"/>
  <c r="BC54" i="1"/>
  <c r="BD54" i="1" s="1"/>
  <c r="BG54" i="1" s="1"/>
  <c r="L54" i="1" s="1"/>
  <c r="BJ54" i="1" s="1"/>
  <c r="M54" i="1" s="1"/>
  <c r="O54" i="1"/>
  <c r="O32" i="1"/>
  <c r="BC32" i="1"/>
  <c r="BD32" i="1" s="1"/>
  <c r="BG32" i="1" s="1"/>
  <c r="L32" i="1" s="1"/>
  <c r="BJ32" i="1" s="1"/>
  <c r="M32" i="1" s="1"/>
  <c r="BM59" i="1"/>
  <c r="BO59" i="1" s="1"/>
  <c r="N90" i="1"/>
  <c r="O95" i="1"/>
  <c r="BC95" i="1"/>
  <c r="BD95" i="1" s="1"/>
  <c r="BG95" i="1" s="1"/>
  <c r="L95" i="1" s="1"/>
  <c r="BJ95" i="1" s="1"/>
  <c r="M95" i="1" s="1"/>
  <c r="O114" i="1"/>
  <c r="BC114" i="1"/>
  <c r="BD114" i="1" s="1"/>
  <c r="BG114" i="1" s="1"/>
  <c r="L114" i="1" s="1"/>
  <c r="BJ114" i="1" s="1"/>
  <c r="M114" i="1" s="1"/>
  <c r="BN123" i="1"/>
  <c r="BN77" i="1"/>
  <c r="BN76" i="1"/>
  <c r="BK91" i="1"/>
  <c r="BL91" i="1"/>
  <c r="BC174" i="1"/>
  <c r="BD174" i="1" s="1"/>
  <c r="BG174" i="1" s="1"/>
  <c r="L174" i="1" s="1"/>
  <c r="O174" i="1"/>
  <c r="BN188" i="1"/>
  <c r="BL64" i="1"/>
  <c r="BK64" i="1"/>
  <c r="BL117" i="1"/>
  <c r="BK117" i="1"/>
  <c r="BC208" i="1"/>
  <c r="BD208" i="1" s="1"/>
  <c r="BG208" i="1" s="1"/>
  <c r="L208" i="1" s="1"/>
  <c r="BJ208" i="1" s="1"/>
  <c r="M208" i="1" s="1"/>
  <c r="O208" i="1"/>
  <c r="BC246" i="1"/>
  <c r="BD246" i="1" s="1"/>
  <c r="BG246" i="1" s="1"/>
  <c r="L246" i="1" s="1"/>
  <c r="O246" i="1"/>
  <c r="N152" i="1"/>
  <c r="BN190" i="1"/>
  <c r="BC219" i="1"/>
  <c r="BD219" i="1" s="1"/>
  <c r="BG219" i="1" s="1"/>
  <c r="L219" i="1" s="1"/>
  <c r="O219" i="1"/>
  <c r="BM208" i="1"/>
  <c r="BO208" i="1" s="1"/>
  <c r="N208" i="1"/>
  <c r="BM241" i="1"/>
  <c r="BO241" i="1" s="1"/>
  <c r="BK225" i="1"/>
  <c r="BL225" i="1"/>
  <c r="BM232" i="1"/>
  <c r="BO232" i="1" s="1"/>
  <c r="BK234" i="1"/>
  <c r="BL234" i="1"/>
  <c r="BC36" i="1"/>
  <c r="BD36" i="1" s="1"/>
  <c r="BG36" i="1" s="1"/>
  <c r="L36" i="1" s="1"/>
  <c r="BJ36" i="1" s="1"/>
  <c r="M36" i="1" s="1"/>
  <c r="O36" i="1"/>
  <c r="BC78" i="1"/>
  <c r="BD78" i="1" s="1"/>
  <c r="BG78" i="1" s="1"/>
  <c r="L78" i="1" s="1"/>
  <c r="BJ78" i="1" s="1"/>
  <c r="M78" i="1" s="1"/>
  <c r="O78" i="1"/>
  <c r="BK162" i="1"/>
  <c r="BL162" i="1"/>
  <c r="BL151" i="1"/>
  <c r="BK151" i="1"/>
  <c r="BA193" i="1"/>
  <c r="P193" i="1" s="1"/>
  <c r="BB193" i="1" s="1"/>
  <c r="N193" i="1"/>
  <c r="BK177" i="1"/>
  <c r="BL177" i="1"/>
  <c r="N212" i="1"/>
  <c r="O129" i="1"/>
  <c r="BC129" i="1"/>
  <c r="BD129" i="1" s="1"/>
  <c r="BG129" i="1" s="1"/>
  <c r="L129" i="1" s="1"/>
  <c r="BJ129" i="1" s="1"/>
  <c r="M129" i="1" s="1"/>
  <c r="BC121" i="1"/>
  <c r="BD121" i="1" s="1"/>
  <c r="BG121" i="1" s="1"/>
  <c r="L121" i="1" s="1"/>
  <c r="BJ121" i="1" s="1"/>
  <c r="M121" i="1" s="1"/>
  <c r="O121" i="1"/>
  <c r="BA212" i="1"/>
  <c r="P212" i="1" s="1"/>
  <c r="BB212" i="1" s="1"/>
  <c r="BN43" i="1"/>
  <c r="BO43" i="1" s="1"/>
  <c r="O17" i="1"/>
  <c r="BC17" i="1"/>
  <c r="BD17" i="1" s="1"/>
  <c r="BG17" i="1" s="1"/>
  <c r="L17" i="1" s="1"/>
  <c r="BJ17" i="1" s="1"/>
  <c r="M17" i="1" s="1"/>
  <c r="BM39" i="1"/>
  <c r="N39" i="1"/>
  <c r="BN33" i="1"/>
  <c r="BO33" i="1"/>
  <c r="BC55" i="1"/>
  <c r="BD55" i="1" s="1"/>
  <c r="BG55" i="1" s="1"/>
  <c r="L55" i="1" s="1"/>
  <c r="BJ55" i="1" s="1"/>
  <c r="M55" i="1" s="1"/>
  <c r="O55" i="1"/>
  <c r="BM13" i="1"/>
  <c r="BO13" i="1" s="1"/>
  <c r="N48" i="1"/>
  <c r="BC83" i="1"/>
  <c r="BD83" i="1" s="1"/>
  <c r="BG83" i="1" s="1"/>
  <c r="L83" i="1" s="1"/>
  <c r="BJ83" i="1" s="1"/>
  <c r="M83" i="1" s="1"/>
  <c r="O83" i="1"/>
  <c r="O69" i="1"/>
  <c r="BC69" i="1"/>
  <c r="BD69" i="1" s="1"/>
  <c r="BG69" i="1" s="1"/>
  <c r="L69" i="1" s="1"/>
  <c r="BJ69" i="1" s="1"/>
  <c r="M69" i="1" s="1"/>
  <c r="BM69" i="1"/>
  <c r="BO69" i="1" s="1"/>
  <c r="BK57" i="1"/>
  <c r="BL57" i="1"/>
  <c r="O126" i="1"/>
  <c r="BC126" i="1"/>
  <c r="BD126" i="1" s="1"/>
  <c r="BG126" i="1" s="1"/>
  <c r="L126" i="1" s="1"/>
  <c r="BJ126" i="1" s="1"/>
  <c r="M126" i="1" s="1"/>
  <c r="BM29" i="1"/>
  <c r="BO29" i="1" s="1"/>
  <c r="BN124" i="1"/>
  <c r="BL86" i="1"/>
  <c r="BK86" i="1"/>
  <c r="BJ87" i="1"/>
  <c r="M87" i="1" s="1"/>
  <c r="BM87" i="1"/>
  <c r="BO87" i="1" s="1"/>
  <c r="N98" i="1"/>
  <c r="BA98" i="1"/>
  <c r="P98" i="1" s="1"/>
  <c r="BB98" i="1" s="1"/>
  <c r="BN82" i="1"/>
  <c r="BL67" i="1"/>
  <c r="BK67" i="1"/>
  <c r="BC155" i="1"/>
  <c r="BD155" i="1" s="1"/>
  <c r="BG155" i="1" s="1"/>
  <c r="L155" i="1" s="1"/>
  <c r="O155" i="1"/>
  <c r="BL128" i="1"/>
  <c r="BK128" i="1"/>
  <c r="BM127" i="1"/>
  <c r="BO127" i="1" s="1"/>
  <c r="BK163" i="1"/>
  <c r="BL163" i="1"/>
  <c r="BL198" i="1"/>
  <c r="BK198" i="1"/>
  <c r="BK134" i="1"/>
  <c r="BL134" i="1"/>
  <c r="N227" i="1"/>
  <c r="BA227" i="1"/>
  <c r="P227" i="1" s="1"/>
  <c r="BB227" i="1" s="1"/>
  <c r="BM151" i="1"/>
  <c r="BO151" i="1" s="1"/>
  <c r="BK160" i="1"/>
  <c r="BL160" i="1"/>
  <c r="BN193" i="1"/>
  <c r="BM173" i="1"/>
  <c r="BO173" i="1" s="1"/>
  <c r="O173" i="1"/>
  <c r="BC173" i="1"/>
  <c r="BD173" i="1" s="1"/>
  <c r="BG173" i="1" s="1"/>
  <c r="L173" i="1" s="1"/>
  <c r="BJ173" i="1" s="1"/>
  <c r="M173" i="1" s="1"/>
  <c r="BC237" i="1"/>
  <c r="BD237" i="1" s="1"/>
  <c r="BG237" i="1" s="1"/>
  <c r="L237" i="1" s="1"/>
  <c r="BJ237" i="1" s="1"/>
  <c r="M237" i="1" s="1"/>
  <c r="O237" i="1"/>
  <c r="BK226" i="1"/>
  <c r="BL226" i="1"/>
  <c r="BM211" i="1"/>
  <c r="BO211" i="1" s="1"/>
  <c r="BM244" i="1"/>
  <c r="BO244" i="1" s="1"/>
  <c r="BK235" i="1"/>
  <c r="BL235" i="1"/>
  <c r="O88" i="1"/>
  <c r="BC88" i="1"/>
  <c r="BD88" i="1" s="1"/>
  <c r="BG88" i="1" s="1"/>
  <c r="L88" i="1" s="1"/>
  <c r="BJ88" i="1" s="1"/>
  <c r="M88" i="1" s="1"/>
  <c r="BM88" i="1"/>
  <c r="BO88" i="1" s="1"/>
  <c r="O89" i="1"/>
  <c r="BC89" i="1"/>
  <c r="BD89" i="1" s="1"/>
  <c r="BG89" i="1" s="1"/>
  <c r="L89" i="1" s="1"/>
  <c r="BJ89" i="1" s="1"/>
  <c r="M89" i="1" s="1"/>
  <c r="N139" i="1"/>
  <c r="BC90" i="1"/>
  <c r="BD90" i="1" s="1"/>
  <c r="BG90" i="1" s="1"/>
  <c r="L90" i="1" s="1"/>
  <c r="BJ90" i="1" s="1"/>
  <c r="M90" i="1" s="1"/>
  <c r="O90" i="1"/>
  <c r="BN98" i="1"/>
  <c r="BA139" i="1"/>
  <c r="P139" i="1" s="1"/>
  <c r="BB139" i="1" s="1"/>
  <c r="O79" i="1"/>
  <c r="BC79" i="1"/>
  <c r="BD79" i="1" s="1"/>
  <c r="BG79" i="1" s="1"/>
  <c r="L79" i="1" s="1"/>
  <c r="BJ79" i="1" s="1"/>
  <c r="M79" i="1" s="1"/>
  <c r="BN138" i="1"/>
  <c r="BL202" i="1"/>
  <c r="BK202" i="1"/>
  <c r="N236" i="1"/>
  <c r="BA236" i="1"/>
  <c r="P236" i="1" s="1"/>
  <c r="BB236" i="1" s="1"/>
  <c r="N150" i="1"/>
  <c r="BN142" i="1"/>
  <c r="BK137" i="1"/>
  <c r="BL137" i="1"/>
  <c r="BL164" i="1"/>
  <c r="BK164" i="1"/>
  <c r="BK196" i="1"/>
  <c r="BL196" i="1"/>
  <c r="BK238" i="1"/>
  <c r="BL238" i="1"/>
  <c r="BK244" i="1"/>
  <c r="BL244" i="1"/>
  <c r="N30" i="1"/>
  <c r="BC52" i="1"/>
  <c r="BD52" i="1" s="1"/>
  <c r="BG52" i="1" s="1"/>
  <c r="L52" i="1" s="1"/>
  <c r="BJ52" i="1" s="1"/>
  <c r="M52" i="1" s="1"/>
  <c r="O52" i="1"/>
  <c r="O81" i="1"/>
  <c r="BC81" i="1"/>
  <c r="BD81" i="1" s="1"/>
  <c r="BG81" i="1" s="1"/>
  <c r="L81" i="1" s="1"/>
  <c r="BJ81" i="1" s="1"/>
  <c r="M81" i="1" s="1"/>
  <c r="N124" i="1"/>
  <c r="N82" i="1"/>
  <c r="BM82" i="1"/>
  <c r="BO82" i="1" s="1"/>
  <c r="O152" i="1"/>
  <c r="BC152" i="1"/>
  <c r="BD152" i="1" s="1"/>
  <c r="BG152" i="1" s="1"/>
  <c r="L152" i="1" s="1"/>
  <c r="BJ152" i="1" s="1"/>
  <c r="M152" i="1" s="1"/>
  <c r="BC191" i="1"/>
  <c r="BD191" i="1" s="1"/>
  <c r="BG191" i="1" s="1"/>
  <c r="L191" i="1" s="1"/>
  <c r="BJ191" i="1" s="1"/>
  <c r="M191" i="1" s="1"/>
  <c r="O191" i="1"/>
  <c r="BC213" i="1"/>
  <c r="BD213" i="1" s="1"/>
  <c r="BG213" i="1" s="1"/>
  <c r="L213" i="1" s="1"/>
  <c r="BJ213" i="1" s="1"/>
  <c r="M213" i="1" s="1"/>
  <c r="O213" i="1"/>
  <c r="BL189" i="1"/>
  <c r="BK189" i="1"/>
  <c r="BN39" i="1"/>
  <c r="BO39" i="1"/>
  <c r="BC186" i="1"/>
  <c r="BD186" i="1" s="1"/>
  <c r="BG186" i="1" s="1"/>
  <c r="L186" i="1" s="1"/>
  <c r="BJ186" i="1" s="1"/>
  <c r="M186" i="1" s="1"/>
  <c r="O186" i="1"/>
  <c r="BN49" i="1"/>
  <c r="BC21" i="1"/>
  <c r="BD21" i="1" s="1"/>
  <c r="BG21" i="1" s="1"/>
  <c r="L21" i="1" s="1"/>
  <c r="BJ21" i="1" s="1"/>
  <c r="M21" i="1" s="1"/>
  <c r="O21" i="1"/>
  <c r="BA30" i="1"/>
  <c r="P30" i="1" s="1"/>
  <c r="BB30" i="1" s="1"/>
  <c r="BC46" i="1"/>
  <c r="BD46" i="1" s="1"/>
  <c r="BG46" i="1" s="1"/>
  <c r="L46" i="1" s="1"/>
  <c r="BJ46" i="1" s="1"/>
  <c r="M46" i="1" s="1"/>
  <c r="O46" i="1"/>
  <c r="BM17" i="1"/>
  <c r="BO17" i="1" s="1"/>
  <c r="BM19" i="1"/>
  <c r="BO19" i="1" s="1"/>
  <c r="O68" i="1"/>
  <c r="BC68" i="1"/>
  <c r="BD68" i="1" s="1"/>
  <c r="BG68" i="1" s="1"/>
  <c r="L68" i="1" s="1"/>
  <c r="BJ68" i="1" s="1"/>
  <c r="M68" i="1" s="1"/>
  <c r="BK16" i="1"/>
  <c r="BL16" i="1"/>
  <c r="BM86" i="1"/>
  <c r="BO86" i="1" s="1"/>
  <c r="BA77" i="1"/>
  <c r="P77" i="1" s="1"/>
  <c r="BB77" i="1" s="1"/>
  <c r="BL71" i="1"/>
  <c r="BK71" i="1"/>
  <c r="BC102" i="1"/>
  <c r="BD102" i="1" s="1"/>
  <c r="BG102" i="1" s="1"/>
  <c r="L102" i="1" s="1"/>
  <c r="BJ102" i="1" s="1"/>
  <c r="M102" i="1" s="1"/>
  <c r="O102" i="1"/>
  <c r="BN139" i="1"/>
  <c r="O108" i="1"/>
  <c r="BC108" i="1"/>
  <c r="BD108" i="1" s="1"/>
  <c r="BG108" i="1" s="1"/>
  <c r="L108" i="1" s="1"/>
  <c r="BJ108" i="1" s="1"/>
  <c r="M108" i="1" s="1"/>
  <c r="BL106" i="1"/>
  <c r="BK106" i="1"/>
  <c r="BK101" i="1"/>
  <c r="BL101" i="1"/>
  <c r="BM89" i="1"/>
  <c r="BO89" i="1" s="1"/>
  <c r="BC103" i="1"/>
  <c r="BD103" i="1" s="1"/>
  <c r="BG103" i="1" s="1"/>
  <c r="L103" i="1" s="1"/>
  <c r="BJ103" i="1" s="1"/>
  <c r="M103" i="1" s="1"/>
  <c r="BM103" i="1"/>
  <c r="BO103" i="1" s="1"/>
  <c r="O103" i="1"/>
  <c r="BC97" i="1"/>
  <c r="BD97" i="1" s="1"/>
  <c r="BG97" i="1" s="1"/>
  <c r="L97" i="1" s="1"/>
  <c r="O97" i="1"/>
  <c r="BL59" i="1"/>
  <c r="BK59" i="1"/>
  <c r="N191" i="1"/>
  <c r="BO166" i="1"/>
  <c r="BN166" i="1"/>
  <c r="BK144" i="1"/>
  <c r="BL144" i="1"/>
  <c r="BK143" i="1"/>
  <c r="BL143" i="1"/>
  <c r="BL118" i="1"/>
  <c r="BK118" i="1"/>
  <c r="BC200" i="1"/>
  <c r="BD200" i="1" s="1"/>
  <c r="BG200" i="1" s="1"/>
  <c r="L200" i="1" s="1"/>
  <c r="BJ200" i="1" s="1"/>
  <c r="M200" i="1" s="1"/>
  <c r="O200" i="1"/>
  <c r="BN150" i="1"/>
  <c r="N142" i="1"/>
  <c r="BN158" i="1"/>
  <c r="BC228" i="1"/>
  <c r="BD228" i="1" s="1"/>
  <c r="BG228" i="1" s="1"/>
  <c r="L228" i="1" s="1"/>
  <c r="BJ228" i="1" s="1"/>
  <c r="M228" i="1" s="1"/>
  <c r="O228" i="1"/>
  <c r="BK220" i="1"/>
  <c r="BL220" i="1"/>
  <c r="BM238" i="1"/>
  <c r="BO238" i="1" s="1"/>
  <c r="M184" i="1"/>
  <c r="BN52" i="1"/>
  <c r="BA24" i="1"/>
  <c r="P24" i="1" s="1"/>
  <c r="BB24" i="1" s="1"/>
  <c r="BM36" i="1"/>
  <c r="N36" i="1"/>
  <c r="N42" i="1"/>
  <c r="N45" i="1"/>
  <c r="BM71" i="1"/>
  <c r="BO71" i="1" s="1"/>
  <c r="O20" i="1"/>
  <c r="BC20" i="1"/>
  <c r="BD20" i="1" s="1"/>
  <c r="BG20" i="1" s="1"/>
  <c r="L20" i="1" s="1"/>
  <c r="BJ20" i="1" s="1"/>
  <c r="M20" i="1" s="1"/>
  <c r="BM16" i="1"/>
  <c r="BO16" i="1" s="1"/>
  <c r="BJ25" i="1"/>
  <c r="M25" i="1" s="1"/>
  <c r="BM25" i="1"/>
  <c r="BO25" i="1" s="1"/>
  <c r="O84" i="1"/>
  <c r="BC84" i="1"/>
  <c r="BD84" i="1" s="1"/>
  <c r="BG84" i="1" s="1"/>
  <c r="L84" i="1" s="1"/>
  <c r="BJ84" i="1" s="1"/>
  <c r="M84" i="1" s="1"/>
  <c r="BM84" i="1"/>
  <c r="BO84" i="1" s="1"/>
  <c r="BM58" i="1"/>
  <c r="BO58" i="1" s="1"/>
  <c r="BC141" i="1"/>
  <c r="BD141" i="1" s="1"/>
  <c r="BG141" i="1" s="1"/>
  <c r="L141" i="1" s="1"/>
  <c r="O141" i="1"/>
  <c r="BM54" i="1"/>
  <c r="BO54" i="1" s="1"/>
  <c r="N108" i="1"/>
  <c r="BM108" i="1"/>
  <c r="BO108" i="1" s="1"/>
  <c r="O161" i="1"/>
  <c r="BC161" i="1"/>
  <c r="BD161" i="1" s="1"/>
  <c r="BG161" i="1" s="1"/>
  <c r="L161" i="1" s="1"/>
  <c r="BJ161" i="1" s="1"/>
  <c r="M161" i="1" s="1"/>
  <c r="BA142" i="1"/>
  <c r="P142" i="1" s="1"/>
  <c r="BB142" i="1" s="1"/>
  <c r="O172" i="1"/>
  <c r="BC172" i="1"/>
  <c r="BD172" i="1" s="1"/>
  <c r="BG172" i="1" s="1"/>
  <c r="L172" i="1" s="1"/>
  <c r="BJ172" i="1" s="1"/>
  <c r="M172" i="1" s="1"/>
  <c r="BM93" i="1"/>
  <c r="BO93" i="1" s="1"/>
  <c r="N167" i="1"/>
  <c r="BM167" i="1"/>
  <c r="BO167" i="1" s="1"/>
  <c r="N206" i="1"/>
  <c r="BN85" i="1"/>
  <c r="BM149" i="1"/>
  <c r="BO149" i="1" s="1"/>
  <c r="BL176" i="1"/>
  <c r="BK176" i="1"/>
  <c r="BM228" i="1"/>
  <c r="BO228" i="1" s="1"/>
  <c r="BA206" i="1"/>
  <c r="P206" i="1" s="1"/>
  <c r="BB206" i="1" s="1"/>
  <c r="N158" i="1"/>
  <c r="BM220" i="1"/>
  <c r="BO220" i="1" s="1"/>
  <c r="BK216" i="1"/>
  <c r="BL216" i="1"/>
  <c r="BK203" i="1"/>
  <c r="BL203" i="1"/>
  <c r="O14" i="1"/>
  <c r="BC14" i="1"/>
  <c r="BD14" i="1" s="1"/>
  <c r="BG14" i="1" s="1"/>
  <c r="L14" i="1" s="1"/>
  <c r="BJ14" i="1" s="1"/>
  <c r="M14" i="1" s="1"/>
  <c r="O73" i="1"/>
  <c r="BC73" i="1"/>
  <c r="BD73" i="1" s="1"/>
  <c r="BG73" i="1" s="1"/>
  <c r="L73" i="1" s="1"/>
  <c r="BJ73" i="1" s="1"/>
  <c r="M73" i="1" s="1"/>
  <c r="BK211" i="1"/>
  <c r="BL211" i="1"/>
  <c r="BN55" i="1"/>
  <c r="BN36" i="1"/>
  <c r="BO36" i="1" s="1"/>
  <c r="BN42" i="1"/>
  <c r="BN45" i="1"/>
  <c r="BM34" i="1"/>
  <c r="BO34" i="1" s="1"/>
  <c r="O34" i="1"/>
  <c r="BC34" i="1"/>
  <c r="BD34" i="1" s="1"/>
  <c r="BG34" i="1" s="1"/>
  <c r="L34" i="1" s="1"/>
  <c r="BJ34" i="1" s="1"/>
  <c r="M34" i="1" s="1"/>
  <c r="O74" i="1"/>
  <c r="BC74" i="1"/>
  <c r="BD74" i="1" s="1"/>
  <c r="BG74" i="1" s="1"/>
  <c r="L74" i="1" s="1"/>
  <c r="O31" i="1"/>
  <c r="BC31" i="1"/>
  <c r="BD31" i="1" s="1"/>
  <c r="BG31" i="1" s="1"/>
  <c r="L31" i="1" s="1"/>
  <c r="BJ31" i="1" s="1"/>
  <c r="M31" i="1" s="1"/>
  <c r="M43" i="1"/>
  <c r="BA150" i="1"/>
  <c r="P150" i="1" s="1"/>
  <c r="BB150" i="1" s="1"/>
  <c r="BO60" i="1"/>
  <c r="BN108" i="1"/>
  <c r="N133" i="1"/>
  <c r="BK94" i="1"/>
  <c r="BL94" i="1"/>
  <c r="BM68" i="1"/>
  <c r="BO68" i="1" s="1"/>
  <c r="N68" i="1"/>
  <c r="BC171" i="1"/>
  <c r="BD171" i="1" s="1"/>
  <c r="BG171" i="1" s="1"/>
  <c r="L171" i="1" s="1"/>
  <c r="BJ171" i="1" s="1"/>
  <c r="M171" i="1" s="1"/>
  <c r="O171" i="1"/>
  <c r="BM196" i="1"/>
  <c r="BO196" i="1" s="1"/>
  <c r="O175" i="1"/>
  <c r="BC175" i="1"/>
  <c r="BD175" i="1" s="1"/>
  <c r="BG175" i="1" s="1"/>
  <c r="L175" i="1" s="1"/>
  <c r="BJ175" i="1" s="1"/>
  <c r="M175" i="1" s="1"/>
  <c r="N185" i="1"/>
  <c r="BL127" i="1"/>
  <c r="BK127" i="1"/>
  <c r="BM178" i="1"/>
  <c r="BO178" i="1" s="1"/>
  <c r="BM213" i="1"/>
  <c r="BO213" i="1" s="1"/>
  <c r="BC222" i="1"/>
  <c r="BD222" i="1" s="1"/>
  <c r="BG222" i="1" s="1"/>
  <c r="L222" i="1" s="1"/>
  <c r="BJ222" i="1" s="1"/>
  <c r="M222" i="1" s="1"/>
  <c r="O222" i="1"/>
  <c r="BL157" i="1"/>
  <c r="BK157" i="1"/>
  <c r="BM177" i="1"/>
  <c r="BO177" i="1" s="1"/>
  <c r="BN159" i="1"/>
  <c r="BN206" i="1"/>
  <c r="BM85" i="1"/>
  <c r="BO85" i="1" s="1"/>
  <c r="N85" i="1"/>
  <c r="BM189" i="1"/>
  <c r="BO189" i="1" s="1"/>
  <c r="BC240" i="1"/>
  <c r="BD240" i="1" s="1"/>
  <c r="BG240" i="1" s="1"/>
  <c r="L240" i="1" s="1"/>
  <c r="O240" i="1"/>
  <c r="BL165" i="1"/>
  <c r="BK165" i="1"/>
  <c r="BK214" i="1"/>
  <c r="BL214" i="1"/>
  <c r="BK168" i="1"/>
  <c r="BL168" i="1"/>
  <c r="BM217" i="1"/>
  <c r="BO217" i="1" s="1"/>
  <c r="BL221" i="1"/>
  <c r="BK221" i="1"/>
  <c r="BK232" i="1"/>
  <c r="BL232" i="1"/>
  <c r="BM11" i="1"/>
  <c r="BO11" i="1" s="1"/>
  <c r="N11" i="1"/>
  <c r="O35" i="1"/>
  <c r="BC35" i="1"/>
  <c r="BD35" i="1" s="1"/>
  <c r="BG35" i="1" s="1"/>
  <c r="L35" i="1" s="1"/>
  <c r="BM56" i="1"/>
  <c r="BO56" i="1" s="1"/>
  <c r="BK37" i="1"/>
  <c r="BL37" i="1"/>
  <c r="BK44" i="1"/>
  <c r="BL44" i="1"/>
  <c r="O28" i="1"/>
  <c r="BC28" i="1"/>
  <c r="BD28" i="1" s="1"/>
  <c r="BG28" i="1" s="1"/>
  <c r="L28" i="1" s="1"/>
  <c r="BJ28" i="1" s="1"/>
  <c r="M28" i="1" s="1"/>
  <c r="O156" i="1"/>
  <c r="BC156" i="1"/>
  <c r="BD156" i="1" s="1"/>
  <c r="BG156" i="1" s="1"/>
  <c r="L156" i="1" s="1"/>
  <c r="N121" i="1"/>
  <c r="BM121" i="1"/>
  <c r="BK60" i="1"/>
  <c r="BL60" i="1"/>
  <c r="BC109" i="1"/>
  <c r="BD109" i="1" s="1"/>
  <c r="BG109" i="1" s="1"/>
  <c r="L109" i="1" s="1"/>
  <c r="O109" i="1"/>
  <c r="O131" i="1"/>
  <c r="BC131" i="1"/>
  <c r="BD131" i="1" s="1"/>
  <c r="BG131" i="1" s="1"/>
  <c r="L131" i="1" s="1"/>
  <c r="BN133" i="1"/>
  <c r="BM101" i="1"/>
  <c r="BO101" i="1" s="1"/>
  <c r="BN68" i="1"/>
  <c r="N187" i="1"/>
  <c r="BC197" i="1"/>
  <c r="BD197" i="1" s="1"/>
  <c r="BG197" i="1" s="1"/>
  <c r="L197" i="1" s="1"/>
  <c r="BJ197" i="1" s="1"/>
  <c r="M197" i="1" s="1"/>
  <c r="O197" i="1"/>
  <c r="BM95" i="1"/>
  <c r="BO95" i="1" s="1"/>
  <c r="N95" i="1"/>
  <c r="BN185" i="1"/>
  <c r="BN184" i="1"/>
  <c r="BO184" i="1"/>
  <c r="BK146" i="1"/>
  <c r="BL146" i="1"/>
  <c r="BM164" i="1"/>
  <c r="BO164" i="1" s="1"/>
  <c r="BM159" i="1"/>
  <c r="BO159" i="1" s="1"/>
  <c r="N159" i="1"/>
  <c r="N242" i="1"/>
  <c r="BM242" i="1"/>
  <c r="BO242" i="1" s="1"/>
  <c r="BC170" i="1"/>
  <c r="BD170" i="1" s="1"/>
  <c r="BG170" i="1" s="1"/>
  <c r="L170" i="1" s="1"/>
  <c r="O170" i="1"/>
  <c r="BA185" i="1"/>
  <c r="P185" i="1" s="1"/>
  <c r="BB185" i="1" s="1"/>
  <c r="BL239" i="1"/>
  <c r="BK239" i="1"/>
  <c r="BK169" i="1"/>
  <c r="BL169" i="1"/>
  <c r="BL230" i="1"/>
  <c r="BK230" i="1"/>
  <c r="BK217" i="1"/>
  <c r="BL217" i="1"/>
  <c r="BK229" i="1"/>
  <c r="BL229" i="1"/>
  <c r="BK192" i="1"/>
  <c r="BL192" i="1"/>
  <c r="BM33" i="1"/>
  <c r="N33" i="1"/>
  <c r="BM15" i="1"/>
  <c r="BO15" i="1" s="1"/>
  <c r="N15" i="1"/>
  <c r="O38" i="1"/>
  <c r="BC38" i="1"/>
  <c r="BD38" i="1" s="1"/>
  <c r="BG38" i="1" s="1"/>
  <c r="L38" i="1" s="1"/>
  <c r="BJ38" i="1" s="1"/>
  <c r="M38" i="1" s="1"/>
  <c r="O85" i="1"/>
  <c r="BC85" i="1"/>
  <c r="BD85" i="1" s="1"/>
  <c r="BG85" i="1" s="1"/>
  <c r="L85" i="1" s="1"/>
  <c r="BJ85" i="1" s="1"/>
  <c r="M85" i="1" s="1"/>
  <c r="BM32" i="1"/>
  <c r="BO32" i="1" s="1"/>
  <c r="BC49" i="1"/>
  <c r="BD49" i="1" s="1"/>
  <c r="BG49" i="1" s="1"/>
  <c r="L49" i="1" s="1"/>
  <c r="BJ49" i="1" s="1"/>
  <c r="M49" i="1" s="1"/>
  <c r="O49" i="1"/>
  <c r="BM40" i="1"/>
  <c r="BA42" i="1"/>
  <c r="P42" i="1" s="1"/>
  <c r="BB42" i="1" s="1"/>
  <c r="BN121" i="1"/>
  <c r="BO121" i="1"/>
  <c r="N114" i="1"/>
  <c r="BM114" i="1"/>
  <c r="BO114" i="1" s="1"/>
  <c r="BC140" i="1"/>
  <c r="BD140" i="1" s="1"/>
  <c r="BG140" i="1" s="1"/>
  <c r="L140" i="1" s="1"/>
  <c r="BJ140" i="1" s="1"/>
  <c r="M140" i="1" s="1"/>
  <c r="O140" i="1"/>
  <c r="O132" i="1"/>
  <c r="BC132" i="1"/>
  <c r="BD132" i="1" s="1"/>
  <c r="BG132" i="1" s="1"/>
  <c r="L132" i="1" s="1"/>
  <c r="BJ132" i="1" s="1"/>
  <c r="M132" i="1" s="1"/>
  <c r="BM132" i="1"/>
  <c r="BO132" i="1" s="1"/>
  <c r="BO92" i="1"/>
  <c r="O153" i="1"/>
  <c r="BC153" i="1"/>
  <c r="BD153" i="1" s="1"/>
  <c r="BG153" i="1" s="1"/>
  <c r="L153" i="1" s="1"/>
  <c r="N130" i="1"/>
  <c r="BM130" i="1"/>
  <c r="BN187" i="1"/>
  <c r="BC199" i="1"/>
  <c r="BD199" i="1" s="1"/>
  <c r="BG199" i="1" s="1"/>
  <c r="L199" i="1" s="1"/>
  <c r="BJ199" i="1" s="1"/>
  <c r="M199" i="1" s="1"/>
  <c r="O199" i="1"/>
  <c r="BA188" i="1"/>
  <c r="P188" i="1" s="1"/>
  <c r="BB188" i="1" s="1"/>
  <c r="BC148" i="1"/>
  <c r="BD148" i="1" s="1"/>
  <c r="BG148" i="1" s="1"/>
  <c r="L148" i="1" s="1"/>
  <c r="BJ148" i="1" s="1"/>
  <c r="M148" i="1" s="1"/>
  <c r="O148" i="1"/>
  <c r="BK107" i="1"/>
  <c r="BL107" i="1"/>
  <c r="N179" i="1"/>
  <c r="BA179" i="1"/>
  <c r="P179" i="1" s="1"/>
  <c r="BB179" i="1" s="1"/>
  <c r="BM197" i="1"/>
  <c r="BO197" i="1" s="1"/>
  <c r="BK181" i="1"/>
  <c r="BL181" i="1"/>
  <c r="BL115" i="1"/>
  <c r="BK115" i="1"/>
  <c r="BK154" i="1"/>
  <c r="BL154" i="1"/>
  <c r="BC194" i="1"/>
  <c r="BD194" i="1" s="1"/>
  <c r="BG194" i="1" s="1"/>
  <c r="L194" i="1" s="1"/>
  <c r="O194" i="1"/>
  <c r="BK209" i="1"/>
  <c r="BL209" i="1"/>
  <c r="BL215" i="1"/>
  <c r="BK215" i="1"/>
  <c r="BM229" i="1"/>
  <c r="BO229" i="1" s="1"/>
  <c r="BN40" i="1"/>
  <c r="BO40" i="1"/>
  <c r="BK13" i="1"/>
  <c r="BL13" i="1"/>
  <c r="O65" i="1"/>
  <c r="BC65" i="1"/>
  <c r="BD65" i="1" s="1"/>
  <c r="BG65" i="1" s="1"/>
  <c r="L65" i="1" s="1"/>
  <c r="N76" i="1"/>
  <c r="BM76" i="1"/>
  <c r="BO76" i="1" s="1"/>
  <c r="N218" i="1"/>
  <c r="BA218" i="1"/>
  <c r="P218" i="1" s="1"/>
  <c r="BB218" i="1" s="1"/>
  <c r="BN46" i="1"/>
  <c r="BC27" i="1"/>
  <c r="BD27" i="1" s="1"/>
  <c r="BG27" i="1" s="1"/>
  <c r="L27" i="1" s="1"/>
  <c r="BJ27" i="1" s="1"/>
  <c r="M27" i="1" s="1"/>
  <c r="O27" i="1"/>
  <c r="BK19" i="1"/>
  <c r="BL19" i="1"/>
  <c r="BM18" i="1"/>
  <c r="BO18" i="1" s="1"/>
  <c r="N18" i="1"/>
  <c r="BC45" i="1"/>
  <c r="BD45" i="1" s="1"/>
  <c r="BG45" i="1" s="1"/>
  <c r="L45" i="1" s="1"/>
  <c r="BJ45" i="1" s="1"/>
  <c r="M45" i="1" s="1"/>
  <c r="O45" i="1"/>
  <c r="O41" i="1"/>
  <c r="BC41" i="1"/>
  <c r="BD41" i="1" s="1"/>
  <c r="BG41" i="1" s="1"/>
  <c r="L41" i="1" s="1"/>
  <c r="BM14" i="1"/>
  <c r="BO14" i="1" s="1"/>
  <c r="BC80" i="1"/>
  <c r="BD80" i="1" s="1"/>
  <c r="BG80" i="1" s="1"/>
  <c r="L80" i="1" s="1"/>
  <c r="O80" i="1"/>
  <c r="BM66" i="1"/>
  <c r="BO66" i="1" s="1"/>
  <c r="BM75" i="1"/>
  <c r="BO75" i="1" s="1"/>
  <c r="O75" i="1"/>
  <c r="BC75" i="1"/>
  <c r="BD75" i="1" s="1"/>
  <c r="BG75" i="1" s="1"/>
  <c r="L75" i="1" s="1"/>
  <c r="BJ75" i="1" s="1"/>
  <c r="M75" i="1" s="1"/>
  <c r="BK70" i="1"/>
  <c r="BL70" i="1"/>
  <c r="BJ61" i="1"/>
  <c r="M61" i="1" s="1"/>
  <c r="BM61" i="1"/>
  <c r="BO61" i="1" s="1"/>
  <c r="BN114" i="1"/>
  <c r="O135" i="1"/>
  <c r="BC135" i="1"/>
  <c r="BD135" i="1" s="1"/>
  <c r="BG135" i="1" s="1"/>
  <c r="L135" i="1" s="1"/>
  <c r="BJ135" i="1" s="1"/>
  <c r="M135" i="1" s="1"/>
  <c r="BK92" i="1"/>
  <c r="BL92" i="1"/>
  <c r="O159" i="1"/>
  <c r="BC159" i="1"/>
  <c r="BD159" i="1" s="1"/>
  <c r="BG159" i="1" s="1"/>
  <c r="L159" i="1" s="1"/>
  <c r="BJ159" i="1" s="1"/>
  <c r="M159" i="1" s="1"/>
  <c r="BN130" i="1"/>
  <c r="BO130" i="1" s="1"/>
  <c r="BM102" i="1"/>
  <c r="BO102" i="1" s="1"/>
  <c r="BA190" i="1"/>
  <c r="P190" i="1" s="1"/>
  <c r="BB190" i="1" s="1"/>
  <c r="O205" i="1"/>
  <c r="BC205" i="1"/>
  <c r="BD205" i="1" s="1"/>
  <c r="BG205" i="1" s="1"/>
  <c r="L205" i="1" s="1"/>
  <c r="BJ205" i="1" s="1"/>
  <c r="M205" i="1" s="1"/>
  <c r="BC183" i="1"/>
  <c r="BD183" i="1" s="1"/>
  <c r="BG183" i="1" s="1"/>
  <c r="L183" i="1" s="1"/>
  <c r="BJ183" i="1" s="1"/>
  <c r="M183" i="1" s="1"/>
  <c r="O183" i="1"/>
  <c r="BL112" i="1"/>
  <c r="BK112" i="1"/>
  <c r="BM202" i="1"/>
  <c r="BO202" i="1" s="1"/>
  <c r="BM107" i="1"/>
  <c r="BO107" i="1" s="1"/>
  <c r="O158" i="1"/>
  <c r="BC158" i="1"/>
  <c r="BD158" i="1" s="1"/>
  <c r="BG158" i="1" s="1"/>
  <c r="L158" i="1" s="1"/>
  <c r="BJ158" i="1" s="1"/>
  <c r="M158" i="1" s="1"/>
  <c r="BL105" i="1"/>
  <c r="BK105" i="1"/>
  <c r="BM181" i="1"/>
  <c r="BO181" i="1" s="1"/>
  <c r="BN179" i="1"/>
  <c r="BL119" i="1"/>
  <c r="BK119" i="1"/>
  <c r="BM201" i="1"/>
  <c r="BO201" i="1" s="1"/>
  <c r="BL99" i="1"/>
  <c r="BK99" i="1"/>
  <c r="N161" i="1"/>
  <c r="BM161" i="1"/>
  <c r="BM237" i="1"/>
  <c r="BO237" i="1" s="1"/>
  <c r="BL245" i="1"/>
  <c r="BK245" i="1"/>
  <c r="BM224" i="1"/>
  <c r="BO224" i="1" s="1"/>
  <c r="BM247" i="1"/>
  <c r="BO247" i="1" s="1"/>
  <c r="BM223" i="1"/>
  <c r="BO223" i="1" s="1"/>
  <c r="N166" i="1"/>
  <c r="BM166" i="1"/>
  <c r="N21" i="1"/>
  <c r="BA48" i="1"/>
  <c r="P48" i="1" s="1"/>
  <c r="BB48" i="1" s="1"/>
  <c r="O23" i="1"/>
  <c r="BC23" i="1"/>
  <c r="BD23" i="1" s="1"/>
  <c r="BG23" i="1" s="1"/>
  <c r="L23" i="1" s="1"/>
  <c r="O26" i="1"/>
  <c r="BC26" i="1"/>
  <c r="BD26" i="1" s="1"/>
  <c r="BG26" i="1" s="1"/>
  <c r="L26" i="1" s="1"/>
  <c r="BJ26" i="1" s="1"/>
  <c r="M26" i="1" s="1"/>
  <c r="M40" i="1"/>
  <c r="O22" i="1"/>
  <c r="BM22" i="1"/>
  <c r="BO22" i="1" s="1"/>
  <c r="BC22" i="1"/>
  <c r="BD22" i="1" s="1"/>
  <c r="BG22" i="1" s="1"/>
  <c r="L22" i="1" s="1"/>
  <c r="BJ22" i="1" s="1"/>
  <c r="M22" i="1" s="1"/>
  <c r="BL66" i="1"/>
  <c r="BK66" i="1"/>
  <c r="BL56" i="1"/>
  <c r="BK56" i="1"/>
  <c r="O100" i="1"/>
  <c r="BC100" i="1"/>
  <c r="BD100" i="1" s="1"/>
  <c r="BG100" i="1" s="1"/>
  <c r="L100" i="1" s="1"/>
  <c r="BJ100" i="1" s="1"/>
  <c r="M100" i="1" s="1"/>
  <c r="BC133" i="1"/>
  <c r="BD133" i="1" s="1"/>
  <c r="BG133" i="1" s="1"/>
  <c r="L133" i="1" s="1"/>
  <c r="BJ133" i="1" s="1"/>
  <c r="M133" i="1" s="1"/>
  <c r="O133" i="1"/>
  <c r="BJ72" i="1"/>
  <c r="M72" i="1" s="1"/>
  <c r="BM72" i="1"/>
  <c r="BO72" i="1" s="1"/>
  <c r="BM136" i="1"/>
  <c r="BO136" i="1" s="1"/>
  <c r="N136" i="1"/>
  <c r="BA124" i="1"/>
  <c r="P124" i="1" s="1"/>
  <c r="BB124" i="1" s="1"/>
  <c r="BM123" i="1"/>
  <c r="BO123" i="1" s="1"/>
  <c r="N96" i="1"/>
  <c r="BA96" i="1"/>
  <c r="P96" i="1" s="1"/>
  <c r="BB96" i="1" s="1"/>
  <c r="O138" i="1"/>
  <c r="BC138" i="1"/>
  <c r="BD138" i="1" s="1"/>
  <c r="BG138" i="1" s="1"/>
  <c r="L138" i="1" s="1"/>
  <c r="O187" i="1"/>
  <c r="BC187" i="1"/>
  <c r="BD187" i="1" s="1"/>
  <c r="BG187" i="1" s="1"/>
  <c r="L187" i="1" s="1"/>
  <c r="BJ187" i="1" s="1"/>
  <c r="M187" i="1" s="1"/>
  <c r="BM231" i="1"/>
  <c r="BO231" i="1" s="1"/>
  <c r="BA182" i="1"/>
  <c r="P182" i="1" s="1"/>
  <c r="BB182" i="1" s="1"/>
  <c r="N182" i="1"/>
  <c r="N195" i="1"/>
  <c r="BA195" i="1"/>
  <c r="P195" i="1" s="1"/>
  <c r="BB195" i="1" s="1"/>
  <c r="BM186" i="1"/>
  <c r="BO186" i="1" s="1"/>
  <c r="BN161" i="1"/>
  <c r="BO161" i="1"/>
  <c r="BL201" i="1"/>
  <c r="BK201" i="1"/>
  <c r="BL62" i="1"/>
  <c r="BK62" i="1"/>
  <c r="BM122" i="1"/>
  <c r="BO122" i="1" s="1"/>
  <c r="BM111" i="1"/>
  <c r="BO111" i="1" s="1"/>
  <c r="BC207" i="1"/>
  <c r="BD207" i="1" s="1"/>
  <c r="BG207" i="1" s="1"/>
  <c r="L207" i="1" s="1"/>
  <c r="BJ207" i="1" s="1"/>
  <c r="M207" i="1" s="1"/>
  <c r="O207" i="1"/>
  <c r="BL233" i="1"/>
  <c r="BK233" i="1"/>
  <c r="BK204" i="1"/>
  <c r="BL204" i="1"/>
  <c r="BM210" i="1"/>
  <c r="BO210" i="1" s="1"/>
  <c r="BK247" i="1"/>
  <c r="BL247" i="1"/>
  <c r="BK223" i="1"/>
  <c r="BL223" i="1"/>
  <c r="BM239" i="1"/>
  <c r="BO239" i="1" s="1"/>
  <c r="BC182" i="1" l="1"/>
  <c r="BD182" i="1" s="1"/>
  <c r="BG182" i="1" s="1"/>
  <c r="L182" i="1" s="1"/>
  <c r="BJ182" i="1" s="1"/>
  <c r="M182" i="1" s="1"/>
  <c r="O182" i="1"/>
  <c r="BM183" i="1"/>
  <c r="BO183" i="1" s="1"/>
  <c r="BK43" i="1"/>
  <c r="BL43" i="1"/>
  <c r="BL21" i="1"/>
  <c r="BK21" i="1"/>
  <c r="BL191" i="1"/>
  <c r="BK191" i="1"/>
  <c r="BK52" i="1"/>
  <c r="BL52" i="1"/>
  <c r="BK126" i="1"/>
  <c r="BL126" i="1"/>
  <c r="BM145" i="1"/>
  <c r="BO145" i="1" s="1"/>
  <c r="BL82" i="1"/>
  <c r="BK82" i="1"/>
  <c r="BK25" i="1"/>
  <c r="BL25" i="1"/>
  <c r="BM135" i="1"/>
  <c r="BO135" i="1" s="1"/>
  <c r="BM148" i="1"/>
  <c r="BO148" i="1" s="1"/>
  <c r="BM49" i="1"/>
  <c r="BO49" i="1" s="1"/>
  <c r="BM28" i="1"/>
  <c r="BO28" i="1" s="1"/>
  <c r="BJ240" i="1"/>
  <c r="M240" i="1" s="1"/>
  <c r="BM240" i="1"/>
  <c r="BO240" i="1" s="1"/>
  <c r="BK222" i="1"/>
  <c r="BL222" i="1"/>
  <c r="BL171" i="1"/>
  <c r="BK171" i="1"/>
  <c r="BM31" i="1"/>
  <c r="BO31" i="1" s="1"/>
  <c r="BM20" i="1"/>
  <c r="BO20" i="1" s="1"/>
  <c r="BM191" i="1"/>
  <c r="BO191" i="1" s="1"/>
  <c r="BK152" i="1"/>
  <c r="BL152" i="1"/>
  <c r="BM129" i="1"/>
  <c r="BO129" i="1" s="1"/>
  <c r="BK79" i="1"/>
  <c r="BL79" i="1"/>
  <c r="BL88" i="1"/>
  <c r="BK88" i="1"/>
  <c r="BM55" i="1"/>
  <c r="BO55" i="1" s="1"/>
  <c r="BL121" i="1"/>
  <c r="BK121" i="1"/>
  <c r="BK208" i="1"/>
  <c r="BL208" i="1"/>
  <c r="BK32" i="1"/>
  <c r="BL32" i="1"/>
  <c r="BL130" i="1"/>
  <c r="BK130" i="1"/>
  <c r="BK72" i="1"/>
  <c r="BL72" i="1"/>
  <c r="BL26" i="1"/>
  <c r="BK26" i="1"/>
  <c r="BK205" i="1"/>
  <c r="BL205" i="1"/>
  <c r="BK148" i="1"/>
  <c r="BL148" i="1"/>
  <c r="BL132" i="1"/>
  <c r="BK132" i="1"/>
  <c r="BK49" i="1"/>
  <c r="BL49" i="1"/>
  <c r="BJ131" i="1"/>
  <c r="M131" i="1" s="1"/>
  <c r="BM131" i="1"/>
  <c r="BO131" i="1" s="1"/>
  <c r="BK200" i="1"/>
  <c r="BL200" i="1"/>
  <c r="BL108" i="1"/>
  <c r="BK108" i="1"/>
  <c r="BL68" i="1"/>
  <c r="BK68" i="1"/>
  <c r="BC139" i="1"/>
  <c r="BD139" i="1" s="1"/>
  <c r="BG139" i="1" s="1"/>
  <c r="L139" i="1" s="1"/>
  <c r="BJ139" i="1" s="1"/>
  <c r="M139" i="1" s="1"/>
  <c r="O139" i="1"/>
  <c r="BM63" i="1"/>
  <c r="BO63" i="1" s="1"/>
  <c r="BL136" i="1"/>
  <c r="BK136" i="1"/>
  <c r="BM175" i="1"/>
  <c r="BO175" i="1" s="1"/>
  <c r="BJ138" i="1"/>
  <c r="M138" i="1" s="1"/>
  <c r="BM138" i="1"/>
  <c r="BO138" i="1" s="1"/>
  <c r="BL133" i="1"/>
  <c r="BK133" i="1"/>
  <c r="BC188" i="1"/>
  <c r="BD188" i="1" s="1"/>
  <c r="BG188" i="1" s="1"/>
  <c r="L188" i="1" s="1"/>
  <c r="BJ188" i="1" s="1"/>
  <c r="M188" i="1" s="1"/>
  <c r="O188" i="1"/>
  <c r="BJ170" i="1"/>
  <c r="M170" i="1" s="1"/>
  <c r="BM170" i="1"/>
  <c r="BO170" i="1" s="1"/>
  <c r="BJ74" i="1"/>
  <c r="M74" i="1" s="1"/>
  <c r="BM74" i="1"/>
  <c r="BO74" i="1" s="1"/>
  <c r="BL186" i="1"/>
  <c r="BK186" i="1"/>
  <c r="BL78" i="1"/>
  <c r="BK78" i="1"/>
  <c r="BL54" i="1"/>
  <c r="BK54" i="1"/>
  <c r="BK63" i="1"/>
  <c r="BL63" i="1"/>
  <c r="BK135" i="1"/>
  <c r="BL135" i="1"/>
  <c r="BK28" i="1"/>
  <c r="BL28" i="1"/>
  <c r="BK55" i="1"/>
  <c r="BL55" i="1"/>
  <c r="BK100" i="1"/>
  <c r="BL100" i="1"/>
  <c r="BJ23" i="1"/>
  <c r="M23" i="1" s="1"/>
  <c r="BM23" i="1"/>
  <c r="BO23" i="1" s="1"/>
  <c r="O190" i="1"/>
  <c r="BC190" i="1"/>
  <c r="BD190" i="1" s="1"/>
  <c r="BG190" i="1" s="1"/>
  <c r="L190" i="1" s="1"/>
  <c r="BJ190" i="1" s="1"/>
  <c r="M190" i="1" s="1"/>
  <c r="BJ41" i="1"/>
  <c r="M41" i="1" s="1"/>
  <c r="BM41" i="1"/>
  <c r="BO41" i="1" s="1"/>
  <c r="BC218" i="1"/>
  <c r="BD218" i="1" s="1"/>
  <c r="BG218" i="1" s="1"/>
  <c r="L218" i="1" s="1"/>
  <c r="O218" i="1"/>
  <c r="BM51" i="1"/>
  <c r="BO51" i="1" s="1"/>
  <c r="BM158" i="1"/>
  <c r="BO158" i="1" s="1"/>
  <c r="BM200" i="1"/>
  <c r="BO200" i="1" s="1"/>
  <c r="BK87" i="1"/>
  <c r="BL87" i="1"/>
  <c r="BK69" i="1"/>
  <c r="BL69" i="1"/>
  <c r="BM78" i="1"/>
  <c r="BO78" i="1" s="1"/>
  <c r="BJ219" i="1"/>
  <c r="M219" i="1" s="1"/>
  <c r="BM219" i="1"/>
  <c r="BO219" i="1" s="1"/>
  <c r="BK166" i="1"/>
  <c r="BL166" i="1"/>
  <c r="BL33" i="1"/>
  <c r="BK33" i="1"/>
  <c r="BL18" i="1"/>
  <c r="BK18" i="1"/>
  <c r="BK40" i="1"/>
  <c r="BL40" i="1"/>
  <c r="O185" i="1"/>
  <c r="BC185" i="1"/>
  <c r="BD185" i="1" s="1"/>
  <c r="BG185" i="1" s="1"/>
  <c r="L185" i="1" s="1"/>
  <c r="BJ185" i="1" s="1"/>
  <c r="M185" i="1" s="1"/>
  <c r="BL20" i="1"/>
  <c r="BK20" i="1"/>
  <c r="BL129" i="1"/>
  <c r="BK129" i="1"/>
  <c r="BL51" i="1"/>
  <c r="BK51" i="1"/>
  <c r="O96" i="1"/>
  <c r="BC96" i="1"/>
  <c r="BD96" i="1" s="1"/>
  <c r="BG96" i="1" s="1"/>
  <c r="L96" i="1" s="1"/>
  <c r="BK158" i="1"/>
  <c r="BL158" i="1"/>
  <c r="BK199" i="1"/>
  <c r="BL199" i="1"/>
  <c r="BK140" i="1"/>
  <c r="BL140" i="1"/>
  <c r="BL85" i="1"/>
  <c r="BK85" i="1"/>
  <c r="BJ109" i="1"/>
  <c r="M109" i="1" s="1"/>
  <c r="BM109" i="1"/>
  <c r="BO109" i="1" s="1"/>
  <c r="BM185" i="1"/>
  <c r="BO185" i="1" s="1"/>
  <c r="BM133" i="1"/>
  <c r="BO133" i="1" s="1"/>
  <c r="BK34" i="1"/>
  <c r="BL34" i="1"/>
  <c r="BC206" i="1"/>
  <c r="BD206" i="1" s="1"/>
  <c r="BG206" i="1" s="1"/>
  <c r="L206" i="1" s="1"/>
  <c r="O206" i="1"/>
  <c r="BJ141" i="1"/>
  <c r="M141" i="1" s="1"/>
  <c r="BM141" i="1"/>
  <c r="BO141" i="1" s="1"/>
  <c r="BM45" i="1"/>
  <c r="BO45" i="1" s="1"/>
  <c r="BJ97" i="1"/>
  <c r="M97" i="1" s="1"/>
  <c r="BM97" i="1"/>
  <c r="BO97" i="1" s="1"/>
  <c r="BC236" i="1"/>
  <c r="BD236" i="1" s="1"/>
  <c r="BG236" i="1" s="1"/>
  <c r="L236" i="1" s="1"/>
  <c r="O236" i="1"/>
  <c r="BL114" i="1"/>
  <c r="BK114" i="1"/>
  <c r="BM27" i="1"/>
  <c r="BO27" i="1" s="1"/>
  <c r="BK231" i="1"/>
  <c r="BL231" i="1"/>
  <c r="BM38" i="1"/>
  <c r="BO38" i="1" s="1"/>
  <c r="BM26" i="1"/>
  <c r="BO26" i="1" s="1"/>
  <c r="BL27" i="1"/>
  <c r="BK27" i="1"/>
  <c r="BK184" i="1"/>
  <c r="BL184" i="1"/>
  <c r="O98" i="1"/>
  <c r="BC98" i="1"/>
  <c r="BD98" i="1" s="1"/>
  <c r="BG98" i="1" s="1"/>
  <c r="L98" i="1" s="1"/>
  <c r="BJ98" i="1" s="1"/>
  <c r="M98" i="1" s="1"/>
  <c r="BJ80" i="1"/>
  <c r="M80" i="1" s="1"/>
  <c r="BM80" i="1"/>
  <c r="BO80" i="1" s="1"/>
  <c r="BC48" i="1"/>
  <c r="BD48" i="1" s="1"/>
  <c r="BG48" i="1" s="1"/>
  <c r="L48" i="1" s="1"/>
  <c r="BJ48" i="1" s="1"/>
  <c r="M48" i="1" s="1"/>
  <c r="O48" i="1"/>
  <c r="BL61" i="1"/>
  <c r="BK61" i="1"/>
  <c r="BC179" i="1"/>
  <c r="BD179" i="1" s="1"/>
  <c r="BG179" i="1" s="1"/>
  <c r="L179" i="1" s="1"/>
  <c r="BJ179" i="1" s="1"/>
  <c r="M179" i="1" s="1"/>
  <c r="O179" i="1"/>
  <c r="BL197" i="1"/>
  <c r="BK197" i="1"/>
  <c r="BL73" i="1"/>
  <c r="BK73" i="1"/>
  <c r="BM172" i="1"/>
  <c r="BO172" i="1" s="1"/>
  <c r="BK228" i="1"/>
  <c r="BL228" i="1"/>
  <c r="BK81" i="1"/>
  <c r="BL81" i="1"/>
  <c r="BL90" i="1"/>
  <c r="BK90" i="1"/>
  <c r="BC227" i="1"/>
  <c r="BD227" i="1" s="1"/>
  <c r="BG227" i="1" s="1"/>
  <c r="L227" i="1" s="1"/>
  <c r="BJ227" i="1" s="1"/>
  <c r="M227" i="1" s="1"/>
  <c r="O227" i="1"/>
  <c r="BL17" i="1"/>
  <c r="BK17" i="1"/>
  <c r="BL36" i="1"/>
  <c r="BK36" i="1"/>
  <c r="BL167" i="1"/>
  <c r="BK167" i="1"/>
  <c r="BM205" i="1"/>
  <c r="BO205" i="1" s="1"/>
  <c r="BL242" i="1"/>
  <c r="BK242" i="1"/>
  <c r="BC195" i="1"/>
  <c r="BD195" i="1" s="1"/>
  <c r="BG195" i="1" s="1"/>
  <c r="L195" i="1" s="1"/>
  <c r="BJ195" i="1" s="1"/>
  <c r="M195" i="1" s="1"/>
  <c r="O195" i="1"/>
  <c r="BL45" i="1"/>
  <c r="BK45" i="1"/>
  <c r="BL38" i="1"/>
  <c r="BK38" i="1"/>
  <c r="BM187" i="1"/>
  <c r="BO187" i="1" s="1"/>
  <c r="BK175" i="1"/>
  <c r="BL175" i="1"/>
  <c r="BK172" i="1"/>
  <c r="BL172" i="1"/>
  <c r="BM79" i="1"/>
  <c r="BO79" i="1" s="1"/>
  <c r="BL102" i="1"/>
  <c r="BK102" i="1"/>
  <c r="BK46" i="1"/>
  <c r="BL46" i="1"/>
  <c r="BM81" i="1"/>
  <c r="BO81" i="1" s="1"/>
  <c r="BM139" i="1"/>
  <c r="BO139" i="1" s="1"/>
  <c r="BM227" i="1"/>
  <c r="BO227" i="1" s="1"/>
  <c r="BJ155" i="1"/>
  <c r="M155" i="1" s="1"/>
  <c r="BM155" i="1"/>
  <c r="BO155" i="1" s="1"/>
  <c r="BL83" i="1"/>
  <c r="BK83" i="1"/>
  <c r="BK95" i="1"/>
  <c r="BL95" i="1"/>
  <c r="BK47" i="1"/>
  <c r="BL47" i="1"/>
  <c r="BL15" i="1"/>
  <c r="BK15" i="1"/>
  <c r="BK183" i="1"/>
  <c r="BL183" i="1"/>
  <c r="BL207" i="1"/>
  <c r="BK207" i="1"/>
  <c r="BM21" i="1"/>
  <c r="BO21" i="1" s="1"/>
  <c r="BK159" i="1"/>
  <c r="BL159" i="1"/>
  <c r="BM199" i="1"/>
  <c r="BO199" i="1" s="1"/>
  <c r="BJ35" i="1"/>
  <c r="M35" i="1" s="1"/>
  <c r="BM35" i="1"/>
  <c r="BO35" i="1" s="1"/>
  <c r="BL14" i="1"/>
  <c r="BK14" i="1"/>
  <c r="BK84" i="1"/>
  <c r="BL84" i="1"/>
  <c r="BL103" i="1"/>
  <c r="BK103" i="1"/>
  <c r="BM46" i="1"/>
  <c r="BO46" i="1" s="1"/>
  <c r="BM152" i="1"/>
  <c r="BO152" i="1" s="1"/>
  <c r="BJ174" i="1"/>
  <c r="M174" i="1" s="1"/>
  <c r="BM174" i="1"/>
  <c r="BO174" i="1" s="1"/>
  <c r="BM190" i="1"/>
  <c r="BO190" i="1" s="1"/>
  <c r="BM47" i="1"/>
  <c r="BO47" i="1" s="1"/>
  <c r="BL39" i="1"/>
  <c r="BK39" i="1"/>
  <c r="BM73" i="1"/>
  <c r="BO73" i="1" s="1"/>
  <c r="BM140" i="1"/>
  <c r="BO140" i="1" s="1"/>
  <c r="BK187" i="1"/>
  <c r="BL187" i="1"/>
  <c r="BK31" i="1"/>
  <c r="BL31" i="1"/>
  <c r="BK145" i="1"/>
  <c r="BL145" i="1"/>
  <c r="BC124" i="1"/>
  <c r="BD124" i="1" s="1"/>
  <c r="BG124" i="1" s="1"/>
  <c r="L124" i="1" s="1"/>
  <c r="BJ124" i="1" s="1"/>
  <c r="M124" i="1" s="1"/>
  <c r="O124" i="1"/>
  <c r="BK75" i="1"/>
  <c r="BL75" i="1"/>
  <c r="BJ65" i="1"/>
  <c r="M65" i="1" s="1"/>
  <c r="BM65" i="1"/>
  <c r="BO65" i="1" s="1"/>
  <c r="BM222" i="1"/>
  <c r="BO222" i="1" s="1"/>
  <c r="BC142" i="1"/>
  <c r="BD142" i="1" s="1"/>
  <c r="BG142" i="1" s="1"/>
  <c r="L142" i="1" s="1"/>
  <c r="BJ142" i="1" s="1"/>
  <c r="M142" i="1" s="1"/>
  <c r="O142" i="1"/>
  <c r="BM142" i="1"/>
  <c r="BO142" i="1" s="1"/>
  <c r="BC30" i="1"/>
  <c r="BD30" i="1" s="1"/>
  <c r="BG30" i="1" s="1"/>
  <c r="L30" i="1" s="1"/>
  <c r="O30" i="1"/>
  <c r="BK213" i="1"/>
  <c r="BL213" i="1"/>
  <c r="BK89" i="1"/>
  <c r="BL89" i="1"/>
  <c r="BL237" i="1"/>
  <c r="BK237" i="1"/>
  <c r="BM48" i="1"/>
  <c r="BO48" i="1" s="1"/>
  <c r="O193" i="1"/>
  <c r="BC193" i="1"/>
  <c r="BD193" i="1" s="1"/>
  <c r="BG193" i="1" s="1"/>
  <c r="L193" i="1" s="1"/>
  <c r="BL149" i="1"/>
  <c r="BK149" i="1"/>
  <c r="BK76" i="1"/>
  <c r="BL76" i="1"/>
  <c r="BM100" i="1"/>
  <c r="BO100" i="1" s="1"/>
  <c r="BM182" i="1"/>
  <c r="BO182" i="1" s="1"/>
  <c r="BK22" i="1"/>
  <c r="BL22" i="1"/>
  <c r="BJ194" i="1"/>
  <c r="M194" i="1" s="1"/>
  <c r="BM194" i="1"/>
  <c r="BO194" i="1" s="1"/>
  <c r="BJ153" i="1"/>
  <c r="M153" i="1" s="1"/>
  <c r="BM153" i="1"/>
  <c r="BO153" i="1" s="1"/>
  <c r="BC42" i="1"/>
  <c r="BD42" i="1" s="1"/>
  <c r="BG42" i="1" s="1"/>
  <c r="L42" i="1" s="1"/>
  <c r="BJ42" i="1" s="1"/>
  <c r="M42" i="1" s="1"/>
  <c r="O42" i="1"/>
  <c r="BJ156" i="1"/>
  <c r="M156" i="1" s="1"/>
  <c r="BM156" i="1"/>
  <c r="BO156" i="1" s="1"/>
  <c r="BM171" i="1"/>
  <c r="BO171" i="1" s="1"/>
  <c r="O150" i="1"/>
  <c r="BC150" i="1"/>
  <c r="BD150" i="1" s="1"/>
  <c r="BG150" i="1" s="1"/>
  <c r="L150" i="1" s="1"/>
  <c r="BJ150" i="1" s="1"/>
  <c r="M150" i="1" s="1"/>
  <c r="BL161" i="1"/>
  <c r="BK161" i="1"/>
  <c r="BC24" i="1"/>
  <c r="BD24" i="1" s="1"/>
  <c r="BG24" i="1" s="1"/>
  <c r="L24" i="1" s="1"/>
  <c r="BJ24" i="1" s="1"/>
  <c r="M24" i="1" s="1"/>
  <c r="O24" i="1"/>
  <c r="BC77" i="1"/>
  <c r="BD77" i="1" s="1"/>
  <c r="BG77" i="1" s="1"/>
  <c r="L77" i="1" s="1"/>
  <c r="O77" i="1"/>
  <c r="BM52" i="1"/>
  <c r="BO52" i="1" s="1"/>
  <c r="BL173" i="1"/>
  <c r="BK173" i="1"/>
  <c r="BM126" i="1"/>
  <c r="BO126" i="1" s="1"/>
  <c r="BC212" i="1"/>
  <c r="BD212" i="1" s="1"/>
  <c r="BG212" i="1" s="1"/>
  <c r="L212" i="1" s="1"/>
  <c r="O212" i="1"/>
  <c r="BJ246" i="1"/>
  <c r="M246" i="1" s="1"/>
  <c r="BM246" i="1"/>
  <c r="BO246" i="1" s="1"/>
  <c r="BM90" i="1"/>
  <c r="BO90" i="1" s="1"/>
  <c r="BL29" i="1"/>
  <c r="BK29" i="1"/>
  <c r="BM207" i="1"/>
  <c r="BO207" i="1" s="1"/>
  <c r="BL11" i="1"/>
  <c r="BK11" i="1"/>
  <c r="BJ236" i="1" l="1"/>
  <c r="M236" i="1" s="1"/>
  <c r="BM236" i="1"/>
  <c r="BO236" i="1" s="1"/>
  <c r="BL194" i="1"/>
  <c r="BK194" i="1"/>
  <c r="BL48" i="1"/>
  <c r="BK48" i="1"/>
  <c r="BJ206" i="1"/>
  <c r="M206" i="1" s="1"/>
  <c r="BM206" i="1"/>
  <c r="BO206" i="1" s="1"/>
  <c r="BL188" i="1"/>
  <c r="BK188" i="1"/>
  <c r="BL246" i="1"/>
  <c r="BK246" i="1"/>
  <c r="BK155" i="1"/>
  <c r="BL155" i="1"/>
  <c r="BK150" i="1"/>
  <c r="BL150" i="1"/>
  <c r="BL65" i="1"/>
  <c r="BK65" i="1"/>
  <c r="BL80" i="1"/>
  <c r="BK80" i="1"/>
  <c r="BL23" i="1"/>
  <c r="BK23" i="1"/>
  <c r="BJ212" i="1"/>
  <c r="M212" i="1" s="1"/>
  <c r="BM212" i="1"/>
  <c r="BO212" i="1" s="1"/>
  <c r="BK98" i="1"/>
  <c r="BL98" i="1"/>
  <c r="BJ96" i="1"/>
  <c r="M96" i="1" s="1"/>
  <c r="BM96" i="1"/>
  <c r="BO96" i="1" s="1"/>
  <c r="BL138" i="1"/>
  <c r="BK138" i="1"/>
  <c r="BL182" i="1"/>
  <c r="BK182" i="1"/>
  <c r="BK156" i="1"/>
  <c r="BL156" i="1"/>
  <c r="BL124" i="1"/>
  <c r="BK124" i="1"/>
  <c r="BL35" i="1"/>
  <c r="BK35" i="1"/>
  <c r="BL109" i="1"/>
  <c r="BK109" i="1"/>
  <c r="BL131" i="1"/>
  <c r="BK131" i="1"/>
  <c r="BM98" i="1"/>
  <c r="BO98" i="1" s="1"/>
  <c r="BM179" i="1"/>
  <c r="BO179" i="1" s="1"/>
  <c r="BL227" i="1"/>
  <c r="BK227" i="1"/>
  <c r="BK97" i="1"/>
  <c r="BL97" i="1"/>
  <c r="BL240" i="1"/>
  <c r="BK240" i="1"/>
  <c r="BM42" i="1"/>
  <c r="BO42" i="1" s="1"/>
  <c r="BL42" i="1"/>
  <c r="BK42" i="1"/>
  <c r="BJ30" i="1"/>
  <c r="M30" i="1" s="1"/>
  <c r="BM30" i="1"/>
  <c r="BO30" i="1" s="1"/>
  <c r="BK174" i="1"/>
  <c r="BL174" i="1"/>
  <c r="BL195" i="1"/>
  <c r="BK195" i="1"/>
  <c r="BL179" i="1"/>
  <c r="BK179" i="1"/>
  <c r="BJ218" i="1"/>
  <c r="M218" i="1" s="1"/>
  <c r="BM218" i="1"/>
  <c r="BO218" i="1" s="1"/>
  <c r="BL74" i="1"/>
  <c r="BK74" i="1"/>
  <c r="BM124" i="1"/>
  <c r="BO124" i="1" s="1"/>
  <c r="BJ77" i="1"/>
  <c r="M77" i="1" s="1"/>
  <c r="BM77" i="1"/>
  <c r="BO77" i="1" s="1"/>
  <c r="BM188" i="1"/>
  <c r="BO188" i="1" s="1"/>
  <c r="BM195" i="1"/>
  <c r="BO195" i="1" s="1"/>
  <c r="BK153" i="1"/>
  <c r="BL153" i="1"/>
  <c r="BJ193" i="1"/>
  <c r="M193" i="1" s="1"/>
  <c r="BM193" i="1"/>
  <c r="BO193" i="1" s="1"/>
  <c r="BL141" i="1"/>
  <c r="BK141" i="1"/>
  <c r="BK219" i="1"/>
  <c r="BL219" i="1"/>
  <c r="BL41" i="1"/>
  <c r="BK41" i="1"/>
  <c r="BL170" i="1"/>
  <c r="BK170" i="1"/>
  <c r="BK139" i="1"/>
  <c r="BL139" i="1"/>
  <c r="BM150" i="1"/>
  <c r="BO150" i="1" s="1"/>
  <c r="BL24" i="1"/>
  <c r="BK24" i="1"/>
  <c r="BK142" i="1"/>
  <c r="BL142" i="1"/>
  <c r="BL185" i="1"/>
  <c r="BK185" i="1"/>
  <c r="BK190" i="1"/>
  <c r="BL190" i="1"/>
  <c r="BM24" i="1"/>
  <c r="BO24" i="1" s="1"/>
  <c r="BL212" i="1" l="1"/>
  <c r="BK212" i="1"/>
  <c r="BK206" i="1"/>
  <c r="BL206" i="1"/>
  <c r="BL30" i="1"/>
  <c r="BK30" i="1"/>
  <c r="BL96" i="1"/>
  <c r="BK96" i="1"/>
  <c r="BL77" i="1"/>
  <c r="BK77" i="1"/>
  <c r="BL218" i="1"/>
  <c r="BK218" i="1"/>
  <c r="BK193" i="1"/>
  <c r="BL193" i="1"/>
  <c r="BL236" i="1"/>
  <c r="BK236" i="1"/>
</calcChain>
</file>

<file path=xl/sharedStrings.xml><?xml version="1.0" encoding="utf-8"?>
<sst xmlns="http://schemas.openxmlformats.org/spreadsheetml/2006/main" count="2035" uniqueCount="324">
  <si>
    <t>OPEN 6.3.4</t>
  </si>
  <si>
    <t>Wed Sep  4 2024 17:22:30</t>
  </si>
  <si>
    <t>Unit=</t>
  </si>
  <si>
    <t>PSC-3698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</si>
  <si>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</si>
  <si>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</si>
  <si>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</si>
  <si>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</si>
  <si>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</si>
  <si>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</si>
  <si>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</si>
  <si>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</si>
  <si>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</si>
  <si>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</si>
  <si>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</si>
  <si>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</si>
  <si>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</si>
  <si>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</si>
  <si>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</si>
  <si>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</si>
  <si>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</si>
  <si>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</si>
  <si>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</si>
  <si>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</si>
  <si>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</si>
  <si>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</si>
  <si>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</si>
  <si>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</si>
  <si>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</si>
  <si>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</si>
  <si>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</si>
  <si>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</si>
  <si>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</si>
  <si>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</si>
  <si>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</si>
  <si>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</si>
  <si>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</si>
  <si>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</si>
  <si>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</si>
  <si>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</si>
  <si>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</si>
  <si>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</si>
  <si>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</si>
  <si>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</si>
  <si>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</si>
  <si>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</si>
  <si>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</si>
  <si>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</si>
  <si>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</si>
  <si>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</si>
  <si>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</si>
  <si>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</si>
  <si>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</si>
  <si>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</si>
  <si>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</si>
  <si>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</si>
  <si>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</si>
  <si>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</si>
  <si>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</si>
  <si>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</si>
  <si>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</si>
  <si>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</si>
  <si>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</si>
  <si>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</si>
  <si>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</si>
  <si>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</si>
  <si>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</si>
  <si>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</si>
  <si>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</si>
  <si>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</si>
  <si>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</si>
  <si>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</si>
  <si>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</si>
  <si>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</si>
  <si>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</si>
  <si>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</si>
  <si>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</si>
  <si>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</si>
  <si>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</si>
  <si>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</si>
  <si>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17:22:51</t>
  </si>
  <si>
    <t>LMF24131</t>
  </si>
  <si>
    <t>N/A</t>
  </si>
  <si>
    <t>Other</t>
  </si>
  <si>
    <t>Block4Treatment1</t>
  </si>
  <si>
    <t>20240904</t>
  </si>
  <si>
    <t>MVB</t>
  </si>
  <si>
    <t>Andy</t>
  </si>
  <si>
    <t xml:space="preserve">"17:25:14 Launched AutoProg /User/Configs/AutoProgs/AutoLog2"
</t>
  </si>
  <si>
    <t>17:25:22</t>
  </si>
  <si>
    <t>17:25:27</t>
  </si>
  <si>
    <t>17:25:32</t>
  </si>
  <si>
    <t>17:25:37</t>
  </si>
  <si>
    <t>17:25:42</t>
  </si>
  <si>
    <t>17:25:47</t>
  </si>
  <si>
    <t>17:25:53</t>
  </si>
  <si>
    <t>17:25:58</t>
  </si>
  <si>
    <t>17:26:03</t>
  </si>
  <si>
    <t>17:26:08</t>
  </si>
  <si>
    <t>17:26:13</t>
  </si>
  <si>
    <t>17:26:18</t>
  </si>
  <si>
    <t>17:26:24</t>
  </si>
  <si>
    <t>17:26:29</t>
  </si>
  <si>
    <t>17:26:34</t>
  </si>
  <si>
    <t>17:26:39</t>
  </si>
  <si>
    <t>17:26:44</t>
  </si>
  <si>
    <t>17:26:49</t>
  </si>
  <si>
    <t>17:26:54</t>
  </si>
  <si>
    <t>17:26:59</t>
  </si>
  <si>
    <t>17:27:04</t>
  </si>
  <si>
    <t>17:27:10</t>
  </si>
  <si>
    <t>17:27:15</t>
  </si>
  <si>
    <t>17:27:20</t>
  </si>
  <si>
    <t>17:27:25</t>
  </si>
  <si>
    <t>17:27:30</t>
  </si>
  <si>
    <t>17:27:35</t>
  </si>
  <si>
    <t>17:27:41</t>
  </si>
  <si>
    <t>17:27:46</t>
  </si>
  <si>
    <t>17:27:51</t>
  </si>
  <si>
    <t>17:27:56</t>
  </si>
  <si>
    <t>17:28:01</t>
  </si>
  <si>
    <t>17:28:07</t>
  </si>
  <si>
    <t>17:28:12</t>
  </si>
  <si>
    <t>17:28:17</t>
  </si>
  <si>
    <t>17:28:22</t>
  </si>
  <si>
    <t>17:28:27</t>
  </si>
  <si>
    <t>17:28:32</t>
  </si>
  <si>
    <t>17:28:38</t>
  </si>
  <si>
    <t>17:28:43</t>
  </si>
  <si>
    <t>17:28:48</t>
  </si>
  <si>
    <t>17:28:53</t>
  </si>
  <si>
    <t>17:28:58</t>
  </si>
  <si>
    <t>17:29:03</t>
  </si>
  <si>
    <t>17:29:09</t>
  </si>
  <si>
    <t>17:29:14</t>
  </si>
  <si>
    <t>17:29:19</t>
  </si>
  <si>
    <t>17:29:24</t>
  </si>
  <si>
    <t>17:29:29</t>
  </si>
  <si>
    <t>17:29:34</t>
  </si>
  <si>
    <t>17:29:40</t>
  </si>
  <si>
    <t>17:29:45</t>
  </si>
  <si>
    <t>17:29:50</t>
  </si>
  <si>
    <t>17:29:55</t>
  </si>
  <si>
    <t>17:30:00</t>
  </si>
  <si>
    <t>17:30:05</t>
  </si>
  <si>
    <t>17:30:11</t>
  </si>
  <si>
    <t>17:30:16</t>
  </si>
  <si>
    <t>17:30:21</t>
  </si>
  <si>
    <t>17:30:26</t>
  </si>
  <si>
    <t>17:30:31</t>
  </si>
  <si>
    <t>17:30:36</t>
  </si>
  <si>
    <t>17:30:42</t>
  </si>
  <si>
    <t>17:30:47</t>
  </si>
  <si>
    <t>17:30:52</t>
  </si>
  <si>
    <t>17:30:58</t>
  </si>
  <si>
    <t>17:31:03</t>
  </si>
  <si>
    <t>17:31:08</t>
  </si>
  <si>
    <t>17:31:13</t>
  </si>
  <si>
    <t>17:31:18</t>
  </si>
  <si>
    <t>17:31:23</t>
  </si>
  <si>
    <t>17:31:29</t>
  </si>
  <si>
    <t>17:31:34</t>
  </si>
  <si>
    <t>17:31:39</t>
  </si>
  <si>
    <t>17:31:44</t>
  </si>
  <si>
    <t>17:31:49</t>
  </si>
  <si>
    <t>17:31:54</t>
  </si>
  <si>
    <t>17:32:00</t>
  </si>
  <si>
    <t>17:32:05</t>
  </si>
  <si>
    <t>17:32:10</t>
  </si>
  <si>
    <t>17:32:15</t>
  </si>
  <si>
    <t>17:32:20</t>
  </si>
  <si>
    <t>17:32:25</t>
  </si>
  <si>
    <t>17:32:31</t>
  </si>
  <si>
    <t>17:32:36</t>
  </si>
  <si>
    <t>17:32:41</t>
  </si>
  <si>
    <t>17:32:46</t>
  </si>
  <si>
    <t>17:32:51</t>
  </si>
  <si>
    <t>17:32:56</t>
  </si>
  <si>
    <t>17:33:02</t>
  </si>
  <si>
    <t>17:33:07</t>
  </si>
  <si>
    <t>17:33:12</t>
  </si>
  <si>
    <t>17:33:17</t>
  </si>
  <si>
    <t>17:33:22</t>
  </si>
  <si>
    <t>17:33:27</t>
  </si>
  <si>
    <t>17:33:33</t>
  </si>
  <si>
    <t>17:33:38</t>
  </si>
  <si>
    <t>17:33:43</t>
  </si>
  <si>
    <t>17:33:48</t>
  </si>
  <si>
    <t>17:33:53</t>
  </si>
  <si>
    <t>17:33:58</t>
  </si>
  <si>
    <t>17:34:03</t>
  </si>
  <si>
    <t>17:34:09</t>
  </si>
  <si>
    <t>17:34:14</t>
  </si>
  <si>
    <t>17:34:19</t>
  </si>
  <si>
    <t>17:34:24</t>
  </si>
  <si>
    <t>17:34:29</t>
  </si>
  <si>
    <t>17:34:35</t>
  </si>
  <si>
    <t>17:34:40</t>
  </si>
  <si>
    <t>17:34:45</t>
  </si>
  <si>
    <t>17:34:50</t>
  </si>
  <si>
    <t>17:34:55</t>
  </si>
  <si>
    <t>17:35:00</t>
  </si>
  <si>
    <t>17:35:06</t>
  </si>
  <si>
    <t>17:35:26</t>
  </si>
  <si>
    <t>17:35:31</t>
  </si>
  <si>
    <t>17:35:36</t>
  </si>
  <si>
    <t>17:35:41</t>
  </si>
  <si>
    <t>17:35:46</t>
  </si>
  <si>
    <t>17:35:52</t>
  </si>
  <si>
    <t>17:35:57</t>
  </si>
  <si>
    <t>17:36:02</t>
  </si>
  <si>
    <t>17:36:07</t>
  </si>
  <si>
    <t>17:36:12</t>
  </si>
  <si>
    <t>17:36:17</t>
  </si>
  <si>
    <t>17:36:23</t>
  </si>
  <si>
    <t>17:36:28</t>
  </si>
  <si>
    <t>17:36:33</t>
  </si>
  <si>
    <t>17:36:38</t>
  </si>
  <si>
    <t>17:36:43</t>
  </si>
  <si>
    <t>17:36:48</t>
  </si>
  <si>
    <t>17:36:54</t>
  </si>
  <si>
    <t>17:36:59</t>
  </si>
  <si>
    <t>17:37:04</t>
  </si>
  <si>
    <t>17:37:09</t>
  </si>
  <si>
    <t>17:37:14</t>
  </si>
  <si>
    <t>17:37:19</t>
  </si>
  <si>
    <t>17:37:25</t>
  </si>
  <si>
    <t>17:37:30</t>
  </si>
  <si>
    <t>17:37:35</t>
  </si>
  <si>
    <t>17:37:40</t>
  </si>
  <si>
    <t>17:37:45</t>
  </si>
  <si>
    <t>17:37:51</t>
  </si>
  <si>
    <t>17:37:56</t>
  </si>
  <si>
    <t>17:38:01</t>
  </si>
  <si>
    <t>17:38:06</t>
  </si>
  <si>
    <t>17:38:11</t>
  </si>
  <si>
    <t>17:38:16</t>
  </si>
  <si>
    <t>17:38:22</t>
  </si>
  <si>
    <t>17:38:27</t>
  </si>
  <si>
    <t>17:38:32</t>
  </si>
  <si>
    <t>17:38:37</t>
  </si>
  <si>
    <t>17:38:42</t>
  </si>
  <si>
    <t>17:38:47</t>
  </si>
  <si>
    <t>17:38:53</t>
  </si>
  <si>
    <t>17:38:58</t>
  </si>
  <si>
    <t>17:39:03</t>
  </si>
  <si>
    <t>17:39:08</t>
  </si>
  <si>
    <t>17:39:13</t>
  </si>
  <si>
    <t>17:39:18</t>
  </si>
  <si>
    <t>17:39:24</t>
  </si>
  <si>
    <t>17:39:29</t>
  </si>
  <si>
    <t>17:39:34</t>
  </si>
  <si>
    <t>17:39:39</t>
  </si>
  <si>
    <t>17:39:44</t>
  </si>
  <si>
    <t>17:39:49</t>
  </si>
  <si>
    <t>17:39:55</t>
  </si>
  <si>
    <t>17:40:00</t>
  </si>
  <si>
    <t>17:40:05</t>
  </si>
  <si>
    <t>17:40:10</t>
  </si>
  <si>
    <t>17:40:15</t>
  </si>
  <si>
    <t>17:40:20</t>
  </si>
  <si>
    <t>17:40:26</t>
  </si>
  <si>
    <t>17:40:31</t>
  </si>
  <si>
    <t>17:40:36</t>
  </si>
  <si>
    <t>17:40:42</t>
  </si>
  <si>
    <t>17:40:47</t>
  </si>
  <si>
    <t>17:40:52</t>
  </si>
  <si>
    <t>17:40:57</t>
  </si>
  <si>
    <t>17:41:02</t>
  </si>
  <si>
    <t>17:41:07</t>
  </si>
  <si>
    <t>17:41:13</t>
  </si>
  <si>
    <t>17:41:18</t>
  </si>
  <si>
    <t>17:41:23</t>
  </si>
  <si>
    <t>17:41:28</t>
  </si>
  <si>
    <t>17:41:33</t>
  </si>
  <si>
    <t>17:41:38</t>
  </si>
  <si>
    <t>17:41:44</t>
  </si>
  <si>
    <t>17:41:49</t>
  </si>
  <si>
    <t>17:41:54</t>
  </si>
  <si>
    <t>17:41:59</t>
  </si>
  <si>
    <t>17:42:04</t>
  </si>
  <si>
    <t>17:42:09</t>
  </si>
  <si>
    <t>17:42:15</t>
  </si>
  <si>
    <t>17:42:20</t>
  </si>
  <si>
    <t>17:42:25</t>
  </si>
  <si>
    <t>17:42:30</t>
  </si>
  <si>
    <t>17:42:35</t>
  </si>
  <si>
    <t>17:42:40</t>
  </si>
  <si>
    <t>17:42:46</t>
  </si>
  <si>
    <t>17:42:51</t>
  </si>
  <si>
    <t>17:42:56</t>
  </si>
  <si>
    <t>17:43:01</t>
  </si>
  <si>
    <t>17:43:06</t>
  </si>
  <si>
    <t>17:43:11</t>
  </si>
  <si>
    <t>17:43:17</t>
  </si>
  <si>
    <t>17:43:22</t>
  </si>
  <si>
    <t>17:43:27</t>
  </si>
  <si>
    <t>17:43:32</t>
  </si>
  <si>
    <t>17:43:37</t>
  </si>
  <si>
    <t>17:43:42</t>
  </si>
  <si>
    <t>17:44:08</t>
  </si>
  <si>
    <t>17:44:13</t>
  </si>
  <si>
    <t>17:44:18</t>
  </si>
  <si>
    <t>17:44:23</t>
  </si>
  <si>
    <t>17:44:28</t>
  </si>
  <si>
    <t>17:44:33</t>
  </si>
  <si>
    <t>17:44:39</t>
  </si>
  <si>
    <t>17:44:44</t>
  </si>
  <si>
    <t>17:44:49</t>
  </si>
  <si>
    <t>17:44:54</t>
  </si>
  <si>
    <t>17:44:59</t>
  </si>
  <si>
    <t>17:45:04</t>
  </si>
  <si>
    <t>17:45:10</t>
  </si>
  <si>
    <t>17:45:15</t>
  </si>
  <si>
    <t>17:45:20</t>
  </si>
  <si>
    <t>17:45:25</t>
  </si>
  <si>
    <t>17:45:30</t>
  </si>
  <si>
    <t>17:45:36</t>
  </si>
  <si>
    <t>17:45:41</t>
  </si>
  <si>
    <t>17:45:46</t>
  </si>
  <si>
    <t>17:45:52</t>
  </si>
  <si>
    <t>17:45:57</t>
  </si>
  <si>
    <t>17:46:02</t>
  </si>
  <si>
    <t>17:46:07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</si>
</sst>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2D0-E3A0-408E-A736-FBADA3C0442E}">
  <dimension ref="A1:BO247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85</v>
      </c>
      <c r="H11" s="1" t="s">
        <v>86</v>
      </c>
      <c r="I11" s="1">
        <v>108.99999756366014</v>
      </c>
      <c r="J11" s="1">
        <v>0</v>
      </c>
      <c r="K11">
        <f>(X11-Y11*(1000-Z11)/(1000-AA11))*AV11</f>
        <v>-1.0321231966850368</v>
      </c>
      <c r="L11">
        <f>IF(BG11&lt;&gt;0,1/(1/BG11-1/T11),0)</f>
        <v>8.6453913887648958E-3</v>
      </c>
      <c r="M11">
        <f>((BJ11-AW11/2)*Y11-K11)/(BJ11+AW11/2)</f>
        <v>596.81593560679039</v>
      </c>
      <c r="N11">
        <f>AW11*1000</f>
        <v>0.15542265269261796</v>
      </c>
      <c r="O11">
        <f>(BB11-BH11)</f>
        <v>1.7230066638269106</v>
      </c>
      <c r="P11">
        <f>(V11+BA11*J11)</f>
        <v>31.908376693725586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32.126815795898438</v>
      </c>
      <c r="V11" s="1">
        <v>31.908376693725586</v>
      </c>
      <c r="W11" s="1">
        <v>32.149333953857422</v>
      </c>
      <c r="X11" s="1">
        <v>418.03582763671875</v>
      </c>
      <c r="Y11" s="1">
        <v>419.96478271484375</v>
      </c>
      <c r="Z11" s="1">
        <v>30.143440246582031</v>
      </c>
      <c r="AA11" s="1">
        <v>30.444082260131836</v>
      </c>
      <c r="AB11" s="1">
        <v>62.324459075927734</v>
      </c>
      <c r="AC11" s="1">
        <v>62.946060180664063</v>
      </c>
      <c r="AD11" s="1">
        <v>300.73831176757813</v>
      </c>
      <c r="AE11" s="1">
        <v>0.23203349113464355</v>
      </c>
      <c r="AF11" s="1">
        <v>0.19746075570583344</v>
      </c>
      <c r="AG11" s="1">
        <v>99.440315246582031</v>
      </c>
      <c r="AH11" s="1">
        <v>2.9935901165008545</v>
      </c>
      <c r="AI11" s="1">
        <v>0.2700360119342804</v>
      </c>
      <c r="AJ11" s="1">
        <v>2.9204044491052628E-2</v>
      </c>
      <c r="AK11" s="1">
        <v>2.5371431838721037E-3</v>
      </c>
      <c r="AL11" s="1">
        <v>3.2461162656545639E-2</v>
      </c>
      <c r="AM11" s="1">
        <v>2.8404984623193741E-3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87</v>
      </c>
      <c r="AV11">
        <f>AD11*0.000001/(Q11*0.0001)</f>
        <v>0.5012305196126301</v>
      </c>
      <c r="AW11">
        <f>(AA11-Z11)/(1000-AA11)*AV11</f>
        <v>1.5542265269261795E-4</v>
      </c>
      <c r="AX11">
        <f>(V11+273.15)</f>
        <v>305.05837669372556</v>
      </c>
      <c r="AY11">
        <f>(U11+273.15)</f>
        <v>305.27681579589841</v>
      </c>
      <c r="AZ11">
        <f>(AE11*AQ11+AF11*AR11)*AS11</f>
        <v>3.712535775172654E-2</v>
      </c>
      <c r="BA11">
        <f>((AZ11+0.00000010773*(AY11^4-AX11^4))-AW11*44100)/(R11*0.92*2*29.3+0.00000043092*AX11^3)</f>
        <v>-4.6649107505854166E-2</v>
      </c>
      <c r="BB11">
        <f>0.61365*EXP(17.502*P11/(240.97+P11))</f>
        <v>4.7503758011672961</v>
      </c>
      <c r="BC11">
        <f>BB11*1000/AG11</f>
        <v>47.77112571885754</v>
      </c>
      <c r="BD11">
        <f>(BC11-AA11)</f>
        <v>17.327043458725704</v>
      </c>
      <c r="BE11">
        <f>IF(J11,V11,(U11+V11)/2)</f>
        <v>32.017596244812012</v>
      </c>
      <c r="BF11">
        <f>0.61365*EXP(17.502*BE11/(240.97+BE11))</f>
        <v>4.7798410702284118</v>
      </c>
      <c r="BG11">
        <f>IF(BD11&lt;&gt;0,(1000-(BC11+AA11)/2)/BD11*AW11,0)</f>
        <v>8.6191533769663462E-3</v>
      </c>
      <c r="BH11">
        <f>AA11*AG11/1000</f>
        <v>3.0273691373403855</v>
      </c>
      <c r="BI11">
        <f>(BF11-BH11)</f>
        <v>1.7524719328880263</v>
      </c>
      <c r="BJ11">
        <f>1/(1.6/L11+1.37/T11)</f>
        <v>5.3893220534629157E-3</v>
      </c>
      <c r="BK11">
        <f>M11*AG11*0.001</f>
        <v>59.347564780923037</v>
      </c>
      <c r="BL11">
        <f>M11/Y11</f>
        <v>1.4211094838683858</v>
      </c>
      <c r="BM11">
        <f>(1-AW11*AG11/BB11/L11)*100</f>
        <v>62.367403633791781</v>
      </c>
      <c r="BN11">
        <f>(Y11-K11/(T11/1.35))</f>
        <v>420.45540465116363</v>
      </c>
      <c r="BO11">
        <f>K11*BM11/100/BN11</f>
        <v>-1.5309791073053582E-3</v>
      </c>
    </row>
    <row r="12" spans="1:67" x14ac:dyDescent="0.25">
      <c r="A12" s="1" t="s">
        <v>9</v>
      </c>
      <c r="B12" s="1" t="s">
        <v>88</v>
      </c>
    </row>
    <row r="13" spans="1:67" x14ac:dyDescent="0.25">
      <c r="A13" s="1">
        <v>2</v>
      </c>
      <c r="B13" s="1" t="s">
        <v>89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  <c r="H13" s="1" t="s">
        <v>86</v>
      </c>
      <c r="I13" s="1">
        <v>280.00000004470348</v>
      </c>
      <c r="J13" s="1">
        <v>0</v>
      </c>
      <c r="K13">
        <f t="shared" ref="K13:K76" si="0">(X13-Y13*(1000-Z13)/(1000-AA13))*AV13</f>
        <v>-0.84631287619447537</v>
      </c>
      <c r="L13">
        <f t="shared" ref="L13:L76" si="1">IF(BG13&lt;&gt;0,1/(1/BG13-1/T13),0)</f>
        <v>1.0117459371842599E-2</v>
      </c>
      <c r="M13">
        <f t="shared" ref="M13:M76" si="2">((BJ13-AW13/2)*Y13-K13)/(BJ13+AW13/2)</f>
        <v>539.87800233953601</v>
      </c>
      <c r="N13">
        <f t="shared" ref="N13:N76" si="3">AW13*1000</f>
        <v>0.18228000711312367</v>
      </c>
      <c r="O13">
        <f t="shared" ref="O13:O76" si="4">(BB13-BH13)</f>
        <v>1.7274891000256432</v>
      </c>
      <c r="P13">
        <f t="shared" ref="P13:P76" si="5">(V13+BA13*J13)</f>
        <v>31.935945510864258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32.014949798583984</v>
      </c>
      <c r="V13" s="1">
        <v>31.935945510864258</v>
      </c>
      <c r="W13" s="1">
        <v>31.951709747314453</v>
      </c>
      <c r="X13" s="1">
        <v>417.96548461914063</v>
      </c>
      <c r="Y13" s="1">
        <v>419.50155639648438</v>
      </c>
      <c r="Z13" s="1">
        <v>30.121728897094727</v>
      </c>
      <c r="AA13" s="1">
        <v>30.474348068237305</v>
      </c>
      <c r="AB13" s="1">
        <v>62.673507690429688</v>
      </c>
      <c r="AC13" s="1">
        <v>63.407192230224609</v>
      </c>
      <c r="AD13" s="1">
        <v>300.70709228515625</v>
      </c>
      <c r="AE13" s="1">
        <v>0.32952851057052612</v>
      </c>
      <c r="AF13" s="1">
        <v>0.24811489880084991</v>
      </c>
      <c r="AG13" s="1">
        <v>99.438034057617188</v>
      </c>
      <c r="AH13" s="1">
        <v>2.9939441680908203</v>
      </c>
      <c r="AI13" s="1">
        <v>0.27156341075897217</v>
      </c>
      <c r="AJ13" s="1">
        <v>2.0963199436664581E-2</v>
      </c>
      <c r="AK13" s="1">
        <v>7.5719333253800869E-3</v>
      </c>
      <c r="AL13" s="1">
        <v>2.104547992348671E-2</v>
      </c>
      <c r="AM13" s="1">
        <v>7.6211560517549515E-3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87</v>
      </c>
      <c r="AV13">
        <f t="shared" ref="AV13:AV76" si="8">AD13*0.000001/(Q13*0.0001)</f>
        <v>0.50117848714192703</v>
      </c>
      <c r="AW13">
        <f t="shared" ref="AW13:AW76" si="9">(AA13-Z13)/(1000-AA13)*AV13</f>
        <v>1.8228000711312367E-4</v>
      </c>
      <c r="AX13">
        <f t="shared" ref="AX13:AX76" si="10">(V13+273.15)</f>
        <v>305.08594551086424</v>
      </c>
      <c r="AY13">
        <f t="shared" ref="AY13:AY76" si="11">(U13+273.15)</f>
        <v>305.16494979858396</v>
      </c>
      <c r="AZ13">
        <f t="shared" ref="AZ13:AZ76" si="12">(AE13*AQ13+AF13*AR13)*AS13</f>
        <v>5.2724560512798391E-2</v>
      </c>
      <c r="BA13">
        <f t="shared" ref="BA13:BA76" si="13">((AZ13+0.00000010773*(AY13^4-AX13^4))-AW13*44100)/(R13*0.92*2*29.3+0.00000043092*AX13^3)</f>
        <v>-7.9046778892865099E-2</v>
      </c>
      <c r="BB13">
        <f t="shared" ref="BB13:BB76" si="14">0.61365*EXP(17.502*P13/(240.97+P13))</f>
        <v>4.7577983611187049</v>
      </c>
      <c r="BC13">
        <f t="shared" ref="BC13:BC76" si="15">BB13*1000/AG13</f>
        <v>47.846866706575298</v>
      </c>
      <c r="BD13">
        <f t="shared" ref="BD13:BD76" si="16">(BC13-AA13)</f>
        <v>17.372518638337993</v>
      </c>
      <c r="BE13">
        <f t="shared" ref="BE13:BE76" si="17">IF(J13,V13,(U13+V13)/2)</f>
        <v>31.975447654724121</v>
      </c>
      <c r="BF13">
        <f t="shared" ref="BF13:BF76" si="18">0.61365*EXP(17.502*BE13/(240.97+BE13))</f>
        <v>4.7684514183151956</v>
      </c>
      <c r="BG13">
        <f t="shared" ref="BG13:BG76" si="19">IF(BD13&lt;&gt;0,(1000-(BC13+AA13)/2)/BD13*AW13,0)</f>
        <v>1.0081544015931393E-2</v>
      </c>
      <c r="BH13">
        <f t="shared" ref="BH13:BH76" si="20">AA13*AG13/1000</f>
        <v>3.0303092610930618</v>
      </c>
      <c r="BI13">
        <f t="shared" ref="BI13:BI76" si="21">(BF13-BH13)</f>
        <v>1.7381421572221338</v>
      </c>
      <c r="BJ13">
        <f t="shared" ref="BJ13:BJ76" si="22">1/(1.6/L13+1.37/T13)</f>
        <v>6.3041819672778367E-3</v>
      </c>
      <c r="BK13">
        <f t="shared" ref="BK13:BK76" si="23">M13*AG13*0.001</f>
        <v>53.684407183597116</v>
      </c>
      <c r="BL13">
        <f t="shared" ref="BL13:BL76" si="24">M13/Y13</f>
        <v>1.2869511307111337</v>
      </c>
      <c r="BM13">
        <f t="shared" ref="BM13:BM76" si="25">(1-AW13*AG13/BB13/L13)*100</f>
        <v>62.345744524353996</v>
      </c>
      <c r="BN13">
        <f t="shared" ref="BN13:BN76" si="26">(Y13-K13/(T13/1.35))</f>
        <v>419.90385300544017</v>
      </c>
      <c r="BO13">
        <f t="shared" ref="BO13:BO76" si="27">K13*BM13/100/BN13</f>
        <v>-1.2565735224679734E-3</v>
      </c>
    </row>
    <row r="14" spans="1:67" x14ac:dyDescent="0.25">
      <c r="A14" s="1">
        <v>3</v>
      </c>
      <c r="B14" s="1" t="s">
        <v>90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86</v>
      </c>
      <c r="I14" s="1">
        <v>284.99999993294477</v>
      </c>
      <c r="J14" s="1">
        <v>0</v>
      </c>
      <c r="K14">
        <f t="shared" si="0"/>
        <v>-0.78542278364877527</v>
      </c>
      <c r="L14">
        <f t="shared" si="1"/>
        <v>9.9916688788487598E-3</v>
      </c>
      <c r="M14">
        <f t="shared" si="2"/>
        <v>532.07706583701815</v>
      </c>
      <c r="N14">
        <f t="shared" si="3"/>
        <v>0.17981279472715606</v>
      </c>
      <c r="O14">
        <f t="shared" si="4"/>
        <v>1.725518901114766</v>
      </c>
      <c r="P14">
        <f t="shared" si="5"/>
        <v>31.92643928527832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32.010974884033203</v>
      </c>
      <c r="V14" s="1">
        <v>31.92643928527832</v>
      </c>
      <c r="W14" s="1">
        <v>32.023773193359375</v>
      </c>
      <c r="X14" s="1">
        <v>418.25299072265625</v>
      </c>
      <c r="Y14" s="1">
        <v>419.66934204101563</v>
      </c>
      <c r="Z14" s="1">
        <v>30.120523452758789</v>
      </c>
      <c r="AA14" s="1">
        <v>30.468315124511719</v>
      </c>
      <c r="AB14" s="1">
        <v>62.685295104980469</v>
      </c>
      <c r="AC14" s="1">
        <v>63.409103393554688</v>
      </c>
      <c r="AD14" s="1">
        <v>300.75625610351563</v>
      </c>
      <c r="AE14" s="1">
        <v>0.20935022830963135</v>
      </c>
      <c r="AF14" s="1">
        <v>1.7574286088347435E-2</v>
      </c>
      <c r="AG14" s="1">
        <v>99.438346862792969</v>
      </c>
      <c r="AH14" s="1">
        <v>2.9939441680908203</v>
      </c>
      <c r="AI14" s="1">
        <v>0.27156341075897217</v>
      </c>
      <c r="AJ14" s="1">
        <v>2.0963199436664581E-2</v>
      </c>
      <c r="AK14" s="1">
        <v>7.5719333253800869E-3</v>
      </c>
      <c r="AL14" s="1">
        <v>2.104547992348671E-2</v>
      </c>
      <c r="AM14" s="1">
        <v>7.6211560517549515E-3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87</v>
      </c>
      <c r="AV14">
        <f t="shared" si="8"/>
        <v>0.5012604268391927</v>
      </c>
      <c r="AW14">
        <f t="shared" si="9"/>
        <v>1.7981279472715605E-4</v>
      </c>
      <c r="AX14">
        <f t="shared" si="10"/>
        <v>305.0764392852783</v>
      </c>
      <c r="AY14">
        <f t="shared" si="11"/>
        <v>305.16097488403318</v>
      </c>
      <c r="AZ14">
        <f t="shared" si="12"/>
        <v>3.3496035780846256E-2</v>
      </c>
      <c r="BA14">
        <f t="shared" si="13"/>
        <v>-7.7277135137316544E-2</v>
      </c>
      <c r="BB14">
        <f t="shared" si="14"/>
        <v>4.7552377887908435</v>
      </c>
      <c r="BC14">
        <f t="shared" si="15"/>
        <v>47.820965842807261</v>
      </c>
      <c r="BD14">
        <f t="shared" si="16"/>
        <v>17.352650718295543</v>
      </c>
      <c r="BE14">
        <f t="shared" si="17"/>
        <v>31.968707084655762</v>
      </c>
      <c r="BF14">
        <f t="shared" si="18"/>
        <v>4.7666321330526165</v>
      </c>
      <c r="BG14">
        <f t="shared" si="19"/>
        <v>9.9566394972174094E-3</v>
      </c>
      <c r="BH14">
        <f t="shared" si="20"/>
        <v>3.0297188876760774</v>
      </c>
      <c r="BI14">
        <f t="shared" si="21"/>
        <v>1.736913245376539</v>
      </c>
      <c r="BJ14">
        <f t="shared" si="22"/>
        <v>6.2260374045366414E-3</v>
      </c>
      <c r="BK14">
        <f t="shared" si="23"/>
        <v>52.908863830438541</v>
      </c>
      <c r="BL14">
        <f t="shared" si="24"/>
        <v>1.2678483094555346</v>
      </c>
      <c r="BM14">
        <f t="shared" si="25"/>
        <v>62.367400850031849</v>
      </c>
      <c r="BN14">
        <f t="shared" si="26"/>
        <v>420.04269441617896</v>
      </c>
      <c r="BO14">
        <f t="shared" si="27"/>
        <v>-1.1661856814973387E-3</v>
      </c>
    </row>
    <row r="15" spans="1:67" x14ac:dyDescent="0.25">
      <c r="A15" s="1">
        <v>4</v>
      </c>
      <c r="B15" s="1" t="s">
        <v>91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1">
        <v>289.99999982118607</v>
      </c>
      <c r="J15" s="1">
        <v>0</v>
      </c>
      <c r="K15">
        <f t="shared" si="0"/>
        <v>-0.8863299784178259</v>
      </c>
      <c r="L15">
        <f t="shared" si="1"/>
        <v>9.9799778155460206E-3</v>
      </c>
      <c r="M15">
        <f t="shared" si="2"/>
        <v>548.34877607915382</v>
      </c>
      <c r="N15">
        <f t="shared" si="3"/>
        <v>0.17955583697992494</v>
      </c>
      <c r="O15">
        <f t="shared" si="4"/>
        <v>1.7250774519642911</v>
      </c>
      <c r="P15">
        <f t="shared" si="5"/>
        <v>31.92363166809082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32.017795562744141</v>
      </c>
      <c r="V15" s="1">
        <v>31.92363166809082</v>
      </c>
      <c r="W15" s="1">
        <v>32.050773620605469</v>
      </c>
      <c r="X15" s="1">
        <v>418.1827392578125</v>
      </c>
      <c r="Y15" s="1">
        <v>419.80068969726563</v>
      </c>
      <c r="Z15" s="1">
        <v>30.117773056030273</v>
      </c>
      <c r="AA15" s="1">
        <v>30.465095520019531</v>
      </c>
      <c r="AB15" s="1">
        <v>62.655502319335938</v>
      </c>
      <c r="AC15" s="1">
        <v>63.378055572509766</v>
      </c>
      <c r="AD15" s="1">
        <v>300.73318481445313</v>
      </c>
      <c r="AE15" s="1">
        <v>0.35521876811981201</v>
      </c>
      <c r="AF15" s="1">
        <v>0.18401496112346649</v>
      </c>
      <c r="AG15" s="1">
        <v>99.438529968261719</v>
      </c>
      <c r="AH15" s="1">
        <v>2.9939441680908203</v>
      </c>
      <c r="AI15" s="1">
        <v>0.27156341075897217</v>
      </c>
      <c r="AJ15" s="1">
        <v>2.0963199436664581E-2</v>
      </c>
      <c r="AK15" s="1">
        <v>7.5719333253800869E-3</v>
      </c>
      <c r="AL15" s="1">
        <v>2.104547992348671E-2</v>
      </c>
      <c r="AM15" s="1">
        <v>7.6211560517549515E-3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87</v>
      </c>
      <c r="AV15">
        <f t="shared" si="8"/>
        <v>0.50122197469075513</v>
      </c>
      <c r="AW15">
        <f t="shared" si="9"/>
        <v>1.7955583697992495E-4</v>
      </c>
      <c r="AX15">
        <f t="shared" si="10"/>
        <v>305.0736316680908</v>
      </c>
      <c r="AY15">
        <f t="shared" si="11"/>
        <v>305.16779556274412</v>
      </c>
      <c r="AZ15">
        <f t="shared" si="12"/>
        <v>5.6835001628808612E-2</v>
      </c>
      <c r="BA15">
        <f t="shared" si="13"/>
        <v>-7.5559337049281611E-2</v>
      </c>
      <c r="BB15">
        <f t="shared" si="14"/>
        <v>4.754481765817709</v>
      </c>
      <c r="BC15">
        <f t="shared" si="15"/>
        <v>47.81327486775217</v>
      </c>
      <c r="BD15">
        <f t="shared" si="16"/>
        <v>17.348179347732639</v>
      </c>
      <c r="BE15">
        <f t="shared" si="17"/>
        <v>31.97071361541748</v>
      </c>
      <c r="BF15">
        <f t="shared" si="18"/>
        <v>4.7671736341366167</v>
      </c>
      <c r="BG15">
        <f t="shared" si="19"/>
        <v>9.9450302170338966E-3</v>
      </c>
      <c r="BH15">
        <f t="shared" si="20"/>
        <v>3.0294043138534179</v>
      </c>
      <c r="BI15">
        <f t="shared" si="21"/>
        <v>1.7377693202831987</v>
      </c>
      <c r="BJ15">
        <f t="shared" si="22"/>
        <v>6.2187742897889088E-3</v>
      </c>
      <c r="BK15">
        <f t="shared" si="23"/>
        <v>54.526996203206572</v>
      </c>
      <c r="BL15">
        <f t="shared" si="24"/>
        <v>1.306212184821776</v>
      </c>
      <c r="BM15">
        <f t="shared" si="25"/>
        <v>62.371105357657818</v>
      </c>
      <c r="BN15">
        <f t="shared" si="26"/>
        <v>420.22200852008291</v>
      </c>
      <c r="BO15">
        <f t="shared" si="27"/>
        <v>-1.3155279672341779E-3</v>
      </c>
    </row>
    <row r="16" spans="1:67" x14ac:dyDescent="0.25">
      <c r="A16" s="1">
        <v>5</v>
      </c>
      <c r="B16" s="1" t="s">
        <v>92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>
        <v>295.49999969825149</v>
      </c>
      <c r="J16" s="1">
        <v>0</v>
      </c>
      <c r="K16">
        <f t="shared" si="0"/>
        <v>-0.96492223892804252</v>
      </c>
      <c r="L16">
        <f t="shared" si="1"/>
        <v>9.8305120748958738E-3</v>
      </c>
      <c r="M16">
        <f t="shared" si="2"/>
        <v>563.26779680544666</v>
      </c>
      <c r="N16">
        <f t="shared" si="3"/>
        <v>0.17728491603857244</v>
      </c>
      <c r="O16">
        <f t="shared" si="4"/>
        <v>1.7290147436345129</v>
      </c>
      <c r="P16">
        <f t="shared" si="5"/>
        <v>31.938747406005859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32.028892517089844</v>
      </c>
      <c r="V16" s="1">
        <v>31.938747406005859</v>
      </c>
      <c r="W16" s="1">
        <v>32.039936065673828</v>
      </c>
      <c r="X16" s="1">
        <v>418.20431518554688</v>
      </c>
      <c r="Y16" s="1">
        <v>419.98065185546875</v>
      </c>
      <c r="Z16" s="1">
        <v>30.123785018920898</v>
      </c>
      <c r="AA16" s="1">
        <v>30.466665267944336</v>
      </c>
      <c r="AB16" s="1">
        <v>62.628215789794922</v>
      </c>
      <c r="AC16" s="1">
        <v>63.341068267822266</v>
      </c>
      <c r="AD16" s="1">
        <v>300.77609252929688</v>
      </c>
      <c r="AE16" s="1">
        <v>1.2848146259784698E-2</v>
      </c>
      <c r="AF16" s="1">
        <v>3.4114621579647064E-2</v>
      </c>
      <c r="AG16" s="1">
        <v>99.437812805175781</v>
      </c>
      <c r="AH16" s="1">
        <v>2.9939441680908203</v>
      </c>
      <c r="AI16" s="1">
        <v>0.27156341075897217</v>
      </c>
      <c r="AJ16" s="1">
        <v>2.0963199436664581E-2</v>
      </c>
      <c r="AK16" s="1">
        <v>7.5719333253800869E-3</v>
      </c>
      <c r="AL16" s="1">
        <v>2.104547992348671E-2</v>
      </c>
      <c r="AM16" s="1">
        <v>7.6211560517549515E-3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87</v>
      </c>
      <c r="AV16">
        <f t="shared" si="8"/>
        <v>0.50129348754882808</v>
      </c>
      <c r="AW16">
        <f t="shared" si="9"/>
        <v>1.7728491603857243E-4</v>
      </c>
      <c r="AX16">
        <f t="shared" si="10"/>
        <v>305.08874740600584</v>
      </c>
      <c r="AY16">
        <f t="shared" si="11"/>
        <v>305.17889251708982</v>
      </c>
      <c r="AZ16">
        <f t="shared" si="12"/>
        <v>2.0557033556170001E-3</v>
      </c>
      <c r="BA16">
        <f t="shared" si="13"/>
        <v>-7.5599266361011969E-2</v>
      </c>
      <c r="BB16">
        <f t="shared" si="14"/>
        <v>4.7585533013463124</v>
      </c>
      <c r="BC16">
        <f t="shared" si="15"/>
        <v>47.854565251445557</v>
      </c>
      <c r="BD16">
        <f t="shared" si="16"/>
        <v>17.387899983501221</v>
      </c>
      <c r="BE16">
        <f t="shared" si="17"/>
        <v>31.983819961547852</v>
      </c>
      <c r="BF16">
        <f t="shared" si="18"/>
        <v>4.770711952317483</v>
      </c>
      <c r="BG16">
        <f t="shared" si="19"/>
        <v>9.7966016489553394E-3</v>
      </c>
      <c r="BH16">
        <f t="shared" si="20"/>
        <v>3.0295385577117995</v>
      </c>
      <c r="BI16">
        <f t="shared" si="21"/>
        <v>1.7411733946056835</v>
      </c>
      <c r="BJ16">
        <f t="shared" si="22"/>
        <v>6.1259136672834101E-3</v>
      </c>
      <c r="BK16">
        <f t="shared" si="23"/>
        <v>56.010117737923792</v>
      </c>
      <c r="BL16">
        <f t="shared" si="24"/>
        <v>1.341175585867914</v>
      </c>
      <c r="BM16">
        <f t="shared" si="25"/>
        <v>62.314674571536457</v>
      </c>
      <c r="BN16">
        <f t="shared" si="26"/>
        <v>420.43932967492043</v>
      </c>
      <c r="BO16">
        <f t="shared" si="27"/>
        <v>-1.4301424976614421E-3</v>
      </c>
    </row>
    <row r="17" spans="1:67" x14ac:dyDescent="0.25">
      <c r="A17" s="1">
        <v>6</v>
      </c>
      <c r="B17" s="1" t="s">
        <v>93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300.49999958649278</v>
      </c>
      <c r="J17" s="1">
        <v>0</v>
      </c>
      <c r="K17">
        <f t="shared" si="0"/>
        <v>-0.96428868975755777</v>
      </c>
      <c r="L17">
        <f t="shared" si="1"/>
        <v>9.5736616803481153E-3</v>
      </c>
      <c r="M17">
        <f t="shared" si="2"/>
        <v>567.33684352987325</v>
      </c>
      <c r="N17">
        <f t="shared" si="3"/>
        <v>0.17286830169906561</v>
      </c>
      <c r="O17">
        <f t="shared" si="4"/>
        <v>1.7310086350420559</v>
      </c>
      <c r="P17">
        <f t="shared" si="5"/>
        <v>31.942888259887695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32.031497955322266</v>
      </c>
      <c r="V17" s="1">
        <v>31.942888259887695</v>
      </c>
      <c r="W17" s="1">
        <v>32.024646759033203</v>
      </c>
      <c r="X17" s="1">
        <v>418.23934936523438</v>
      </c>
      <c r="Y17" s="1">
        <v>420.01858520507813</v>
      </c>
      <c r="Z17" s="1">
        <v>30.123500823974609</v>
      </c>
      <c r="AA17" s="1">
        <v>30.457931518554688</v>
      </c>
      <c r="AB17" s="1">
        <v>62.618190765380859</v>
      </c>
      <c r="AC17" s="1">
        <v>63.313381195068359</v>
      </c>
      <c r="AD17" s="1">
        <v>300.69564819335938</v>
      </c>
      <c r="AE17" s="1">
        <v>0.28796279430389404</v>
      </c>
      <c r="AF17" s="1">
        <v>0.27809858322143555</v>
      </c>
      <c r="AG17" s="1">
        <v>99.4375</v>
      </c>
      <c r="AH17" s="1">
        <v>2.9939441680908203</v>
      </c>
      <c r="AI17" s="1">
        <v>0.27156341075897217</v>
      </c>
      <c r="AJ17" s="1">
        <v>2.0963199436664581E-2</v>
      </c>
      <c r="AK17" s="1">
        <v>7.5719333253800869E-3</v>
      </c>
      <c r="AL17" s="1">
        <v>2.104547992348671E-2</v>
      </c>
      <c r="AM17" s="1">
        <v>7.6211560517549515E-3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87</v>
      </c>
      <c r="AV17">
        <f t="shared" si="8"/>
        <v>0.50115941365559891</v>
      </c>
      <c r="AW17">
        <f t="shared" si="9"/>
        <v>1.7286830169906562E-4</v>
      </c>
      <c r="AX17">
        <f t="shared" si="10"/>
        <v>305.09288825988767</v>
      </c>
      <c r="AY17">
        <f t="shared" si="11"/>
        <v>305.18149795532224</v>
      </c>
      <c r="AZ17">
        <f t="shared" si="12"/>
        <v>4.6074046058787843E-2</v>
      </c>
      <c r="BA17">
        <f t="shared" si="13"/>
        <v>-7.3120821189141955E-2</v>
      </c>
      <c r="BB17">
        <f t="shared" si="14"/>
        <v>4.7596692004183376</v>
      </c>
      <c r="BC17">
        <f t="shared" si="15"/>
        <v>47.865937904898431</v>
      </c>
      <c r="BD17">
        <f t="shared" si="16"/>
        <v>17.408006386343743</v>
      </c>
      <c r="BE17">
        <f t="shared" si="17"/>
        <v>31.98719310760498</v>
      </c>
      <c r="BF17">
        <f t="shared" si="18"/>
        <v>4.771622969864965</v>
      </c>
      <c r="BG17">
        <f t="shared" si="19"/>
        <v>9.5414972207558992E-3</v>
      </c>
      <c r="BH17">
        <f t="shared" si="20"/>
        <v>3.0286605653762817</v>
      </c>
      <c r="BI17">
        <f t="shared" si="21"/>
        <v>1.7429624044886833</v>
      </c>
      <c r="BJ17">
        <f t="shared" si="22"/>
        <v>5.9663172215241962E-3</v>
      </c>
      <c r="BK17">
        <f t="shared" si="23"/>
        <v>56.414557378501769</v>
      </c>
      <c r="BL17">
        <f t="shared" si="24"/>
        <v>1.350742237400913</v>
      </c>
      <c r="BM17">
        <f t="shared" si="25"/>
        <v>62.276609764682334</v>
      </c>
      <c r="BN17">
        <f t="shared" si="26"/>
        <v>420.47696186559671</v>
      </c>
      <c r="BO17">
        <f t="shared" si="27"/>
        <v>-1.428202633649255E-3</v>
      </c>
    </row>
    <row r="18" spans="1:67" x14ac:dyDescent="0.25">
      <c r="A18" s="1">
        <v>7</v>
      </c>
      <c r="B18" s="1" t="s">
        <v>94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85</v>
      </c>
      <c r="H18" s="1" t="s">
        <v>86</v>
      </c>
      <c r="I18" s="1">
        <v>305.49999947473407</v>
      </c>
      <c r="J18" s="1">
        <v>0</v>
      </c>
      <c r="K18">
        <f t="shared" si="0"/>
        <v>-0.95596318130864455</v>
      </c>
      <c r="L18">
        <f t="shared" si="1"/>
        <v>9.3521323610561129E-3</v>
      </c>
      <c r="M18">
        <f t="shared" si="2"/>
        <v>569.71652999401408</v>
      </c>
      <c r="N18">
        <f t="shared" si="3"/>
        <v>0.16880922989672709</v>
      </c>
      <c r="O18">
        <f t="shared" si="4"/>
        <v>1.7302934831526553</v>
      </c>
      <c r="P18">
        <f t="shared" si="5"/>
        <v>31.937162399291992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32.028553009033203</v>
      </c>
      <c r="V18" s="1">
        <v>31.937162399291992</v>
      </c>
      <c r="W18" s="1">
        <v>32.019821166992188</v>
      </c>
      <c r="X18" s="1">
        <v>418.272216796875</v>
      </c>
      <c r="Y18" s="1">
        <v>420.03802490234375</v>
      </c>
      <c r="Z18" s="1">
        <v>30.123020172119141</v>
      </c>
      <c r="AA18" s="1">
        <v>30.449562072753906</v>
      </c>
      <c r="AB18" s="1">
        <v>62.627719879150391</v>
      </c>
      <c r="AC18" s="1">
        <v>63.306617736816406</v>
      </c>
      <c r="AD18" s="1">
        <v>300.73150634765625</v>
      </c>
      <c r="AE18" s="1">
        <v>0.22220273315906525</v>
      </c>
      <c r="AF18" s="1">
        <v>6.2028085812926292E-3</v>
      </c>
      <c r="AG18" s="1">
        <v>99.437644958496094</v>
      </c>
      <c r="AH18" s="1">
        <v>2.9939441680908203</v>
      </c>
      <c r="AI18" s="1">
        <v>0.27156341075897217</v>
      </c>
      <c r="AJ18" s="1">
        <v>2.0963199436664581E-2</v>
      </c>
      <c r="AK18" s="1">
        <v>7.5719333253800869E-3</v>
      </c>
      <c r="AL18" s="1">
        <v>2.104547992348671E-2</v>
      </c>
      <c r="AM18" s="1">
        <v>7.6211560517549515E-3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87</v>
      </c>
      <c r="AV18">
        <f t="shared" si="8"/>
        <v>0.50121917724609366</v>
      </c>
      <c r="AW18">
        <f t="shared" si="9"/>
        <v>1.6880922989672708E-4</v>
      </c>
      <c r="AX18">
        <f t="shared" si="10"/>
        <v>305.08716239929197</v>
      </c>
      <c r="AY18">
        <f t="shared" si="11"/>
        <v>305.17855300903318</v>
      </c>
      <c r="AZ18">
        <f t="shared" si="12"/>
        <v>3.5552436510791541E-2</v>
      </c>
      <c r="BA18">
        <f t="shared" si="13"/>
        <v>-7.0840976201774805E-2</v>
      </c>
      <c r="BB18">
        <f t="shared" si="14"/>
        <v>4.7581262256848467</v>
      </c>
      <c r="BC18">
        <f t="shared" si="15"/>
        <v>47.850351118742033</v>
      </c>
      <c r="BD18">
        <f t="shared" si="16"/>
        <v>17.400789045988127</v>
      </c>
      <c r="BE18">
        <f t="shared" si="17"/>
        <v>31.982857704162598</v>
      </c>
      <c r="BF18">
        <f t="shared" si="18"/>
        <v>4.7704520940999222</v>
      </c>
      <c r="BG18">
        <f t="shared" si="19"/>
        <v>9.3214368293663662E-3</v>
      </c>
      <c r="BH18">
        <f t="shared" si="20"/>
        <v>3.0278327425321914</v>
      </c>
      <c r="BI18">
        <f t="shared" si="21"/>
        <v>1.7426193515677308</v>
      </c>
      <c r="BJ18">
        <f t="shared" si="22"/>
        <v>5.8286480658990732E-3</v>
      </c>
      <c r="BK18">
        <f t="shared" si="23"/>
        <v>56.651270036531166</v>
      </c>
      <c r="BL18">
        <f t="shared" si="24"/>
        <v>1.3563451311972758</v>
      </c>
      <c r="BM18">
        <f t="shared" si="25"/>
        <v>62.277504539874769</v>
      </c>
      <c r="BN18">
        <f t="shared" si="26"/>
        <v>420.49244401487852</v>
      </c>
      <c r="BO18">
        <f t="shared" si="27"/>
        <v>-1.4158399802731219E-3</v>
      </c>
    </row>
    <row r="19" spans="1:67" x14ac:dyDescent="0.25">
      <c r="A19" s="1">
        <v>8</v>
      </c>
      <c r="B19" s="1" t="s">
        <v>95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85</v>
      </c>
      <c r="H19" s="1" t="s">
        <v>86</v>
      </c>
      <c r="I19" s="1">
        <v>310.99999935179949</v>
      </c>
      <c r="J19" s="1">
        <v>0</v>
      </c>
      <c r="K19">
        <f t="shared" si="0"/>
        <v>-0.94493845295396217</v>
      </c>
      <c r="L19">
        <f t="shared" si="1"/>
        <v>9.3092560608783511E-3</v>
      </c>
      <c r="M19">
        <f t="shared" si="2"/>
        <v>568.58289643438184</v>
      </c>
      <c r="N19">
        <f t="shared" si="3"/>
        <v>0.16787549377002825</v>
      </c>
      <c r="O19">
        <f t="shared" si="4"/>
        <v>1.728637751525544</v>
      </c>
      <c r="P19">
        <f t="shared" si="5"/>
        <v>31.930957794189453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32.026081085205078</v>
      </c>
      <c r="V19" s="1">
        <v>31.930957794189453</v>
      </c>
      <c r="W19" s="1">
        <v>32.022655487060547</v>
      </c>
      <c r="X19" s="1">
        <v>418.27642822265625</v>
      </c>
      <c r="Y19" s="1">
        <v>420.02081298828125</v>
      </c>
      <c r="Z19" s="1">
        <v>30.124698638916016</v>
      </c>
      <c r="AA19" s="1">
        <v>30.449394226074219</v>
      </c>
      <c r="AB19" s="1">
        <v>62.639991760253906</v>
      </c>
      <c r="AC19" s="1">
        <v>63.315147399902344</v>
      </c>
      <c r="AD19" s="1">
        <v>300.76870727539063</v>
      </c>
      <c r="AE19" s="1">
        <v>0.31894189119338989</v>
      </c>
      <c r="AF19" s="1">
        <v>0.15093399584293365</v>
      </c>
      <c r="AG19" s="1">
        <v>99.437675476074219</v>
      </c>
      <c r="AH19" s="1">
        <v>2.9939441680908203</v>
      </c>
      <c r="AI19" s="1">
        <v>0.27156341075897217</v>
      </c>
      <c r="AJ19" s="1">
        <v>2.0963199436664581E-2</v>
      </c>
      <c r="AK19" s="1">
        <v>7.5719333253800869E-3</v>
      </c>
      <c r="AL19" s="1">
        <v>2.104547992348671E-2</v>
      </c>
      <c r="AM19" s="1">
        <v>7.6211560517549515E-3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87</v>
      </c>
      <c r="AV19">
        <f t="shared" si="8"/>
        <v>0.50128117879231771</v>
      </c>
      <c r="AW19">
        <f t="shared" si="9"/>
        <v>1.6787549377002826E-4</v>
      </c>
      <c r="AX19">
        <f t="shared" si="10"/>
        <v>305.08095779418943</v>
      </c>
      <c r="AY19">
        <f t="shared" si="11"/>
        <v>305.17608108520506</v>
      </c>
      <c r="AZ19">
        <f t="shared" si="12"/>
        <v>5.1030701450317295E-2</v>
      </c>
      <c r="BA19">
        <f t="shared" si="13"/>
        <v>-6.9689395421168976E-2</v>
      </c>
      <c r="BB19">
        <f t="shared" si="14"/>
        <v>4.7564547330209601</v>
      </c>
      <c r="BC19">
        <f t="shared" si="15"/>
        <v>47.833526983094195</v>
      </c>
      <c r="BD19">
        <f t="shared" si="16"/>
        <v>17.384132757019977</v>
      </c>
      <c r="BE19">
        <f t="shared" si="17"/>
        <v>31.978519439697266</v>
      </c>
      <c r="BF19">
        <f t="shared" si="18"/>
        <v>4.7692806960286589</v>
      </c>
      <c r="BG19">
        <f t="shared" si="19"/>
        <v>9.2788408831620522E-3</v>
      </c>
      <c r="BH19">
        <f t="shared" si="20"/>
        <v>3.0278169814954161</v>
      </c>
      <c r="BI19">
        <f t="shared" si="21"/>
        <v>1.7414637145332428</v>
      </c>
      <c r="BJ19">
        <f t="shared" si="22"/>
        <v>5.8020005174172279E-3</v>
      </c>
      <c r="BK19">
        <f t="shared" si="23"/>
        <v>56.53856153688838</v>
      </c>
      <c r="BL19">
        <f t="shared" si="24"/>
        <v>1.3537017187056526</v>
      </c>
      <c r="BM19">
        <f t="shared" si="25"/>
        <v>62.300123951582343</v>
      </c>
      <c r="BN19">
        <f t="shared" si="26"/>
        <v>420.46999147296253</v>
      </c>
      <c r="BO19">
        <f t="shared" si="27"/>
        <v>-1.400094749673326E-3</v>
      </c>
    </row>
    <row r="20" spans="1:67" x14ac:dyDescent="0.25">
      <c r="A20" s="1">
        <v>9</v>
      </c>
      <c r="B20" s="1" t="s">
        <v>96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>
        <v>315.99999924004078</v>
      </c>
      <c r="J20" s="1">
        <v>0</v>
      </c>
      <c r="K20">
        <f t="shared" si="0"/>
        <v>-1.0132544900104077</v>
      </c>
      <c r="L20">
        <f t="shared" si="1"/>
        <v>9.362720755769334E-3</v>
      </c>
      <c r="M20">
        <f t="shared" si="2"/>
        <v>579.30059478023577</v>
      </c>
      <c r="N20">
        <f t="shared" si="3"/>
        <v>0.16876966968223675</v>
      </c>
      <c r="O20">
        <f t="shared" si="4"/>
        <v>1.7279776555142887</v>
      </c>
      <c r="P20">
        <f t="shared" si="5"/>
        <v>31.927852630615234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32.023521423339844</v>
      </c>
      <c r="V20" s="1">
        <v>31.927852630615234</v>
      </c>
      <c r="W20" s="1">
        <v>32.034656524658203</v>
      </c>
      <c r="X20" s="1">
        <v>418.22915649414063</v>
      </c>
      <c r="Y20" s="1">
        <v>420.10897827148438</v>
      </c>
      <c r="Z20" s="1">
        <v>30.120960235595703</v>
      </c>
      <c r="AA20" s="1">
        <v>30.44737434387207</v>
      </c>
      <c r="AB20" s="1">
        <v>62.641796112060547</v>
      </c>
      <c r="AC20" s="1">
        <v>63.320632934570313</v>
      </c>
      <c r="AD20" s="1">
        <v>300.7794189453125</v>
      </c>
      <c r="AE20" s="1">
        <v>0.28190445899963379</v>
      </c>
      <c r="AF20" s="1">
        <v>0.22433030605316162</v>
      </c>
      <c r="AG20" s="1">
        <v>99.438484191894531</v>
      </c>
      <c r="AH20" s="1">
        <v>2.9939441680908203</v>
      </c>
      <c r="AI20" s="1">
        <v>0.27156341075897217</v>
      </c>
      <c r="AJ20" s="1">
        <v>2.0963199436664581E-2</v>
      </c>
      <c r="AK20" s="1">
        <v>7.5719333253800869E-3</v>
      </c>
      <c r="AL20" s="1">
        <v>2.104547992348671E-2</v>
      </c>
      <c r="AM20" s="1">
        <v>7.6211560517549515E-3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87</v>
      </c>
      <c r="AV20">
        <f t="shared" si="8"/>
        <v>0.5012990315755208</v>
      </c>
      <c r="AW20">
        <f t="shared" si="9"/>
        <v>1.6876966968223676E-4</v>
      </c>
      <c r="AX20">
        <f t="shared" si="10"/>
        <v>305.07785263061521</v>
      </c>
      <c r="AY20">
        <f t="shared" si="11"/>
        <v>305.17352142333982</v>
      </c>
      <c r="AZ20">
        <f t="shared" si="12"/>
        <v>4.5104712431772498E-2</v>
      </c>
      <c r="BA20">
        <f t="shared" si="13"/>
        <v>-7.0125700822396053E-2</v>
      </c>
      <c r="BB20">
        <f t="shared" si="14"/>
        <v>4.7556184078921069</v>
      </c>
      <c r="BC20">
        <f t="shared" si="15"/>
        <v>47.824727483926679</v>
      </c>
      <c r="BD20">
        <f t="shared" si="16"/>
        <v>17.377353140054609</v>
      </c>
      <c r="BE20">
        <f t="shared" si="17"/>
        <v>31.975687026977539</v>
      </c>
      <c r="BF20">
        <f t="shared" si="18"/>
        <v>4.7685160361912295</v>
      </c>
      <c r="BG20">
        <f t="shared" si="19"/>
        <v>9.331955792683002E-3</v>
      </c>
      <c r="BH20">
        <f t="shared" si="20"/>
        <v>3.0276407523778182</v>
      </c>
      <c r="BI20">
        <f t="shared" si="21"/>
        <v>1.7408752838134114</v>
      </c>
      <c r="BJ20">
        <f t="shared" si="22"/>
        <v>5.8352286296354033E-3</v>
      </c>
      <c r="BK20">
        <f t="shared" si="23"/>
        <v>57.604773036409576</v>
      </c>
      <c r="BL20">
        <f t="shared" si="24"/>
        <v>1.3789293367728932</v>
      </c>
      <c r="BM20">
        <f t="shared" si="25"/>
        <v>62.308812054820329</v>
      </c>
      <c r="BN20">
        <f t="shared" si="26"/>
        <v>420.59063092832844</v>
      </c>
      <c r="BO20">
        <f t="shared" si="27"/>
        <v>-1.5010958147691099E-3</v>
      </c>
    </row>
    <row r="21" spans="1:67" x14ac:dyDescent="0.25">
      <c r="A21" s="1">
        <v>10</v>
      </c>
      <c r="B21" s="1" t="s">
        <v>97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85</v>
      </c>
      <c r="H21" s="1" t="s">
        <v>86</v>
      </c>
      <c r="I21" s="1">
        <v>320.99999912828207</v>
      </c>
      <c r="J21" s="1">
        <v>0</v>
      </c>
      <c r="K21">
        <f t="shared" si="0"/>
        <v>-1.0592367224873362</v>
      </c>
      <c r="L21">
        <f t="shared" si="1"/>
        <v>9.4584882768097081E-3</v>
      </c>
      <c r="M21">
        <f t="shared" si="2"/>
        <v>585.28065783854277</v>
      </c>
      <c r="N21">
        <f t="shared" si="3"/>
        <v>0.1704397421036358</v>
      </c>
      <c r="O21">
        <f t="shared" si="4"/>
        <v>1.7274489028456599</v>
      </c>
      <c r="P21">
        <f t="shared" si="5"/>
        <v>31.926261901855469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32.025981903076172</v>
      </c>
      <c r="V21" s="1">
        <v>31.926261901855469</v>
      </c>
      <c r="W21" s="1">
        <v>32.040847778320313</v>
      </c>
      <c r="X21" s="1">
        <v>418.15338134765625</v>
      </c>
      <c r="Y21" s="1">
        <v>420.1240234375</v>
      </c>
      <c r="Z21" s="1">
        <v>30.118997573852539</v>
      </c>
      <c r="AA21" s="1">
        <v>30.448724746704102</v>
      </c>
      <c r="AB21" s="1">
        <v>62.6282958984375</v>
      </c>
      <c r="AC21" s="1">
        <v>63.313922882080078</v>
      </c>
      <c r="AD21" s="1">
        <v>300.70327758789063</v>
      </c>
      <c r="AE21" s="1">
        <v>0.11941411346197128</v>
      </c>
      <c r="AF21" s="1">
        <v>0.16333933174610138</v>
      </c>
      <c r="AG21" s="1">
        <v>99.437370300292969</v>
      </c>
      <c r="AH21" s="1">
        <v>2.9939441680908203</v>
      </c>
      <c r="AI21" s="1">
        <v>0.27156341075897217</v>
      </c>
      <c r="AJ21" s="1">
        <v>2.0963199436664581E-2</v>
      </c>
      <c r="AK21" s="1">
        <v>7.5719333253800869E-3</v>
      </c>
      <c r="AL21" s="1">
        <v>2.104547992348671E-2</v>
      </c>
      <c r="AM21" s="1">
        <v>7.6211560517549515E-3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87</v>
      </c>
      <c r="AV21">
        <f t="shared" si="8"/>
        <v>0.50117212931315092</v>
      </c>
      <c r="AW21">
        <f t="shared" si="9"/>
        <v>1.704397421036358E-4</v>
      </c>
      <c r="AX21">
        <f t="shared" si="10"/>
        <v>305.07626190185545</v>
      </c>
      <c r="AY21">
        <f t="shared" si="11"/>
        <v>305.17598190307615</v>
      </c>
      <c r="AZ21">
        <f t="shared" si="12"/>
        <v>1.9106257726857256E-2</v>
      </c>
      <c r="BA21">
        <f t="shared" si="13"/>
        <v>-7.068954654438564E-2</v>
      </c>
      <c r="BB21">
        <f t="shared" si="14"/>
        <v>4.7551900206553697</v>
      </c>
      <c r="BC21">
        <f t="shared" si="15"/>
        <v>47.820955102644746</v>
      </c>
      <c r="BD21">
        <f t="shared" si="16"/>
        <v>17.372230355940644</v>
      </c>
      <c r="BE21">
        <f t="shared" si="17"/>
        <v>31.97612190246582</v>
      </c>
      <c r="BF21">
        <f t="shared" si="18"/>
        <v>4.7686334315738481</v>
      </c>
      <c r="BG21">
        <f t="shared" si="19"/>
        <v>9.4270917852297652E-3</v>
      </c>
      <c r="BH21">
        <f t="shared" si="20"/>
        <v>3.0277411178097098</v>
      </c>
      <c r="BI21">
        <f t="shared" si="21"/>
        <v>1.7408923137641383</v>
      </c>
      <c r="BJ21">
        <f t="shared" si="22"/>
        <v>5.8947451231662505E-3</v>
      </c>
      <c r="BK21">
        <f t="shared" si="23"/>
        <v>58.198769503090247</v>
      </c>
      <c r="BL21">
        <f t="shared" si="24"/>
        <v>1.3931139977421747</v>
      </c>
      <c r="BM21">
        <f t="shared" si="25"/>
        <v>62.318264856330096</v>
      </c>
      <c r="BN21">
        <f t="shared" si="26"/>
        <v>420.62753384544067</v>
      </c>
      <c r="BO21">
        <f t="shared" si="27"/>
        <v>-1.5693170157941231E-3</v>
      </c>
    </row>
    <row r="22" spans="1:67" x14ac:dyDescent="0.25">
      <c r="A22" s="1">
        <v>11</v>
      </c>
      <c r="B22" s="1" t="s">
        <v>98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  <c r="I22" s="1">
        <v>326.49999900534749</v>
      </c>
      <c r="J22" s="1">
        <v>0</v>
      </c>
      <c r="K22">
        <f t="shared" si="0"/>
        <v>-0.99060923332046802</v>
      </c>
      <c r="L22">
        <f t="shared" si="1"/>
        <v>9.2432549370764835E-3</v>
      </c>
      <c r="M22">
        <f t="shared" si="2"/>
        <v>577.56436617314398</v>
      </c>
      <c r="N22">
        <f t="shared" si="3"/>
        <v>0.16688408645790673</v>
      </c>
      <c r="O22">
        <f t="shared" si="4"/>
        <v>1.7306420215807212</v>
      </c>
      <c r="P22">
        <f t="shared" si="5"/>
        <v>31.937555313110352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32.031272888183594</v>
      </c>
      <c r="V22" s="1">
        <v>31.937555313110352</v>
      </c>
      <c r="W22" s="1">
        <v>32.039974212646484</v>
      </c>
      <c r="X22" s="1">
        <v>418.22592163085938</v>
      </c>
      <c r="Y22" s="1">
        <v>420.06246948242188</v>
      </c>
      <c r="Z22" s="1">
        <v>30.124347686767578</v>
      </c>
      <c r="AA22" s="1">
        <v>30.447168350219727</v>
      </c>
      <c r="AB22" s="1">
        <v>62.620742797851563</v>
      </c>
      <c r="AC22" s="1">
        <v>63.291801452636719</v>
      </c>
      <c r="AD22" s="1">
        <v>300.72970581054688</v>
      </c>
      <c r="AE22" s="1">
        <v>0.13604547083377838</v>
      </c>
      <c r="AF22" s="1">
        <v>0.2977413535118103</v>
      </c>
      <c r="AG22" s="1">
        <v>99.437492370605469</v>
      </c>
      <c r="AH22" s="1">
        <v>2.9939441680908203</v>
      </c>
      <c r="AI22" s="1">
        <v>0.27156341075897217</v>
      </c>
      <c r="AJ22" s="1">
        <v>2.0963199436664581E-2</v>
      </c>
      <c r="AK22" s="1">
        <v>7.5719333253800869E-3</v>
      </c>
      <c r="AL22" s="1">
        <v>2.104547992348671E-2</v>
      </c>
      <c r="AM22" s="1">
        <v>7.6211560517549515E-3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87</v>
      </c>
      <c r="AV22">
        <f t="shared" si="8"/>
        <v>0.50121617635091131</v>
      </c>
      <c r="AW22">
        <f t="shared" si="9"/>
        <v>1.6688408645790673E-4</v>
      </c>
      <c r="AX22">
        <f t="shared" si="10"/>
        <v>305.08755531311033</v>
      </c>
      <c r="AY22">
        <f t="shared" si="11"/>
        <v>305.18127288818357</v>
      </c>
      <c r="AZ22">
        <f t="shared" si="12"/>
        <v>2.1767274846868023E-2</v>
      </c>
      <c r="BA22">
        <f t="shared" si="13"/>
        <v>-6.9719004366855811E-2</v>
      </c>
      <c r="BB22">
        <f t="shared" si="14"/>
        <v>4.7582320921122356</v>
      </c>
      <c r="BC22">
        <f t="shared" si="15"/>
        <v>47.851489198643627</v>
      </c>
      <c r="BD22">
        <f t="shared" si="16"/>
        <v>17.4043208484239</v>
      </c>
      <c r="BE22">
        <f t="shared" si="17"/>
        <v>31.984414100646973</v>
      </c>
      <c r="BF22">
        <f t="shared" si="18"/>
        <v>4.7708724061114811</v>
      </c>
      <c r="BG22">
        <f t="shared" si="19"/>
        <v>9.2132688133284152E-3</v>
      </c>
      <c r="BH22">
        <f t="shared" si="20"/>
        <v>3.0275900705315144</v>
      </c>
      <c r="BI22">
        <f t="shared" si="21"/>
        <v>1.7432823355799667</v>
      </c>
      <c r="BJ22">
        <f t="shared" si="22"/>
        <v>5.7609795871542829E-3</v>
      </c>
      <c r="BK22">
        <f t="shared" si="23"/>
        <v>57.431552254875591</v>
      </c>
      <c r="BL22">
        <f t="shared" si="24"/>
        <v>1.374948747229876</v>
      </c>
      <c r="BM22">
        <f t="shared" si="25"/>
        <v>62.269328355318976</v>
      </c>
      <c r="BN22">
        <f t="shared" si="26"/>
        <v>420.5333576687828</v>
      </c>
      <c r="BO22">
        <f t="shared" si="27"/>
        <v>-1.4668175662304185E-3</v>
      </c>
    </row>
    <row r="23" spans="1:67" x14ac:dyDescent="0.25">
      <c r="A23" s="1">
        <v>12</v>
      </c>
      <c r="B23" s="1" t="s">
        <v>99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85</v>
      </c>
      <c r="H23" s="1" t="s">
        <v>86</v>
      </c>
      <c r="I23" s="1">
        <v>331.49999889358878</v>
      </c>
      <c r="J23" s="1">
        <v>0</v>
      </c>
      <c r="K23">
        <f t="shared" si="0"/>
        <v>-1.0558194183092218</v>
      </c>
      <c r="L23">
        <f t="shared" si="1"/>
        <v>9.175104700798839E-3</v>
      </c>
      <c r="M23">
        <f t="shared" si="2"/>
        <v>590.06982833180496</v>
      </c>
      <c r="N23">
        <f t="shared" si="3"/>
        <v>0.16561079069276718</v>
      </c>
      <c r="O23">
        <f t="shared" si="4"/>
        <v>1.7301675744697356</v>
      </c>
      <c r="P23">
        <f t="shared" si="5"/>
        <v>31.935037612915039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32.028667449951172</v>
      </c>
      <c r="V23" s="1">
        <v>31.935037612915039</v>
      </c>
      <c r="W23" s="1">
        <v>32.026321411132813</v>
      </c>
      <c r="X23" s="1">
        <v>418.10073852539063</v>
      </c>
      <c r="Y23" s="1">
        <v>420.06826782226563</v>
      </c>
      <c r="Z23" s="1">
        <v>30.124675750732422</v>
      </c>
      <c r="AA23" s="1">
        <v>30.445003509521484</v>
      </c>
      <c r="AB23" s="1">
        <v>62.630893707275391</v>
      </c>
      <c r="AC23" s="1">
        <v>63.296871185302734</v>
      </c>
      <c r="AD23" s="1">
        <v>300.75839233398438</v>
      </c>
      <c r="AE23" s="1">
        <v>0.29096534848213196</v>
      </c>
      <c r="AF23" s="1">
        <v>0.31942883133888245</v>
      </c>
      <c r="AG23" s="1">
        <v>99.4378662109375</v>
      </c>
      <c r="AH23" s="1">
        <v>2.9939441680908203</v>
      </c>
      <c r="AI23" s="1">
        <v>0.27156341075897217</v>
      </c>
      <c r="AJ23" s="1">
        <v>2.0963199436664581E-2</v>
      </c>
      <c r="AK23" s="1">
        <v>7.5719333253800869E-3</v>
      </c>
      <c r="AL23" s="1">
        <v>2.104547992348671E-2</v>
      </c>
      <c r="AM23" s="1">
        <v>7.6211560517549515E-3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87</v>
      </c>
      <c r="AV23">
        <f t="shared" si="8"/>
        <v>0.50126398722330723</v>
      </c>
      <c r="AW23">
        <f t="shared" si="9"/>
        <v>1.6561079069276718E-4</v>
      </c>
      <c r="AX23">
        <f t="shared" si="10"/>
        <v>305.08503761291502</v>
      </c>
      <c r="AY23">
        <f t="shared" si="11"/>
        <v>305.17866744995115</v>
      </c>
      <c r="AZ23">
        <f t="shared" si="12"/>
        <v>4.6554454716567939E-2</v>
      </c>
      <c r="BA23">
        <f t="shared" si="13"/>
        <v>-6.8820097274814487E-2</v>
      </c>
      <c r="BB23">
        <f t="shared" si="14"/>
        <v>4.7575537602410556</v>
      </c>
      <c r="BC23">
        <f t="shared" si="15"/>
        <v>47.844487633602867</v>
      </c>
      <c r="BD23">
        <f t="shared" si="16"/>
        <v>17.399484124081383</v>
      </c>
      <c r="BE23">
        <f t="shared" si="17"/>
        <v>31.981852531433105</v>
      </c>
      <c r="BF23">
        <f t="shared" si="18"/>
        <v>4.7701806597252965</v>
      </c>
      <c r="BG23">
        <f t="shared" si="19"/>
        <v>9.1455584138242282E-3</v>
      </c>
      <c r="BH23">
        <f t="shared" si="20"/>
        <v>3.02738618577132</v>
      </c>
      <c r="BI23">
        <f t="shared" si="21"/>
        <v>1.7427944739539765</v>
      </c>
      <c r="BJ23">
        <f t="shared" si="22"/>
        <v>5.7186212349397188E-3</v>
      </c>
      <c r="BK23">
        <f t="shared" si="23"/>
        <v>58.67528464476888</v>
      </c>
      <c r="BL23">
        <f t="shared" si="24"/>
        <v>1.4046998393638921</v>
      </c>
      <c r="BM23">
        <f t="shared" si="25"/>
        <v>62.273571453554197</v>
      </c>
      <c r="BN23">
        <f t="shared" si="26"/>
        <v>420.57015380746464</v>
      </c>
      <c r="BO23">
        <f t="shared" si="27"/>
        <v>-1.5633455059254936E-3</v>
      </c>
    </row>
    <row r="24" spans="1:67" x14ac:dyDescent="0.25">
      <c r="A24" s="1">
        <v>13</v>
      </c>
      <c r="B24" s="1" t="s">
        <v>100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85</v>
      </c>
      <c r="H24" s="1" t="s">
        <v>86</v>
      </c>
      <c r="I24" s="1">
        <v>336.49999878183007</v>
      </c>
      <c r="J24" s="1">
        <v>0</v>
      </c>
      <c r="K24">
        <f t="shared" si="0"/>
        <v>-1.0806560514885488</v>
      </c>
      <c r="L24">
        <f t="shared" si="1"/>
        <v>9.1458423462747376E-3</v>
      </c>
      <c r="M24">
        <f t="shared" si="2"/>
        <v>595.01442243782662</v>
      </c>
      <c r="N24">
        <f t="shared" si="3"/>
        <v>0.16501595587498422</v>
      </c>
      <c r="O24">
        <f t="shared" si="4"/>
        <v>1.7294640471515002</v>
      </c>
      <c r="P24">
        <f t="shared" si="5"/>
        <v>31.930889129638672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32.027381896972656</v>
      </c>
      <c r="V24" s="1">
        <v>31.930889129638672</v>
      </c>
      <c r="W24" s="1">
        <v>32.018836975097656</v>
      </c>
      <c r="X24" s="1">
        <v>418.11566162109375</v>
      </c>
      <c r="Y24" s="1">
        <v>420.13327026367188</v>
      </c>
      <c r="Z24" s="1">
        <v>30.121671676635742</v>
      </c>
      <c r="AA24" s="1">
        <v>30.440858840942383</v>
      </c>
      <c r="AB24" s="1">
        <v>62.629165649414063</v>
      </c>
      <c r="AC24" s="1">
        <v>63.292819976806641</v>
      </c>
      <c r="AD24" s="1">
        <v>300.75030517578125</v>
      </c>
      <c r="AE24" s="1">
        <v>2.7208119630813599E-2</v>
      </c>
      <c r="AF24" s="1">
        <v>0.14886534214019775</v>
      </c>
      <c r="AG24" s="1">
        <v>99.43780517578125</v>
      </c>
      <c r="AH24" s="1">
        <v>2.9939441680908203</v>
      </c>
      <c r="AI24" s="1">
        <v>0.27156341075897217</v>
      </c>
      <c r="AJ24" s="1">
        <v>2.0963199436664581E-2</v>
      </c>
      <c r="AK24" s="1">
        <v>7.5719333253800869E-3</v>
      </c>
      <c r="AL24" s="1">
        <v>2.104547992348671E-2</v>
      </c>
      <c r="AM24" s="1">
        <v>7.6211560517549515E-3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87</v>
      </c>
      <c r="AV24">
        <f t="shared" si="8"/>
        <v>0.50125050862630205</v>
      </c>
      <c r="AW24">
        <f t="shared" si="9"/>
        <v>1.6501595587498422E-4</v>
      </c>
      <c r="AX24">
        <f t="shared" si="10"/>
        <v>305.08088912963865</v>
      </c>
      <c r="AY24">
        <f t="shared" si="11"/>
        <v>305.17738189697263</v>
      </c>
      <c r="AZ24">
        <f t="shared" si="12"/>
        <v>4.3532990436263574E-3</v>
      </c>
      <c r="BA24">
        <f t="shared" si="13"/>
        <v>-6.8605957521199884E-2</v>
      </c>
      <c r="BB24">
        <f t="shared" si="14"/>
        <v>4.7564362379605871</v>
      </c>
      <c r="BC24">
        <f t="shared" si="15"/>
        <v>47.833278596127435</v>
      </c>
      <c r="BD24">
        <f t="shared" si="16"/>
        <v>17.392419755185053</v>
      </c>
      <c r="BE24">
        <f t="shared" si="17"/>
        <v>31.979135513305664</v>
      </c>
      <c r="BF24">
        <f t="shared" si="18"/>
        <v>4.7694470301133052</v>
      </c>
      <c r="BG24">
        <f t="shared" si="19"/>
        <v>9.1164839224272282E-3</v>
      </c>
      <c r="BH24">
        <f t="shared" si="20"/>
        <v>3.026972190809087</v>
      </c>
      <c r="BI24">
        <f t="shared" si="21"/>
        <v>1.7424748393042182</v>
      </c>
      <c r="BJ24">
        <f t="shared" si="22"/>
        <v>5.7004328691926736E-3</v>
      </c>
      <c r="BK24">
        <f t="shared" si="23"/>
        <v>59.166928215152609</v>
      </c>
      <c r="BL24">
        <f t="shared" si="24"/>
        <v>1.4162516147897568</v>
      </c>
      <c r="BM24">
        <f t="shared" si="25"/>
        <v>62.279965679117176</v>
      </c>
      <c r="BN24">
        <f t="shared" si="26"/>
        <v>420.6469623947857</v>
      </c>
      <c r="BO24">
        <f t="shared" si="27"/>
        <v>-1.5999930539013774E-3</v>
      </c>
    </row>
    <row r="25" spans="1:67" x14ac:dyDescent="0.25">
      <c r="A25" s="1">
        <v>14</v>
      </c>
      <c r="B25" s="1" t="s">
        <v>101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 s="1">
        <v>341.99999865889549</v>
      </c>
      <c r="J25" s="1">
        <v>0</v>
      </c>
      <c r="K25">
        <f t="shared" si="0"/>
        <v>-1.0622585724426377</v>
      </c>
      <c r="L25">
        <f t="shared" si="1"/>
        <v>9.0535058679486313E-3</v>
      </c>
      <c r="M25">
        <f t="shared" si="2"/>
        <v>593.66200572909111</v>
      </c>
      <c r="N25">
        <f t="shared" si="3"/>
        <v>0.16334433425045686</v>
      </c>
      <c r="O25">
        <f t="shared" si="4"/>
        <v>1.7293316165822379</v>
      </c>
      <c r="P25">
        <f t="shared" si="5"/>
        <v>31.930906295776367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32.025203704833984</v>
      </c>
      <c r="V25" s="1">
        <v>31.930906295776367</v>
      </c>
      <c r="W25" s="1">
        <v>32.021129608154297</v>
      </c>
      <c r="X25" s="1">
        <v>418.10940551757813</v>
      </c>
      <c r="Y25" s="1">
        <v>420.09182739257813</v>
      </c>
      <c r="Z25" s="1">
        <v>30.126531600952148</v>
      </c>
      <c r="AA25" s="1">
        <v>30.442501068115234</v>
      </c>
      <c r="AB25" s="1">
        <v>62.646453857421875</v>
      </c>
      <c r="AC25" s="1">
        <v>63.303493499755859</v>
      </c>
      <c r="AD25" s="1">
        <v>300.73486328125</v>
      </c>
      <c r="AE25" s="1">
        <v>0.17458412051200867</v>
      </c>
      <c r="AF25" s="1">
        <v>8.5803680121898651E-2</v>
      </c>
      <c r="AG25" s="1">
        <v>99.436943054199219</v>
      </c>
      <c r="AH25" s="1">
        <v>2.9939441680908203</v>
      </c>
      <c r="AI25" s="1">
        <v>0.27156341075897217</v>
      </c>
      <c r="AJ25" s="1">
        <v>2.0963199436664581E-2</v>
      </c>
      <c r="AK25" s="1">
        <v>7.5719333253800869E-3</v>
      </c>
      <c r="AL25" s="1">
        <v>2.104547992348671E-2</v>
      </c>
      <c r="AM25" s="1">
        <v>7.6211560517549515E-3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87</v>
      </c>
      <c r="AV25">
        <f t="shared" si="8"/>
        <v>0.50122477213541661</v>
      </c>
      <c r="AW25">
        <f t="shared" si="9"/>
        <v>1.6334433425045685E-4</v>
      </c>
      <c r="AX25">
        <f t="shared" si="10"/>
        <v>305.08090629577634</v>
      </c>
      <c r="AY25">
        <f t="shared" si="11"/>
        <v>305.17520370483396</v>
      </c>
      <c r="AZ25">
        <f t="shared" si="12"/>
        <v>2.7933458657559918E-2</v>
      </c>
      <c r="BA25">
        <f t="shared" si="13"/>
        <v>-6.7812958449841948E-2</v>
      </c>
      <c r="BB25">
        <f t="shared" si="14"/>
        <v>4.7564408617198115</v>
      </c>
      <c r="BC25">
        <f t="shared" si="15"/>
        <v>47.833739811643852</v>
      </c>
      <c r="BD25">
        <f t="shared" si="16"/>
        <v>17.391238743528618</v>
      </c>
      <c r="BE25">
        <f t="shared" si="17"/>
        <v>31.978055000305176</v>
      </c>
      <c r="BF25">
        <f t="shared" si="18"/>
        <v>4.7691553050959907</v>
      </c>
      <c r="BG25">
        <f t="shared" si="19"/>
        <v>9.0247363248804249E-3</v>
      </c>
      <c r="BH25">
        <f t="shared" si="20"/>
        <v>3.0271092451375736</v>
      </c>
      <c r="BI25">
        <f t="shared" si="21"/>
        <v>1.7420460599584171</v>
      </c>
      <c r="BJ25">
        <f t="shared" si="22"/>
        <v>5.6430379305201176E-3</v>
      </c>
      <c r="BK25">
        <f t="shared" si="23"/>
        <v>59.031935057125324</v>
      </c>
      <c r="BL25">
        <f t="shared" si="24"/>
        <v>1.413171994832241</v>
      </c>
      <c r="BM25">
        <f t="shared" si="25"/>
        <v>62.281627008604666</v>
      </c>
      <c r="BN25">
        <f t="shared" si="26"/>
        <v>420.5967742432623</v>
      </c>
      <c r="BO25">
        <f t="shared" si="27"/>
        <v>-1.5729838231545838E-3</v>
      </c>
    </row>
    <row r="26" spans="1:67" x14ac:dyDescent="0.25">
      <c r="A26" s="1">
        <v>15</v>
      </c>
      <c r="B26" s="1" t="s">
        <v>102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85</v>
      </c>
      <c r="H26" s="1" t="s">
        <v>86</v>
      </c>
      <c r="I26" s="1">
        <v>346.99999854713678</v>
      </c>
      <c r="J26" s="1">
        <v>0</v>
      </c>
      <c r="K26">
        <f t="shared" si="0"/>
        <v>-1.0475486111754528</v>
      </c>
      <c r="L26">
        <f t="shared" si="1"/>
        <v>9.2486488272495362E-3</v>
      </c>
      <c r="M26">
        <f t="shared" si="2"/>
        <v>587.23347780829374</v>
      </c>
      <c r="N26">
        <f t="shared" si="3"/>
        <v>0.16673398699588657</v>
      </c>
      <c r="O26">
        <f t="shared" si="4"/>
        <v>1.7281158298346302</v>
      </c>
      <c r="P26">
        <f t="shared" si="5"/>
        <v>31.926054000854492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32.0233154296875</v>
      </c>
      <c r="V26" s="1">
        <v>31.926054000854492</v>
      </c>
      <c r="W26" s="1">
        <v>32.034236907958984</v>
      </c>
      <c r="X26" s="1">
        <v>418.12200927734375</v>
      </c>
      <c r="Y26" s="1">
        <v>420.07229614257813</v>
      </c>
      <c r="Z26" s="1">
        <v>30.118843078613281</v>
      </c>
      <c r="AA26" s="1">
        <v>30.441377639770508</v>
      </c>
      <c r="AB26" s="1">
        <v>62.637588500976563</v>
      </c>
      <c r="AC26" s="1">
        <v>63.308357238769531</v>
      </c>
      <c r="AD26" s="1">
        <v>300.7275390625</v>
      </c>
      <c r="AE26" s="1">
        <v>0.21161609888076782</v>
      </c>
      <c r="AF26" s="1">
        <v>7.029666006565094E-2</v>
      </c>
      <c r="AG26" s="1">
        <v>99.4376220703125</v>
      </c>
      <c r="AH26" s="1">
        <v>2.9939441680908203</v>
      </c>
      <c r="AI26" s="1">
        <v>0.27156341075897217</v>
      </c>
      <c r="AJ26" s="1">
        <v>2.0963199436664581E-2</v>
      </c>
      <c r="AK26" s="1">
        <v>7.5719333253800869E-3</v>
      </c>
      <c r="AL26" s="1">
        <v>2.104547992348671E-2</v>
      </c>
      <c r="AM26" s="1">
        <v>7.6211560517549515E-3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87</v>
      </c>
      <c r="AV26">
        <f t="shared" si="8"/>
        <v>0.50121256510416656</v>
      </c>
      <c r="AW26">
        <f t="shared" si="9"/>
        <v>1.6673398699588657E-4</v>
      </c>
      <c r="AX26">
        <f t="shared" si="10"/>
        <v>305.07605400085447</v>
      </c>
      <c r="AY26">
        <f t="shared" si="11"/>
        <v>305.17331542968748</v>
      </c>
      <c r="AZ26">
        <f t="shared" si="12"/>
        <v>3.3858575064124707E-2</v>
      </c>
      <c r="BA26">
        <f t="shared" si="13"/>
        <v>-6.9022016103510248E-2</v>
      </c>
      <c r="BB26">
        <f t="shared" si="14"/>
        <v>4.7551340348777913</v>
      </c>
      <c r="BC26">
        <f t="shared" si="15"/>
        <v>47.820270998791869</v>
      </c>
      <c r="BD26">
        <f t="shared" si="16"/>
        <v>17.378893359021362</v>
      </c>
      <c r="BE26">
        <f t="shared" si="17"/>
        <v>31.974684715270996</v>
      </c>
      <c r="BF26">
        <f t="shared" si="18"/>
        <v>4.7682454700121308</v>
      </c>
      <c r="BG26">
        <f t="shared" si="19"/>
        <v>9.2186277533910198E-3</v>
      </c>
      <c r="BH26">
        <f t="shared" si="20"/>
        <v>3.0270182050431611</v>
      </c>
      <c r="BI26">
        <f t="shared" si="21"/>
        <v>1.7412272649689697</v>
      </c>
      <c r="BJ26">
        <f t="shared" si="22"/>
        <v>5.7643320516540504E-3</v>
      </c>
      <c r="BK26">
        <f t="shared" si="23"/>
        <v>58.393100633336353</v>
      </c>
      <c r="BL26">
        <f t="shared" si="24"/>
        <v>1.3979343155945205</v>
      </c>
      <c r="BM26">
        <f t="shared" si="25"/>
        <v>62.300654296281799</v>
      </c>
      <c r="BN26">
        <f t="shared" si="26"/>
        <v>420.5702505821788</v>
      </c>
      <c r="BO26">
        <f t="shared" si="27"/>
        <v>-1.5517731887372218E-3</v>
      </c>
    </row>
    <row r="27" spans="1:67" x14ac:dyDescent="0.25">
      <c r="A27" s="1">
        <v>16</v>
      </c>
      <c r="B27" s="1" t="s">
        <v>103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85</v>
      </c>
      <c r="H27" s="1" t="s">
        <v>86</v>
      </c>
      <c r="I27" s="1">
        <v>351.99999843537807</v>
      </c>
      <c r="J27" s="1">
        <v>0</v>
      </c>
      <c r="K27">
        <f t="shared" si="0"/>
        <v>-1.0317666254591533</v>
      </c>
      <c r="L27">
        <f t="shared" si="1"/>
        <v>9.1303495439943334E-3</v>
      </c>
      <c r="M27">
        <f t="shared" si="2"/>
        <v>586.79743098088409</v>
      </c>
      <c r="N27">
        <f t="shared" si="3"/>
        <v>0.16478363600392357</v>
      </c>
      <c r="O27">
        <f t="shared" si="4"/>
        <v>1.7299536240415061</v>
      </c>
      <c r="P27">
        <f t="shared" si="5"/>
        <v>31.931795120239258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32.031028747558594</v>
      </c>
      <c r="V27" s="1">
        <v>31.931795120239258</v>
      </c>
      <c r="W27" s="1">
        <v>32.042755126953125</v>
      </c>
      <c r="X27" s="1">
        <v>418.15017700195313</v>
      </c>
      <c r="Y27" s="1">
        <v>420.07070922851563</v>
      </c>
      <c r="Z27" s="1">
        <v>30.11955451965332</v>
      </c>
      <c r="AA27" s="1">
        <v>30.438333511352539</v>
      </c>
      <c r="AB27" s="1">
        <v>62.611961364746094</v>
      </c>
      <c r="AC27" s="1">
        <v>63.274631500244141</v>
      </c>
      <c r="AD27" s="1">
        <v>300.71221923828125</v>
      </c>
      <c r="AE27" s="1">
        <v>0.32044881582260132</v>
      </c>
      <c r="AF27" s="1">
        <v>0.28532314300537109</v>
      </c>
      <c r="AG27" s="1">
        <v>99.43798828125</v>
      </c>
      <c r="AH27" s="1">
        <v>2.9939441680908203</v>
      </c>
      <c r="AI27" s="1">
        <v>0.27156341075897217</v>
      </c>
      <c r="AJ27" s="1">
        <v>2.0963199436664581E-2</v>
      </c>
      <c r="AK27" s="1">
        <v>7.5719333253800869E-3</v>
      </c>
      <c r="AL27" s="1">
        <v>2.104547992348671E-2</v>
      </c>
      <c r="AM27" s="1">
        <v>7.6211560517549515E-3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87</v>
      </c>
      <c r="AV27">
        <f t="shared" si="8"/>
        <v>0.501187032063802</v>
      </c>
      <c r="AW27">
        <f t="shared" si="9"/>
        <v>1.6478363600392357E-4</v>
      </c>
      <c r="AX27">
        <f t="shared" si="10"/>
        <v>305.08179512023924</v>
      </c>
      <c r="AY27">
        <f t="shared" si="11"/>
        <v>305.18102874755857</v>
      </c>
      <c r="AZ27">
        <f t="shared" si="12"/>
        <v>5.1271809385601941E-2</v>
      </c>
      <c r="BA27">
        <f t="shared" si="13"/>
        <v>-6.7583877390727784E-2</v>
      </c>
      <c r="BB27">
        <f t="shared" si="14"/>
        <v>4.7566802750441592</v>
      </c>
      <c r="BC27">
        <f t="shared" si="15"/>
        <v>47.835644679278751</v>
      </c>
      <c r="BD27">
        <f t="shared" si="16"/>
        <v>17.397311167926212</v>
      </c>
      <c r="BE27">
        <f t="shared" si="17"/>
        <v>31.981411933898926</v>
      </c>
      <c r="BF27">
        <f t="shared" si="18"/>
        <v>4.7700616860879492</v>
      </c>
      <c r="BG27">
        <f t="shared" si="19"/>
        <v>9.1010903415039215E-3</v>
      </c>
      <c r="BH27">
        <f t="shared" si="20"/>
        <v>3.0267266510026531</v>
      </c>
      <c r="BI27">
        <f t="shared" si="21"/>
        <v>1.7433350350852961</v>
      </c>
      <c r="BJ27">
        <f t="shared" si="22"/>
        <v>5.6908030034217858E-3</v>
      </c>
      <c r="BK27">
        <f t="shared" si="23"/>
        <v>58.349956065344756</v>
      </c>
      <c r="BL27">
        <f t="shared" si="24"/>
        <v>1.396901564640324</v>
      </c>
      <c r="BM27">
        <f t="shared" si="25"/>
        <v>62.271021594132222</v>
      </c>
      <c r="BN27">
        <f t="shared" si="26"/>
        <v>420.56116166795198</v>
      </c>
      <c r="BO27">
        <f t="shared" si="27"/>
        <v>-1.5277007881388455E-3</v>
      </c>
    </row>
    <row r="28" spans="1:67" x14ac:dyDescent="0.25">
      <c r="A28" s="1">
        <v>17</v>
      </c>
      <c r="B28" s="1" t="s">
        <v>104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85</v>
      </c>
      <c r="H28" s="1" t="s">
        <v>86</v>
      </c>
      <c r="I28" s="1">
        <v>357.49999831244349</v>
      </c>
      <c r="J28" s="1">
        <v>0</v>
      </c>
      <c r="K28">
        <f t="shared" si="0"/>
        <v>-1.0318332170456515</v>
      </c>
      <c r="L28">
        <f t="shared" si="1"/>
        <v>9.1598344655851212E-3</v>
      </c>
      <c r="M28">
        <f t="shared" si="2"/>
        <v>586.24248145295564</v>
      </c>
      <c r="N28">
        <f t="shared" si="3"/>
        <v>0.16545777476511508</v>
      </c>
      <c r="O28">
        <f t="shared" si="4"/>
        <v>1.7314327807305352</v>
      </c>
      <c r="P28">
        <f t="shared" si="5"/>
        <v>31.937419891357422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32.029991149902344</v>
      </c>
      <c r="V28" s="1">
        <v>31.937419891357422</v>
      </c>
      <c r="W28" s="1">
        <v>32.038909912109375</v>
      </c>
      <c r="X28" s="1">
        <v>418.17092895507813</v>
      </c>
      <c r="Y28" s="1">
        <v>420.09100341796875</v>
      </c>
      <c r="Z28" s="1">
        <v>30.118797302246094</v>
      </c>
      <c r="AA28" s="1">
        <v>30.438877105712891</v>
      </c>
      <c r="AB28" s="1">
        <v>62.613689422607422</v>
      </c>
      <c r="AC28" s="1">
        <v>63.279098510742188</v>
      </c>
      <c r="AD28" s="1">
        <v>300.71517944335938</v>
      </c>
      <c r="AE28" s="1">
        <v>7.2554901242256165E-2</v>
      </c>
      <c r="AF28" s="1">
        <v>0.27291947603225708</v>
      </c>
      <c r="AG28" s="1">
        <v>99.437400817871094</v>
      </c>
      <c r="AH28" s="1">
        <v>2.9939441680908203</v>
      </c>
      <c r="AI28" s="1">
        <v>0.27156341075897217</v>
      </c>
      <c r="AJ28" s="1">
        <v>2.0963199436664581E-2</v>
      </c>
      <c r="AK28" s="1">
        <v>7.5719333253800869E-3</v>
      </c>
      <c r="AL28" s="1">
        <v>2.104547992348671E-2</v>
      </c>
      <c r="AM28" s="1">
        <v>7.6211560517549515E-3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87</v>
      </c>
      <c r="AV28">
        <f t="shared" si="8"/>
        <v>0.50119196573893221</v>
      </c>
      <c r="AW28">
        <f t="shared" si="9"/>
        <v>1.6545777476511509E-4</v>
      </c>
      <c r="AX28">
        <f t="shared" si="10"/>
        <v>305.0874198913574</v>
      </c>
      <c r="AY28">
        <f t="shared" si="11"/>
        <v>305.17999114990232</v>
      </c>
      <c r="AZ28">
        <f t="shared" si="12"/>
        <v>1.1608783939284439E-2</v>
      </c>
      <c r="BA28">
        <f t="shared" si="13"/>
        <v>-6.9283164569340264E-2</v>
      </c>
      <c r="BB28">
        <f t="shared" si="14"/>
        <v>4.758195603937228</v>
      </c>
      <c r="BC28">
        <f t="shared" si="15"/>
        <v>47.851166309669622</v>
      </c>
      <c r="BD28">
        <f t="shared" si="16"/>
        <v>17.412289203956732</v>
      </c>
      <c r="BE28">
        <f t="shared" si="17"/>
        <v>31.983705520629883</v>
      </c>
      <c r="BF28">
        <f t="shared" si="18"/>
        <v>4.7706810468293428</v>
      </c>
      <c r="BG28">
        <f t="shared" si="19"/>
        <v>9.1303862874102665E-3</v>
      </c>
      <c r="BH28">
        <f t="shared" si="20"/>
        <v>3.0267628232066928</v>
      </c>
      <c r="BI28">
        <f t="shared" si="21"/>
        <v>1.74391822362265</v>
      </c>
      <c r="BJ28">
        <f t="shared" si="22"/>
        <v>5.7091298778980627E-3</v>
      </c>
      <c r="BK28">
        <f t="shared" si="23"/>
        <v>58.294428604700911</v>
      </c>
      <c r="BL28">
        <f t="shared" si="24"/>
        <v>1.3955130595112384</v>
      </c>
      <c r="BM28">
        <f t="shared" si="25"/>
        <v>62.250863097962686</v>
      </c>
      <c r="BN28">
        <f t="shared" si="26"/>
        <v>420.58148751185604</v>
      </c>
      <c r="BO28">
        <f t="shared" si="27"/>
        <v>-1.5272309942654949E-3</v>
      </c>
    </row>
    <row r="29" spans="1:67" x14ac:dyDescent="0.25">
      <c r="A29" s="1">
        <v>18</v>
      </c>
      <c r="B29" s="1" t="s">
        <v>105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85</v>
      </c>
      <c r="H29" s="1" t="s">
        <v>86</v>
      </c>
      <c r="I29" s="1">
        <v>362.49999820068479</v>
      </c>
      <c r="J29" s="1">
        <v>0</v>
      </c>
      <c r="K29">
        <f t="shared" si="0"/>
        <v>-1.0020840756358096</v>
      </c>
      <c r="L29">
        <f t="shared" si="1"/>
        <v>9.0200449652230053E-3</v>
      </c>
      <c r="M29">
        <f t="shared" si="2"/>
        <v>583.77027127555948</v>
      </c>
      <c r="N29">
        <f t="shared" si="3"/>
        <v>0.16301177228228578</v>
      </c>
      <c r="O29">
        <f t="shared" si="4"/>
        <v>1.7321930930055638</v>
      </c>
      <c r="P29">
        <f t="shared" si="5"/>
        <v>31.939470291137695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32.03314208984375</v>
      </c>
      <c r="V29" s="1">
        <v>31.939470291137695</v>
      </c>
      <c r="W29" s="1">
        <v>32.032619476318359</v>
      </c>
      <c r="X29" s="1">
        <v>418.22491455078125</v>
      </c>
      <c r="Y29" s="1">
        <v>420.08746337890625</v>
      </c>
      <c r="Z29" s="1">
        <v>30.121337890625</v>
      </c>
      <c r="AA29" s="1">
        <v>30.436649322509766</v>
      </c>
      <c r="AB29" s="1">
        <v>62.608089447021484</v>
      </c>
      <c r="AC29" s="1">
        <v>63.263469696044922</v>
      </c>
      <c r="AD29" s="1">
        <v>300.750732421875</v>
      </c>
      <c r="AE29" s="1">
        <v>0.39150753617286682</v>
      </c>
      <c r="AF29" s="1">
        <v>0.10544977337121964</v>
      </c>
      <c r="AG29" s="1">
        <v>99.437850952148438</v>
      </c>
      <c r="AH29" s="1">
        <v>2.9939441680908203</v>
      </c>
      <c r="AI29" s="1">
        <v>0.27156341075897217</v>
      </c>
      <c r="AJ29" s="1">
        <v>2.0963199436664581E-2</v>
      </c>
      <c r="AK29" s="1">
        <v>7.5719333253800869E-3</v>
      </c>
      <c r="AL29" s="1">
        <v>2.104547992348671E-2</v>
      </c>
      <c r="AM29" s="1">
        <v>7.6211560517549515E-3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87</v>
      </c>
      <c r="AV29">
        <f t="shared" si="8"/>
        <v>0.501251220703125</v>
      </c>
      <c r="AW29">
        <f t="shared" si="9"/>
        <v>1.6301177228228577E-4</v>
      </c>
      <c r="AX29">
        <f t="shared" si="10"/>
        <v>305.08947029113767</v>
      </c>
      <c r="AY29">
        <f t="shared" si="11"/>
        <v>305.18314208984373</v>
      </c>
      <c r="AZ29">
        <f t="shared" si="12"/>
        <v>6.2641204387518634E-2</v>
      </c>
      <c r="BA29">
        <f t="shared" si="13"/>
        <v>-6.734131669210569E-2</v>
      </c>
      <c r="BB29">
        <f t="shared" si="14"/>
        <v>4.7587480918200997</v>
      </c>
      <c r="BC29">
        <f t="shared" si="15"/>
        <v>47.85650580994664</v>
      </c>
      <c r="BD29">
        <f t="shared" si="16"/>
        <v>17.419856487436874</v>
      </c>
      <c r="BE29">
        <f t="shared" si="17"/>
        <v>31.986306190490723</v>
      </c>
      <c r="BF29">
        <f t="shared" si="18"/>
        <v>4.7713834170739089</v>
      </c>
      <c r="BG29">
        <f t="shared" si="19"/>
        <v>8.991487352802828E-3</v>
      </c>
      <c r="BH29">
        <f t="shared" si="20"/>
        <v>3.0265549988145359</v>
      </c>
      <c r="BI29">
        <f t="shared" si="21"/>
        <v>1.744828418259373</v>
      </c>
      <c r="BJ29">
        <f t="shared" si="22"/>
        <v>5.6222383599027516E-3</v>
      </c>
      <c r="BK29">
        <f t="shared" si="23"/>
        <v>58.048861225394347</v>
      </c>
      <c r="BL29">
        <f t="shared" si="24"/>
        <v>1.3896398301917814</v>
      </c>
      <c r="BM29">
        <f t="shared" si="25"/>
        <v>62.23675721574098</v>
      </c>
      <c r="BN29">
        <f t="shared" si="26"/>
        <v>420.56380615574028</v>
      </c>
      <c r="BO29">
        <f t="shared" si="27"/>
        <v>-1.4829251212837603E-3</v>
      </c>
    </row>
    <row r="30" spans="1:67" x14ac:dyDescent="0.25">
      <c r="A30" s="1">
        <v>19</v>
      </c>
      <c r="B30" s="1" t="s">
        <v>106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H30" s="1" t="s">
        <v>86</v>
      </c>
      <c r="I30" s="1">
        <v>367.49999808892608</v>
      </c>
      <c r="J30" s="1">
        <v>0</v>
      </c>
      <c r="K30">
        <f t="shared" si="0"/>
        <v>-1.0434804262525676</v>
      </c>
      <c r="L30">
        <f t="shared" si="1"/>
        <v>9.0422650146561988E-3</v>
      </c>
      <c r="M30">
        <f t="shared" si="2"/>
        <v>590.59083428504084</v>
      </c>
      <c r="N30">
        <f t="shared" si="3"/>
        <v>0.16324708389365356</v>
      </c>
      <c r="O30">
        <f t="shared" si="4"/>
        <v>1.7304752627308853</v>
      </c>
      <c r="P30">
        <f t="shared" si="5"/>
        <v>31.932031631469727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32.029708862304688</v>
      </c>
      <c r="V30" s="1">
        <v>31.932031631469727</v>
      </c>
      <c r="W30" s="1">
        <v>32.028255462646484</v>
      </c>
      <c r="X30" s="1">
        <v>418.13906860351563</v>
      </c>
      <c r="Y30" s="1">
        <v>420.08392333984375</v>
      </c>
      <c r="Z30" s="1">
        <v>30.117843627929688</v>
      </c>
      <c r="AA30" s="1">
        <v>30.433597564697266</v>
      </c>
      <c r="AB30" s="1">
        <v>62.613346099853516</v>
      </c>
      <c r="AC30" s="1">
        <v>63.269779205322266</v>
      </c>
      <c r="AD30" s="1">
        <v>300.76373291015625</v>
      </c>
      <c r="AE30" s="1">
        <v>0.21842171251773834</v>
      </c>
      <c r="AF30" s="1">
        <v>6.3061296939849854E-2</v>
      </c>
      <c r="AG30" s="1">
        <v>99.43841552734375</v>
      </c>
      <c r="AH30" s="1">
        <v>2.9939441680908203</v>
      </c>
      <c r="AI30" s="1">
        <v>0.27156341075897217</v>
      </c>
      <c r="AJ30" s="1">
        <v>2.0963199436664581E-2</v>
      </c>
      <c r="AK30" s="1">
        <v>7.5719333253800869E-3</v>
      </c>
      <c r="AL30" s="1">
        <v>2.104547992348671E-2</v>
      </c>
      <c r="AM30" s="1">
        <v>7.6211560517549515E-3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87</v>
      </c>
      <c r="AV30">
        <f t="shared" si="8"/>
        <v>0.50127288818359372</v>
      </c>
      <c r="AW30">
        <f t="shared" si="9"/>
        <v>1.6324708389365354E-4</v>
      </c>
      <c r="AX30">
        <f t="shared" si="10"/>
        <v>305.0820316314697</v>
      </c>
      <c r="AY30">
        <f t="shared" si="11"/>
        <v>305.17970886230466</v>
      </c>
      <c r="AZ30">
        <f t="shared" si="12"/>
        <v>3.494747322170122E-2</v>
      </c>
      <c r="BA30">
        <f t="shared" si="13"/>
        <v>-6.7219206971818685E-2</v>
      </c>
      <c r="BB30">
        <f t="shared" si="14"/>
        <v>4.7567439833612086</v>
      </c>
      <c r="BC30">
        <f t="shared" si="15"/>
        <v>47.836079830266314</v>
      </c>
      <c r="BD30">
        <f t="shared" si="16"/>
        <v>17.402482265569049</v>
      </c>
      <c r="BE30">
        <f t="shared" si="17"/>
        <v>31.980870246887207</v>
      </c>
      <c r="BF30">
        <f t="shared" si="18"/>
        <v>4.7699154190091591</v>
      </c>
      <c r="BG30">
        <f t="shared" si="19"/>
        <v>9.0135667546684881E-3</v>
      </c>
      <c r="BH30">
        <f t="shared" si="20"/>
        <v>3.0262687206303234</v>
      </c>
      <c r="BI30">
        <f t="shared" si="21"/>
        <v>1.7436466983788357</v>
      </c>
      <c r="BJ30">
        <f t="shared" si="22"/>
        <v>5.6360505709228716E-3</v>
      </c>
      <c r="BK30">
        <f t="shared" si="23"/>
        <v>58.727416786276507</v>
      </c>
      <c r="BL30">
        <f t="shared" si="24"/>
        <v>1.4058877321217043</v>
      </c>
      <c r="BM30">
        <f t="shared" si="25"/>
        <v>62.259068167440759</v>
      </c>
      <c r="BN30">
        <f t="shared" si="26"/>
        <v>420.57994395916927</v>
      </c>
      <c r="BO30">
        <f t="shared" si="27"/>
        <v>-1.5446794342565174E-3</v>
      </c>
    </row>
    <row r="31" spans="1:67" x14ac:dyDescent="0.25">
      <c r="A31" s="1">
        <v>20</v>
      </c>
      <c r="B31" s="1" t="s">
        <v>107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86</v>
      </c>
      <c r="I31" s="1">
        <v>372.9999979659915</v>
      </c>
      <c r="J31" s="1">
        <v>0</v>
      </c>
      <c r="K31">
        <f t="shared" si="0"/>
        <v>-1.0458469688401946</v>
      </c>
      <c r="L31">
        <f t="shared" si="1"/>
        <v>8.9226621737567603E-3</v>
      </c>
      <c r="M31">
        <f t="shared" si="2"/>
        <v>593.44934947107674</v>
      </c>
      <c r="N31">
        <f t="shared" si="3"/>
        <v>0.16115648152035025</v>
      </c>
      <c r="O31">
        <f t="shared" si="4"/>
        <v>1.7311168898997296</v>
      </c>
      <c r="P31">
        <f t="shared" si="5"/>
        <v>31.933137893676758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32.030078887939453</v>
      </c>
      <c r="V31" s="1">
        <v>31.933137893676758</v>
      </c>
      <c r="W31" s="1">
        <v>32.029830932617188</v>
      </c>
      <c r="X31" s="1">
        <v>418.13772583007813</v>
      </c>
      <c r="Y31" s="1">
        <v>420.08914184570313</v>
      </c>
      <c r="Z31" s="1">
        <v>30.118820190429688</v>
      </c>
      <c r="AA31" s="1">
        <v>30.430545806884766</v>
      </c>
      <c r="AB31" s="1">
        <v>62.613231658935547</v>
      </c>
      <c r="AC31" s="1">
        <v>63.261272430419922</v>
      </c>
      <c r="AD31" s="1">
        <v>300.7498779296875</v>
      </c>
      <c r="AE31" s="1">
        <v>0.23428873717784882</v>
      </c>
      <c r="AF31" s="1">
        <v>5.1688607782125473E-2</v>
      </c>
      <c r="AG31" s="1">
        <v>99.437095642089844</v>
      </c>
      <c r="AH31" s="1">
        <v>2.9939441680908203</v>
      </c>
      <c r="AI31" s="1">
        <v>0.27156341075897217</v>
      </c>
      <c r="AJ31" s="1">
        <v>2.0963199436664581E-2</v>
      </c>
      <c r="AK31" s="1">
        <v>7.5719333253800869E-3</v>
      </c>
      <c r="AL31" s="1">
        <v>2.104547992348671E-2</v>
      </c>
      <c r="AM31" s="1">
        <v>7.6211560517549515E-3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87</v>
      </c>
      <c r="AV31">
        <f t="shared" si="8"/>
        <v>0.5012497965494791</v>
      </c>
      <c r="AW31">
        <f t="shared" si="9"/>
        <v>1.6115648152035026E-4</v>
      </c>
      <c r="AX31">
        <f t="shared" si="10"/>
        <v>305.08313789367674</v>
      </c>
      <c r="AY31">
        <f t="shared" si="11"/>
        <v>305.18007888793943</v>
      </c>
      <c r="AZ31">
        <f t="shared" si="12"/>
        <v>3.7486197110573993E-2</v>
      </c>
      <c r="BA31">
        <f t="shared" si="13"/>
        <v>-6.6253586321737515E-2</v>
      </c>
      <c r="BB31">
        <f t="shared" si="14"/>
        <v>4.757041983739926</v>
      </c>
      <c r="BC31">
        <f t="shared" si="15"/>
        <v>47.839711659140214</v>
      </c>
      <c r="BD31">
        <f t="shared" si="16"/>
        <v>17.409165852255448</v>
      </c>
      <c r="BE31">
        <f t="shared" si="17"/>
        <v>31.981608390808105</v>
      </c>
      <c r="BF31">
        <f t="shared" si="18"/>
        <v>4.7701147346201038</v>
      </c>
      <c r="BG31">
        <f t="shared" si="19"/>
        <v>8.894716908554836E-3</v>
      </c>
      <c r="BH31">
        <f t="shared" si="20"/>
        <v>3.0259250938401965</v>
      </c>
      <c r="BI31">
        <f t="shared" si="21"/>
        <v>1.7441896407799073</v>
      </c>
      <c r="BJ31">
        <f t="shared" si="22"/>
        <v>5.5617020392057124E-3</v>
      </c>
      <c r="BK31">
        <f t="shared" si="23"/>
        <v>59.01087972209146</v>
      </c>
      <c r="BL31">
        <f t="shared" si="24"/>
        <v>1.4126748119784731</v>
      </c>
      <c r="BM31">
        <f t="shared" si="25"/>
        <v>62.245843356725651</v>
      </c>
      <c r="BN31">
        <f t="shared" si="26"/>
        <v>420.58628740603422</v>
      </c>
      <c r="BO31">
        <f t="shared" si="27"/>
        <v>-1.5478304582642248E-3</v>
      </c>
    </row>
    <row r="32" spans="1:67" x14ac:dyDescent="0.25">
      <c r="A32" s="1">
        <v>21</v>
      </c>
      <c r="B32" s="1" t="s">
        <v>108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86</v>
      </c>
      <c r="I32" s="1">
        <v>377.99999785423279</v>
      </c>
      <c r="J32" s="1">
        <v>0</v>
      </c>
      <c r="K32">
        <f t="shared" si="0"/>
        <v>-1.0156675431692992</v>
      </c>
      <c r="L32">
        <f t="shared" si="1"/>
        <v>8.8383181294508281E-3</v>
      </c>
      <c r="M32">
        <f t="shared" si="2"/>
        <v>589.78747444784869</v>
      </c>
      <c r="N32">
        <f t="shared" si="3"/>
        <v>0.15971139008978699</v>
      </c>
      <c r="O32">
        <f t="shared" si="4"/>
        <v>1.7319102025993449</v>
      </c>
      <c r="P32">
        <f t="shared" si="5"/>
        <v>31.937036514282227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32.030723571777344</v>
      </c>
      <c r="V32" s="1">
        <v>31.937036514282227</v>
      </c>
      <c r="W32" s="1">
        <v>32.027053833007813</v>
      </c>
      <c r="X32" s="1">
        <v>418.17630004882813</v>
      </c>
      <c r="Y32" s="1">
        <v>420.0689697265625</v>
      </c>
      <c r="Z32" s="1">
        <v>30.124034881591797</v>
      </c>
      <c r="AA32" s="1">
        <v>30.433004379272461</v>
      </c>
      <c r="AB32" s="1">
        <v>62.622047424316406</v>
      </c>
      <c r="AC32" s="1">
        <v>63.264331817626953</v>
      </c>
      <c r="AD32" s="1">
        <v>300.71102905273438</v>
      </c>
      <c r="AE32" s="1">
        <v>0.32045593857765198</v>
      </c>
      <c r="AF32" s="1">
        <v>4.1352100670337677E-2</v>
      </c>
      <c r="AG32" s="1">
        <v>99.437507629394531</v>
      </c>
      <c r="AH32" s="1">
        <v>2.9939441680908203</v>
      </c>
      <c r="AI32" s="1">
        <v>0.27156341075897217</v>
      </c>
      <c r="AJ32" s="1">
        <v>2.0963199436664581E-2</v>
      </c>
      <c r="AK32" s="1">
        <v>7.5719333253800869E-3</v>
      </c>
      <c r="AL32" s="1">
        <v>2.104547992348671E-2</v>
      </c>
      <c r="AM32" s="1">
        <v>7.6211560517549515E-3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87</v>
      </c>
      <c r="AV32">
        <f t="shared" si="8"/>
        <v>0.5011850484212238</v>
      </c>
      <c r="AW32">
        <f t="shared" si="9"/>
        <v>1.5971139008978699E-4</v>
      </c>
      <c r="AX32">
        <f t="shared" si="10"/>
        <v>305.0870365142822</v>
      </c>
      <c r="AY32">
        <f t="shared" si="11"/>
        <v>305.18072357177732</v>
      </c>
      <c r="AZ32">
        <f t="shared" si="12"/>
        <v>5.1272949026384573E-2</v>
      </c>
      <c r="BA32">
        <f t="shared" si="13"/>
        <v>-6.5828583934602142E-2</v>
      </c>
      <c r="BB32">
        <f t="shared" si="14"/>
        <v>4.7580923077486474</v>
      </c>
      <c r="BC32">
        <f t="shared" si="15"/>
        <v>47.850076104905483</v>
      </c>
      <c r="BD32">
        <f t="shared" si="16"/>
        <v>17.417071725633022</v>
      </c>
      <c r="BE32">
        <f t="shared" si="17"/>
        <v>31.983880043029785</v>
      </c>
      <c r="BF32">
        <f t="shared" si="18"/>
        <v>4.7707281777685289</v>
      </c>
      <c r="BG32">
        <f t="shared" si="19"/>
        <v>8.810897876800821E-3</v>
      </c>
      <c r="BH32">
        <f t="shared" si="20"/>
        <v>3.0261821051493025</v>
      </c>
      <c r="BI32">
        <f t="shared" si="21"/>
        <v>1.7445460726192263</v>
      </c>
      <c r="BJ32">
        <f t="shared" si="22"/>
        <v>5.5092681641268088E-3</v>
      </c>
      <c r="BK32">
        <f t="shared" si="23"/>
        <v>58.646996490129283</v>
      </c>
      <c r="BL32">
        <f t="shared" si="24"/>
        <v>1.4040253314396487</v>
      </c>
      <c r="BM32">
        <f t="shared" si="25"/>
        <v>62.235509725716788</v>
      </c>
      <c r="BN32">
        <f t="shared" si="26"/>
        <v>420.55176943331014</v>
      </c>
      <c r="BO32">
        <f t="shared" si="27"/>
        <v>-1.5030393843350966E-3</v>
      </c>
    </row>
    <row r="33" spans="1:67" x14ac:dyDescent="0.25">
      <c r="A33" s="1">
        <v>22</v>
      </c>
      <c r="B33" s="1" t="s">
        <v>109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85</v>
      </c>
      <c r="H33" s="1" t="s">
        <v>86</v>
      </c>
      <c r="I33" s="1">
        <v>382.99999774247408</v>
      </c>
      <c r="J33" s="1">
        <v>0</v>
      </c>
      <c r="K33">
        <f t="shared" si="0"/>
        <v>-1.0633453266769364</v>
      </c>
      <c r="L33">
        <f t="shared" si="1"/>
        <v>8.7902926361616163E-3</v>
      </c>
      <c r="M33">
        <f t="shared" si="2"/>
        <v>599.34333730291928</v>
      </c>
      <c r="N33">
        <f t="shared" si="3"/>
        <v>0.15899528371790073</v>
      </c>
      <c r="O33">
        <f t="shared" si="4"/>
        <v>1.7335427295567345</v>
      </c>
      <c r="P33">
        <f t="shared" si="5"/>
        <v>31.94110107421875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32.032382965087891</v>
      </c>
      <c r="V33" s="1">
        <v>31.94110107421875</v>
      </c>
      <c r="W33" s="1">
        <v>32.021862030029297</v>
      </c>
      <c r="X33" s="1">
        <v>418.0831298828125</v>
      </c>
      <c r="Y33" s="1">
        <v>420.07147216796875</v>
      </c>
      <c r="Z33" s="1">
        <v>30.119813919067383</v>
      </c>
      <c r="AA33" s="1">
        <v>30.427391052246094</v>
      </c>
      <c r="AB33" s="1">
        <v>62.607830047607422</v>
      </c>
      <c r="AC33" s="1">
        <v>63.247169494628906</v>
      </c>
      <c r="AD33" s="1">
        <v>300.71963500976563</v>
      </c>
      <c r="AE33" s="1">
        <v>0.10278762876987457</v>
      </c>
      <c r="AF33" s="1">
        <v>6.6163279116153717E-2</v>
      </c>
      <c r="AG33" s="1">
        <v>99.438194274902344</v>
      </c>
      <c r="AH33" s="1">
        <v>2.9939441680908203</v>
      </c>
      <c r="AI33" s="1">
        <v>0.27156341075897217</v>
      </c>
      <c r="AJ33" s="1">
        <v>2.0963199436664581E-2</v>
      </c>
      <c r="AK33" s="1">
        <v>7.5719333253800869E-3</v>
      </c>
      <c r="AL33" s="1">
        <v>2.104547992348671E-2</v>
      </c>
      <c r="AM33" s="1">
        <v>7.6211560517549515E-3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87</v>
      </c>
      <c r="AV33">
        <f t="shared" si="8"/>
        <v>0.50119939168294259</v>
      </c>
      <c r="AW33">
        <f t="shared" si="9"/>
        <v>1.5899528371790073E-4</v>
      </c>
      <c r="AX33">
        <f t="shared" si="10"/>
        <v>305.09110107421873</v>
      </c>
      <c r="AY33">
        <f t="shared" si="11"/>
        <v>305.18238296508787</v>
      </c>
      <c r="AZ33">
        <f t="shared" si="12"/>
        <v>1.6446020235582726E-2</v>
      </c>
      <c r="BA33">
        <f t="shared" si="13"/>
        <v>-6.6196049275739355E-2</v>
      </c>
      <c r="BB33">
        <f t="shared" si="14"/>
        <v>4.7591875522884068</v>
      </c>
      <c r="BC33">
        <f t="shared" si="15"/>
        <v>47.860760012710728</v>
      </c>
      <c r="BD33">
        <f t="shared" si="16"/>
        <v>17.433368960464634</v>
      </c>
      <c r="BE33">
        <f t="shared" si="17"/>
        <v>31.98674201965332</v>
      </c>
      <c r="BF33">
        <f t="shared" si="18"/>
        <v>4.7715011314919087</v>
      </c>
      <c r="BG33">
        <f t="shared" si="19"/>
        <v>8.7631691080017008E-3</v>
      </c>
      <c r="BH33">
        <f t="shared" si="20"/>
        <v>3.0256448227316723</v>
      </c>
      <c r="BI33">
        <f t="shared" si="21"/>
        <v>1.7458563087602363</v>
      </c>
      <c r="BJ33">
        <f t="shared" si="22"/>
        <v>5.4794111307340963E-3</v>
      </c>
      <c r="BK33">
        <f t="shared" si="23"/>
        <v>59.597619212096014</v>
      </c>
      <c r="BL33">
        <f t="shared" si="24"/>
        <v>1.4267651507247969</v>
      </c>
      <c r="BM33">
        <f t="shared" si="25"/>
        <v>62.207874520932947</v>
      </c>
      <c r="BN33">
        <f t="shared" si="26"/>
        <v>420.57693560956812</v>
      </c>
      <c r="BO33">
        <f t="shared" si="27"/>
        <v>-1.5728026682791407E-3</v>
      </c>
    </row>
    <row r="34" spans="1:67" x14ac:dyDescent="0.25">
      <c r="A34" s="1">
        <v>23</v>
      </c>
      <c r="B34" s="1" t="s">
        <v>110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85</v>
      </c>
      <c r="H34" s="1" t="s">
        <v>86</v>
      </c>
      <c r="I34" s="1">
        <v>388.4999976195395</v>
      </c>
      <c r="J34" s="1">
        <v>0</v>
      </c>
      <c r="K34">
        <f t="shared" si="0"/>
        <v>-0.99585230493460175</v>
      </c>
      <c r="L34">
        <f t="shared" si="1"/>
        <v>8.7857153718930974E-3</v>
      </c>
      <c r="M34">
        <f t="shared" si="2"/>
        <v>587.260020579051</v>
      </c>
      <c r="N34">
        <f t="shared" si="3"/>
        <v>0.15860340477342122</v>
      </c>
      <c r="O34">
        <f t="shared" si="4"/>
        <v>1.7301950890205835</v>
      </c>
      <c r="P34">
        <f t="shared" si="5"/>
        <v>31.929769515991211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32.028476715087891</v>
      </c>
      <c r="V34" s="1">
        <v>31.929769515991211</v>
      </c>
      <c r="W34" s="1">
        <v>32.021564483642578</v>
      </c>
      <c r="X34" s="1">
        <v>418.15267944335938</v>
      </c>
      <c r="Y34" s="1">
        <v>420.006591796875</v>
      </c>
      <c r="Z34" s="1">
        <v>30.123523712158203</v>
      </c>
      <c r="AA34" s="1">
        <v>30.430322647094727</v>
      </c>
      <c r="AB34" s="1">
        <v>62.62945556640625</v>
      </c>
      <c r="AC34" s="1">
        <v>63.267318725585938</v>
      </c>
      <c r="AD34" s="1">
        <v>300.73843383789063</v>
      </c>
      <c r="AE34" s="1">
        <v>0.23504368960857391</v>
      </c>
      <c r="AF34" s="1">
        <v>2.3776674643158913E-2</v>
      </c>
      <c r="AG34" s="1">
        <v>99.438301086425781</v>
      </c>
      <c r="AH34" s="1">
        <v>2.9939441680908203</v>
      </c>
      <c r="AI34" s="1">
        <v>0.27156341075897217</v>
      </c>
      <c r="AJ34" s="1">
        <v>2.0963199436664581E-2</v>
      </c>
      <c r="AK34" s="1">
        <v>7.5719333253800869E-3</v>
      </c>
      <c r="AL34" s="1">
        <v>2.104547992348671E-2</v>
      </c>
      <c r="AM34" s="1">
        <v>7.6211560517549515E-3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87</v>
      </c>
      <c r="AV34">
        <f t="shared" si="8"/>
        <v>0.50123072306315097</v>
      </c>
      <c r="AW34">
        <f t="shared" si="9"/>
        <v>1.5860340477342121E-4</v>
      </c>
      <c r="AX34">
        <f t="shared" si="10"/>
        <v>305.07976951599119</v>
      </c>
      <c r="AY34">
        <f t="shared" si="11"/>
        <v>305.17847671508787</v>
      </c>
      <c r="AZ34">
        <f t="shared" si="12"/>
        <v>3.7606989496790089E-2</v>
      </c>
      <c r="BA34">
        <f t="shared" si="13"/>
        <v>-6.4741301065467771E-2</v>
      </c>
      <c r="BB34">
        <f t="shared" si="14"/>
        <v>4.7561346745594699</v>
      </c>
      <c r="BC34">
        <f t="shared" si="15"/>
        <v>47.830007377396001</v>
      </c>
      <c r="BD34">
        <f t="shared" si="16"/>
        <v>17.399684730301274</v>
      </c>
      <c r="BE34">
        <f t="shared" si="17"/>
        <v>31.979123115539551</v>
      </c>
      <c r="BF34">
        <f t="shared" si="18"/>
        <v>4.7694436827831739</v>
      </c>
      <c r="BG34">
        <f t="shared" si="19"/>
        <v>8.7586200402663596E-3</v>
      </c>
      <c r="BH34">
        <f t="shared" si="20"/>
        <v>3.0259395855388864</v>
      </c>
      <c r="BI34">
        <f t="shared" si="21"/>
        <v>1.7435040972442875</v>
      </c>
      <c r="BJ34">
        <f t="shared" si="22"/>
        <v>5.4765654401550323E-3</v>
      </c>
      <c r="BK34">
        <f t="shared" si="23"/>
        <v>58.396138742360272</v>
      </c>
      <c r="BL34">
        <f t="shared" si="24"/>
        <v>1.3982161995758955</v>
      </c>
      <c r="BM34">
        <f t="shared" si="25"/>
        <v>62.257129334626917</v>
      </c>
      <c r="BN34">
        <f t="shared" si="26"/>
        <v>420.47997228837534</v>
      </c>
      <c r="BO34">
        <f t="shared" si="27"/>
        <v>-1.4744794005070823E-3</v>
      </c>
    </row>
    <row r="35" spans="1:67" x14ac:dyDescent="0.25">
      <c r="A35" s="1">
        <v>24</v>
      </c>
      <c r="B35" s="1" t="s">
        <v>111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85</v>
      </c>
      <c r="H35" s="1" t="s">
        <v>86</v>
      </c>
      <c r="I35" s="1">
        <v>393.49999750778079</v>
      </c>
      <c r="J35" s="1">
        <v>0</v>
      </c>
      <c r="K35">
        <f t="shared" si="0"/>
        <v>-1.0181069020953279</v>
      </c>
      <c r="L35">
        <f t="shared" si="1"/>
        <v>8.8587145079323595E-3</v>
      </c>
      <c r="M35">
        <f t="shared" si="2"/>
        <v>589.79484154801901</v>
      </c>
      <c r="N35">
        <f t="shared" si="3"/>
        <v>0.15988262285508634</v>
      </c>
      <c r="O35">
        <f t="shared" si="4"/>
        <v>1.7298220626020151</v>
      </c>
      <c r="P35">
        <f t="shared" si="5"/>
        <v>31.926715850830078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32.027458190917969</v>
      </c>
      <c r="V35" s="1">
        <v>31.926715850830078</v>
      </c>
      <c r="W35" s="1">
        <v>32.034801483154297</v>
      </c>
      <c r="X35" s="1">
        <v>418.14227294921875</v>
      </c>
      <c r="Y35" s="1">
        <v>420.03964233398438</v>
      </c>
      <c r="Z35" s="1">
        <v>30.116697311401367</v>
      </c>
      <c r="AA35" s="1">
        <v>30.425994873046875</v>
      </c>
      <c r="AB35" s="1">
        <v>62.618473052978516</v>
      </c>
      <c r="AC35" s="1">
        <v>63.261566162109375</v>
      </c>
      <c r="AD35" s="1">
        <v>300.71630859375</v>
      </c>
      <c r="AE35" s="1">
        <v>0.27435207366943359</v>
      </c>
      <c r="AF35" s="1">
        <v>1.5507005155086517E-2</v>
      </c>
      <c r="AG35" s="1">
        <v>99.437675476074219</v>
      </c>
      <c r="AH35" s="1">
        <v>2.9939441680908203</v>
      </c>
      <c r="AI35" s="1">
        <v>0.27156341075897217</v>
      </c>
      <c r="AJ35" s="1">
        <v>2.0963199436664581E-2</v>
      </c>
      <c r="AK35" s="1">
        <v>7.5719333253800869E-3</v>
      </c>
      <c r="AL35" s="1">
        <v>2.104547992348671E-2</v>
      </c>
      <c r="AM35" s="1">
        <v>7.6211560517549515E-3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87</v>
      </c>
      <c r="AV35">
        <f t="shared" si="8"/>
        <v>0.50119384765624986</v>
      </c>
      <c r="AW35">
        <f t="shared" si="9"/>
        <v>1.5988262285508633E-4</v>
      </c>
      <c r="AX35">
        <f t="shared" si="10"/>
        <v>305.07671585083006</v>
      </c>
      <c r="AY35">
        <f t="shared" si="11"/>
        <v>305.17745819091795</v>
      </c>
      <c r="AZ35">
        <f t="shared" si="12"/>
        <v>4.3896330805949901E-2</v>
      </c>
      <c r="BA35">
        <f t="shared" si="13"/>
        <v>-6.5025776285438958E-2</v>
      </c>
      <c r="BB35">
        <f t="shared" si="14"/>
        <v>4.7553122668247481</v>
      </c>
      <c r="BC35">
        <f t="shared" si="15"/>
        <v>47.822037714155208</v>
      </c>
      <c r="BD35">
        <f t="shared" si="16"/>
        <v>17.396042841108333</v>
      </c>
      <c r="BE35">
        <f t="shared" si="17"/>
        <v>31.977087020874023</v>
      </c>
      <c r="BF35">
        <f t="shared" si="18"/>
        <v>4.7688939759286333</v>
      </c>
      <c r="BG35">
        <f t="shared" si="19"/>
        <v>8.8311677498520338E-3</v>
      </c>
      <c r="BH35">
        <f t="shared" si="20"/>
        <v>3.025490204222733</v>
      </c>
      <c r="BI35">
        <f t="shared" si="21"/>
        <v>1.7434037717059003</v>
      </c>
      <c r="BJ35">
        <f t="shared" si="22"/>
        <v>5.5219481551616904E-3</v>
      </c>
      <c r="BK35">
        <f t="shared" si="23"/>
        <v>58.647828051314534</v>
      </c>
      <c r="BL35">
        <f t="shared" si="24"/>
        <v>1.4041409002987815</v>
      </c>
      <c r="BM35">
        <f t="shared" si="25"/>
        <v>62.259949167361398</v>
      </c>
      <c r="BN35">
        <f t="shared" si="26"/>
        <v>420.52360159513745</v>
      </c>
      <c r="BO35">
        <f t="shared" si="27"/>
        <v>-1.5073418883257243E-3</v>
      </c>
    </row>
    <row r="36" spans="1:67" x14ac:dyDescent="0.25">
      <c r="A36" s="1">
        <v>25</v>
      </c>
      <c r="B36" s="1" t="s">
        <v>112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85</v>
      </c>
      <c r="H36" s="1" t="s">
        <v>86</v>
      </c>
      <c r="I36" s="1">
        <v>398.49999739602208</v>
      </c>
      <c r="J36" s="1">
        <v>0</v>
      </c>
      <c r="K36">
        <f t="shared" si="0"/>
        <v>-1.0187026073341718</v>
      </c>
      <c r="L36">
        <f t="shared" si="1"/>
        <v>8.8674984030580363E-3</v>
      </c>
      <c r="M36">
        <f t="shared" si="2"/>
        <v>589.71449911659749</v>
      </c>
      <c r="N36">
        <f t="shared" si="3"/>
        <v>0.16008157045092516</v>
      </c>
      <c r="O36">
        <f t="shared" si="4"/>
        <v>1.7302600146475027</v>
      </c>
      <c r="P36">
        <f t="shared" si="5"/>
        <v>31.928308486938477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32.026996612548828</v>
      </c>
      <c r="V36" s="1">
        <v>31.928308486938477</v>
      </c>
      <c r="W36" s="1">
        <v>32.040016174316406</v>
      </c>
      <c r="X36" s="1">
        <v>418.137939453125</v>
      </c>
      <c r="Y36" s="1">
        <v>420.03619384765625</v>
      </c>
      <c r="Z36" s="1">
        <v>30.116250991821289</v>
      </c>
      <c r="AA36" s="1">
        <v>30.425910949707031</v>
      </c>
      <c r="AB36" s="1">
        <v>62.619171142578125</v>
      </c>
      <c r="AC36" s="1">
        <v>63.263027191162109</v>
      </c>
      <c r="AD36" s="1">
        <v>300.7381591796875</v>
      </c>
      <c r="AE36" s="1">
        <v>0.33329746127128601</v>
      </c>
      <c r="AF36" s="1">
        <v>0.24500606954097748</v>
      </c>
      <c r="AG36" s="1">
        <v>99.437652587890625</v>
      </c>
      <c r="AH36" s="1">
        <v>2.9939441680908203</v>
      </c>
      <c r="AI36" s="1">
        <v>0.27156341075897217</v>
      </c>
      <c r="AJ36" s="1">
        <v>2.0963199436664581E-2</v>
      </c>
      <c r="AK36" s="1">
        <v>7.5719333253800869E-3</v>
      </c>
      <c r="AL36" s="1">
        <v>2.104547992348671E-2</v>
      </c>
      <c r="AM36" s="1">
        <v>7.6211560517549515E-3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87</v>
      </c>
      <c r="AV36">
        <f t="shared" si="8"/>
        <v>0.50123026529947912</v>
      </c>
      <c r="AW36">
        <f t="shared" si="9"/>
        <v>1.6008157045092517E-4</v>
      </c>
      <c r="AX36">
        <f t="shared" si="10"/>
        <v>305.07830848693845</v>
      </c>
      <c r="AY36">
        <f t="shared" si="11"/>
        <v>305.17699661254881</v>
      </c>
      <c r="AZ36">
        <f t="shared" si="12"/>
        <v>5.3327592611441155E-2</v>
      </c>
      <c r="BA36">
        <f t="shared" si="13"/>
        <v>-6.5301368677948654E-2</v>
      </c>
      <c r="BB36">
        <f t="shared" si="14"/>
        <v>4.7557411773345679</v>
      </c>
      <c r="BC36">
        <f t="shared" si="15"/>
        <v>47.826362082824495</v>
      </c>
      <c r="BD36">
        <f t="shared" si="16"/>
        <v>17.400451133117464</v>
      </c>
      <c r="BE36">
        <f t="shared" si="17"/>
        <v>31.977652549743652</v>
      </c>
      <c r="BF36">
        <f t="shared" si="18"/>
        <v>4.7690466524403972</v>
      </c>
      <c r="BG36">
        <f t="shared" si="19"/>
        <v>8.8398970747930253E-3</v>
      </c>
      <c r="BH36">
        <f t="shared" si="20"/>
        <v>3.0254811626870652</v>
      </c>
      <c r="BI36">
        <f t="shared" si="21"/>
        <v>1.7435654897533319</v>
      </c>
      <c r="BJ36">
        <f t="shared" si="22"/>
        <v>5.5274088664476534E-3</v>
      </c>
      <c r="BK36">
        <f t="shared" si="23"/>
        <v>58.639825489198159</v>
      </c>
      <c r="BL36">
        <f t="shared" si="24"/>
        <v>1.4039611532392902</v>
      </c>
      <c r="BM36">
        <f t="shared" si="25"/>
        <v>62.253831888203706</v>
      </c>
      <c r="BN36">
        <f t="shared" si="26"/>
        <v>420.52043627854982</v>
      </c>
      <c r="BO36">
        <f t="shared" si="27"/>
        <v>-1.5080870128996201E-3</v>
      </c>
    </row>
    <row r="37" spans="1:67" x14ac:dyDescent="0.25">
      <c r="A37" s="1">
        <v>26</v>
      </c>
      <c r="B37" s="1" t="s">
        <v>113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85</v>
      </c>
      <c r="H37" s="1" t="s">
        <v>86</v>
      </c>
      <c r="I37" s="1">
        <v>403.9999972730875</v>
      </c>
      <c r="J37" s="1">
        <v>0</v>
      </c>
      <c r="K37">
        <f t="shared" si="0"/>
        <v>-1.0266631552163015</v>
      </c>
      <c r="L37">
        <f t="shared" si="1"/>
        <v>8.6662683772779792E-3</v>
      </c>
      <c r="M37">
        <f t="shared" si="2"/>
        <v>595.37164385217443</v>
      </c>
      <c r="N37">
        <f t="shared" si="3"/>
        <v>0.15651411572108556</v>
      </c>
      <c r="O37">
        <f t="shared" si="4"/>
        <v>1.7308716058278799</v>
      </c>
      <c r="P37">
        <f t="shared" si="5"/>
        <v>31.92926025390625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32.028553009033203</v>
      </c>
      <c r="V37" s="1">
        <v>31.92926025390625</v>
      </c>
      <c r="W37" s="1">
        <v>32.039810180664063</v>
      </c>
      <c r="X37" s="1">
        <v>418.1220703125</v>
      </c>
      <c r="Y37" s="1">
        <v>420.03897094726563</v>
      </c>
      <c r="Z37" s="1">
        <v>30.119426727294922</v>
      </c>
      <c r="AA37" s="1">
        <v>30.422151565551758</v>
      </c>
      <c r="AB37" s="1">
        <v>62.620635986328125</v>
      </c>
      <c r="AC37" s="1">
        <v>63.250026702880859</v>
      </c>
      <c r="AD37" s="1">
        <v>300.77337646484375</v>
      </c>
      <c r="AE37" s="1">
        <v>0.26829859614372253</v>
      </c>
      <c r="AF37" s="1">
        <v>0.20572081208229065</v>
      </c>
      <c r="AG37" s="1">
        <v>99.438262939453125</v>
      </c>
      <c r="AH37" s="1">
        <v>2.9939441680908203</v>
      </c>
      <c r="AI37" s="1">
        <v>0.27156341075897217</v>
      </c>
      <c r="AJ37" s="1">
        <v>2.0963199436664581E-2</v>
      </c>
      <c r="AK37" s="1">
        <v>7.5719333253800869E-3</v>
      </c>
      <c r="AL37" s="1">
        <v>2.104547992348671E-2</v>
      </c>
      <c r="AM37" s="1">
        <v>7.6211560517549515E-3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87</v>
      </c>
      <c r="AV37">
        <f t="shared" si="8"/>
        <v>0.5012889607747395</v>
      </c>
      <c r="AW37">
        <f t="shared" si="9"/>
        <v>1.5651411572108556E-4</v>
      </c>
      <c r="AX37">
        <f t="shared" si="10"/>
        <v>305.07926025390623</v>
      </c>
      <c r="AY37">
        <f t="shared" si="11"/>
        <v>305.17855300903318</v>
      </c>
      <c r="AZ37">
        <f t="shared" si="12"/>
        <v>4.2927774423485054E-2</v>
      </c>
      <c r="BA37">
        <f t="shared" si="13"/>
        <v>-6.3563025259732245E-2</v>
      </c>
      <c r="BB37">
        <f t="shared" si="14"/>
        <v>4.7559975123871112</v>
      </c>
      <c r="BC37">
        <f t="shared" si="15"/>
        <v>47.828646356010722</v>
      </c>
      <c r="BD37">
        <f t="shared" si="16"/>
        <v>17.406494790458964</v>
      </c>
      <c r="BE37">
        <f t="shared" si="17"/>
        <v>31.978906631469727</v>
      </c>
      <c r="BF37">
        <f t="shared" si="18"/>
        <v>4.7693852335789639</v>
      </c>
      <c r="BG37">
        <f t="shared" si="19"/>
        <v>8.6399036860044815E-3</v>
      </c>
      <c r="BH37">
        <f t="shared" si="20"/>
        <v>3.0251259065592313</v>
      </c>
      <c r="BI37">
        <f t="shared" si="21"/>
        <v>1.7442593270197326</v>
      </c>
      <c r="BJ37">
        <f t="shared" si="22"/>
        <v>5.402302333549912E-3</v>
      </c>
      <c r="BK37">
        <f t="shared" si="23"/>
        <v>59.202722068066961</v>
      </c>
      <c r="BL37">
        <f t="shared" si="24"/>
        <v>1.4174200134561352</v>
      </c>
      <c r="BM37">
        <f t="shared" si="25"/>
        <v>62.239886759366094</v>
      </c>
      <c r="BN37">
        <f t="shared" si="26"/>
        <v>420.52699744136856</v>
      </c>
      <c r="BO37">
        <f t="shared" si="27"/>
        <v>-1.5195076394491221E-3</v>
      </c>
    </row>
    <row r="38" spans="1:67" x14ac:dyDescent="0.25">
      <c r="A38" s="1">
        <v>27</v>
      </c>
      <c r="B38" s="1" t="s">
        <v>114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85</v>
      </c>
      <c r="H38" s="1" t="s">
        <v>86</v>
      </c>
      <c r="I38" s="1">
        <v>408.99999716132879</v>
      </c>
      <c r="J38" s="1">
        <v>0</v>
      </c>
      <c r="K38">
        <f t="shared" si="0"/>
        <v>-1.0521100750924699</v>
      </c>
      <c r="L38">
        <f t="shared" si="1"/>
        <v>8.7068915030881627E-3</v>
      </c>
      <c r="M38">
        <f t="shared" si="2"/>
        <v>599.13876534513997</v>
      </c>
      <c r="N38">
        <f t="shared" si="3"/>
        <v>0.15743818954872815</v>
      </c>
      <c r="O38">
        <f t="shared" si="4"/>
        <v>1.732980801454413</v>
      </c>
      <c r="P38">
        <f t="shared" si="5"/>
        <v>31.937417984008789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32.02813720703125</v>
      </c>
      <c r="V38" s="1">
        <v>31.937417984008789</v>
      </c>
      <c r="W38" s="1">
        <v>32.026870727539063</v>
      </c>
      <c r="X38" s="1">
        <v>418.10784912109375</v>
      </c>
      <c r="Y38" s="1">
        <v>420.07513427734375</v>
      </c>
      <c r="Z38" s="1">
        <v>30.118309020996094</v>
      </c>
      <c r="AA38" s="1">
        <v>30.422883987426758</v>
      </c>
      <c r="AB38" s="1">
        <v>62.620105743408203</v>
      </c>
      <c r="AC38" s="1">
        <v>63.25335693359375</v>
      </c>
      <c r="AD38" s="1">
        <v>300.71112060546875</v>
      </c>
      <c r="AE38" s="1">
        <v>0.19574715197086334</v>
      </c>
      <c r="AF38" s="1">
        <v>5.685824528336525E-2</v>
      </c>
      <c r="AG38" s="1">
        <v>99.438774108886719</v>
      </c>
      <c r="AH38" s="1">
        <v>2.9939441680908203</v>
      </c>
      <c r="AI38" s="1">
        <v>0.27156341075897217</v>
      </c>
      <c r="AJ38" s="1">
        <v>2.0963199436664581E-2</v>
      </c>
      <c r="AK38" s="1">
        <v>7.5719333253800869E-3</v>
      </c>
      <c r="AL38" s="1">
        <v>2.104547992348671E-2</v>
      </c>
      <c r="AM38" s="1">
        <v>7.6211560517549515E-3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87</v>
      </c>
      <c r="AV38">
        <f t="shared" si="8"/>
        <v>0.50118520100911457</v>
      </c>
      <c r="AW38">
        <f t="shared" si="9"/>
        <v>1.5743818954872815E-4</v>
      </c>
      <c r="AX38">
        <f t="shared" si="10"/>
        <v>305.08741798400877</v>
      </c>
      <c r="AY38">
        <f t="shared" si="11"/>
        <v>305.17813720703123</v>
      </c>
      <c r="AZ38">
        <f t="shared" si="12"/>
        <v>3.1319543615291767E-2</v>
      </c>
      <c r="BA38">
        <f t="shared" si="13"/>
        <v>-6.5333581652300882E-2</v>
      </c>
      <c r="BB38">
        <f t="shared" si="14"/>
        <v>4.758195090021009</v>
      </c>
      <c r="BC38">
        <f t="shared" si="15"/>
        <v>47.850500296903554</v>
      </c>
      <c r="BD38">
        <f t="shared" si="16"/>
        <v>17.427616309476797</v>
      </c>
      <c r="BE38">
        <f t="shared" si="17"/>
        <v>31.98277759552002</v>
      </c>
      <c r="BF38">
        <f t="shared" si="18"/>
        <v>4.7704304612657822</v>
      </c>
      <c r="BG38">
        <f t="shared" si="19"/>
        <v>8.6802794430744078E-3</v>
      </c>
      <c r="BH38">
        <f t="shared" si="20"/>
        <v>3.025214288566596</v>
      </c>
      <c r="BI38">
        <f t="shared" si="21"/>
        <v>1.7452161726991862</v>
      </c>
      <c r="BJ38">
        <f t="shared" si="22"/>
        <v>5.4275593192051963E-3</v>
      </c>
      <c r="BK38">
        <f t="shared" si="23"/>
        <v>59.577624347032661</v>
      </c>
      <c r="BL38">
        <f t="shared" si="24"/>
        <v>1.4262657235730931</v>
      </c>
      <c r="BM38">
        <f t="shared" si="25"/>
        <v>62.211428801562597</v>
      </c>
      <c r="BN38">
        <f t="shared" si="26"/>
        <v>420.57525701842877</v>
      </c>
      <c r="BO38">
        <f t="shared" si="27"/>
        <v>-1.5562796416517162E-3</v>
      </c>
    </row>
    <row r="39" spans="1:67" x14ac:dyDescent="0.25">
      <c r="A39" s="1">
        <v>28</v>
      </c>
      <c r="B39" s="1" t="s">
        <v>115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85</v>
      </c>
      <c r="H39" s="1" t="s">
        <v>86</v>
      </c>
      <c r="I39" s="1">
        <v>413.99999704957008</v>
      </c>
      <c r="J39" s="1">
        <v>0</v>
      </c>
      <c r="K39">
        <f t="shared" si="0"/>
        <v>-1.040858028904976</v>
      </c>
      <c r="L39">
        <f t="shared" si="1"/>
        <v>8.633846193276418E-3</v>
      </c>
      <c r="M39">
        <f t="shared" si="2"/>
        <v>598.65285365833734</v>
      </c>
      <c r="N39">
        <f t="shared" si="3"/>
        <v>0.15622407381144462</v>
      </c>
      <c r="O39">
        <f t="shared" si="4"/>
        <v>1.7341162892551303</v>
      </c>
      <c r="P39">
        <f t="shared" si="5"/>
        <v>31.942230224609375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32.028507232666016</v>
      </c>
      <c r="V39" s="1">
        <v>31.942230224609375</v>
      </c>
      <c r="W39" s="1">
        <v>32.019775390625</v>
      </c>
      <c r="X39" s="1">
        <v>418.10079956054688</v>
      </c>
      <c r="Y39" s="1">
        <v>420.04644775390625</v>
      </c>
      <c r="Z39" s="1">
        <v>30.122163772583008</v>
      </c>
      <c r="AA39" s="1">
        <v>30.424356460571289</v>
      </c>
      <c r="AB39" s="1">
        <v>62.627120971679688</v>
      </c>
      <c r="AC39" s="1">
        <v>63.255409240722656</v>
      </c>
      <c r="AD39" s="1">
        <v>300.74398803710938</v>
      </c>
      <c r="AE39" s="1">
        <v>0.235049769282341</v>
      </c>
      <c r="AF39" s="1">
        <v>1.0337952990084887E-3</v>
      </c>
      <c r="AG39" s="1">
        <v>99.439262390136719</v>
      </c>
      <c r="AH39" s="1">
        <v>2.9939441680908203</v>
      </c>
      <c r="AI39" s="1">
        <v>0.27156341075897217</v>
      </c>
      <c r="AJ39" s="1">
        <v>2.0963199436664581E-2</v>
      </c>
      <c r="AK39" s="1">
        <v>7.5719333253800869E-3</v>
      </c>
      <c r="AL39" s="1">
        <v>2.104547992348671E-2</v>
      </c>
      <c r="AM39" s="1">
        <v>7.6211560517549515E-3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87</v>
      </c>
      <c r="AV39">
        <f t="shared" si="8"/>
        <v>0.50123998006184889</v>
      </c>
      <c r="AW39">
        <f t="shared" si="9"/>
        <v>1.5622407381144461E-4</v>
      </c>
      <c r="AX39">
        <f t="shared" si="10"/>
        <v>305.09223022460935</v>
      </c>
      <c r="AY39">
        <f t="shared" si="11"/>
        <v>305.17850723266599</v>
      </c>
      <c r="AZ39">
        <f t="shared" si="12"/>
        <v>3.760796224457108E-2</v>
      </c>
      <c r="BA39">
        <f t="shared" si="13"/>
        <v>-6.5271496393724801E-2</v>
      </c>
      <c r="BB39">
        <f t="shared" si="14"/>
        <v>4.75949185438893</v>
      </c>
      <c r="BC39">
        <f t="shared" si="15"/>
        <v>47.863306102530174</v>
      </c>
      <c r="BD39">
        <f t="shared" si="16"/>
        <v>17.438949641958885</v>
      </c>
      <c r="BE39">
        <f t="shared" si="17"/>
        <v>31.985368728637695</v>
      </c>
      <c r="BF39">
        <f t="shared" si="18"/>
        <v>4.7711302237313618</v>
      </c>
      <c r="BG39">
        <f t="shared" si="19"/>
        <v>8.6076781059613999E-3</v>
      </c>
      <c r="BH39">
        <f t="shared" si="20"/>
        <v>3.0253755651337997</v>
      </c>
      <c r="BI39">
        <f t="shared" si="21"/>
        <v>1.7457546585975621</v>
      </c>
      <c r="BJ39">
        <f t="shared" si="22"/>
        <v>5.3821437512806521E-3</v>
      </c>
      <c r="BK39">
        <f t="shared" si="23"/>
        <v>59.529598195535527</v>
      </c>
      <c r="BL39">
        <f t="shared" si="24"/>
        <v>1.4252063238708108</v>
      </c>
      <c r="BM39">
        <f t="shared" si="25"/>
        <v>62.195721213821244</v>
      </c>
      <c r="BN39">
        <f t="shared" si="26"/>
        <v>420.54122181112695</v>
      </c>
      <c r="BO39">
        <f t="shared" si="27"/>
        <v>-1.5393714677990821E-3</v>
      </c>
    </row>
    <row r="40" spans="1:67" x14ac:dyDescent="0.25">
      <c r="A40" s="1">
        <v>29</v>
      </c>
      <c r="B40" s="1" t="s">
        <v>116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85</v>
      </c>
      <c r="H40" s="1" t="s">
        <v>86</v>
      </c>
      <c r="I40" s="1">
        <v>419.4999969266355</v>
      </c>
      <c r="J40" s="1">
        <v>0</v>
      </c>
      <c r="K40">
        <f t="shared" si="0"/>
        <v>-1.0431302688827893</v>
      </c>
      <c r="L40">
        <f t="shared" si="1"/>
        <v>8.7375936864212481E-3</v>
      </c>
      <c r="M40">
        <f t="shared" si="2"/>
        <v>596.76856293675917</v>
      </c>
      <c r="N40">
        <f t="shared" si="3"/>
        <v>0.15807663162058169</v>
      </c>
      <c r="O40">
        <f t="shared" si="4"/>
        <v>1.7339059903624325</v>
      </c>
      <c r="P40">
        <f t="shared" si="5"/>
        <v>31.941448211669922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32.029220581054688</v>
      </c>
      <c r="V40" s="1">
        <v>31.941448211669922</v>
      </c>
      <c r="W40" s="1">
        <v>32.025707244873047</v>
      </c>
      <c r="X40" s="1">
        <v>418.05694580078125</v>
      </c>
      <c r="Y40" s="1">
        <v>420.0054931640625</v>
      </c>
      <c r="Z40" s="1">
        <v>30.118667602539063</v>
      </c>
      <c r="AA40" s="1">
        <v>30.424428939819336</v>
      </c>
      <c r="AB40" s="1">
        <v>62.617164611816406</v>
      </c>
      <c r="AC40" s="1">
        <v>63.252845764160156</v>
      </c>
      <c r="AD40" s="1">
        <v>300.75857543945313</v>
      </c>
      <c r="AE40" s="1">
        <v>0.13377955555915833</v>
      </c>
      <c r="AF40" s="1">
        <v>0.14163550734519958</v>
      </c>
      <c r="AG40" s="1">
        <v>99.439010620117188</v>
      </c>
      <c r="AH40" s="1">
        <v>2.9939441680908203</v>
      </c>
      <c r="AI40" s="1">
        <v>0.27156341075897217</v>
      </c>
      <c r="AJ40" s="1">
        <v>2.0963199436664581E-2</v>
      </c>
      <c r="AK40" s="1">
        <v>7.5719333253800869E-3</v>
      </c>
      <c r="AL40" s="1">
        <v>2.104547992348671E-2</v>
      </c>
      <c r="AM40" s="1">
        <v>7.6211560517549515E-3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87</v>
      </c>
      <c r="AV40">
        <f t="shared" si="8"/>
        <v>0.50126429239908854</v>
      </c>
      <c r="AW40">
        <f t="shared" si="9"/>
        <v>1.5807663162058168E-4</v>
      </c>
      <c r="AX40">
        <f t="shared" si="10"/>
        <v>305.0914482116699</v>
      </c>
      <c r="AY40">
        <f t="shared" si="11"/>
        <v>305.17922058105466</v>
      </c>
      <c r="AZ40">
        <f t="shared" si="12"/>
        <v>2.1404728411032359E-2</v>
      </c>
      <c r="BA40">
        <f t="shared" si="13"/>
        <v>-6.6167974281971381E-2</v>
      </c>
      <c r="BB40">
        <f t="shared" si="14"/>
        <v>4.7592811028201281</v>
      </c>
      <c r="BC40">
        <f t="shared" si="15"/>
        <v>47.86130788249509</v>
      </c>
      <c r="BD40">
        <f t="shared" si="16"/>
        <v>17.436878942675754</v>
      </c>
      <c r="BE40">
        <f t="shared" si="17"/>
        <v>31.985334396362305</v>
      </c>
      <c r="BF40">
        <f t="shared" si="18"/>
        <v>4.7711209513589523</v>
      </c>
      <c r="BG40">
        <f t="shared" si="19"/>
        <v>8.7107939058083707E-3</v>
      </c>
      <c r="BH40">
        <f t="shared" si="20"/>
        <v>3.0253751124576955</v>
      </c>
      <c r="BI40">
        <f t="shared" si="21"/>
        <v>1.7457458389012568</v>
      </c>
      <c r="BJ40">
        <f t="shared" si="22"/>
        <v>5.4466476576075715E-3</v>
      </c>
      <c r="BK40">
        <f t="shared" si="23"/>
        <v>59.342075467620468</v>
      </c>
      <c r="BL40">
        <f t="shared" si="24"/>
        <v>1.4208589474415505</v>
      </c>
      <c r="BM40">
        <f t="shared" si="25"/>
        <v>62.200046499114457</v>
      </c>
      <c r="BN40">
        <f t="shared" si="26"/>
        <v>420.50134733534446</v>
      </c>
      <c r="BO40">
        <f t="shared" si="27"/>
        <v>-1.5429855728238628E-3</v>
      </c>
    </row>
    <row r="41" spans="1:67" x14ac:dyDescent="0.25">
      <c r="A41" s="1">
        <v>30</v>
      </c>
      <c r="B41" s="1" t="s">
        <v>117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85</v>
      </c>
      <c r="H41" s="1" t="s">
        <v>86</v>
      </c>
      <c r="I41" s="1">
        <v>424.49999681487679</v>
      </c>
      <c r="J41" s="1">
        <v>0</v>
      </c>
      <c r="K41">
        <f t="shared" si="0"/>
        <v>-0.98406667337184572</v>
      </c>
      <c r="L41">
        <f t="shared" si="1"/>
        <v>8.8607351649547788E-3</v>
      </c>
      <c r="M41">
        <f t="shared" si="2"/>
        <v>583.58382940094646</v>
      </c>
      <c r="N41">
        <f t="shared" si="3"/>
        <v>0.16020583206614755</v>
      </c>
      <c r="O41">
        <f t="shared" si="4"/>
        <v>1.73291117631842</v>
      </c>
      <c r="P41">
        <f t="shared" si="5"/>
        <v>31.937557220458984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32.026718139648438</v>
      </c>
      <c r="V41" s="1">
        <v>31.937557220458984</v>
      </c>
      <c r="W41" s="1">
        <v>32.035324096679688</v>
      </c>
      <c r="X41" s="1">
        <v>418.13980102539063</v>
      </c>
      <c r="Y41" s="1">
        <v>419.96881103515625</v>
      </c>
      <c r="Z41" s="1">
        <v>30.114217758178711</v>
      </c>
      <c r="AA41" s="1">
        <v>30.424108505249023</v>
      </c>
      <c r="AB41" s="1">
        <v>62.616329193115234</v>
      </c>
      <c r="AC41" s="1">
        <v>63.260684967041016</v>
      </c>
      <c r="AD41" s="1">
        <v>300.74801635742188</v>
      </c>
      <c r="AE41" s="1">
        <v>0.20028290152549744</v>
      </c>
      <c r="AF41" s="1">
        <v>0.17884597182273865</v>
      </c>
      <c r="AG41" s="1">
        <v>99.43829345703125</v>
      </c>
      <c r="AH41" s="1">
        <v>2.9939441680908203</v>
      </c>
      <c r="AI41" s="1">
        <v>0.27156341075897217</v>
      </c>
      <c r="AJ41" s="1">
        <v>2.0963199436664581E-2</v>
      </c>
      <c r="AK41" s="1">
        <v>7.5719333253800869E-3</v>
      </c>
      <c r="AL41" s="1">
        <v>2.104547992348671E-2</v>
      </c>
      <c r="AM41" s="1">
        <v>7.6211560517549515E-3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87</v>
      </c>
      <c r="AV41">
        <f t="shared" si="8"/>
        <v>0.50124669392903642</v>
      </c>
      <c r="AW41">
        <f t="shared" si="9"/>
        <v>1.6020583206614755E-4</v>
      </c>
      <c r="AX41">
        <f t="shared" si="10"/>
        <v>305.08755722045896</v>
      </c>
      <c r="AY41">
        <f t="shared" si="11"/>
        <v>305.17671813964841</v>
      </c>
      <c r="AZ41">
        <f t="shared" si="12"/>
        <v>3.2045263527812118E-2</v>
      </c>
      <c r="BA41">
        <f t="shared" si="13"/>
        <v>-6.6914923124752612E-2</v>
      </c>
      <c r="BB41">
        <f t="shared" si="14"/>
        <v>4.7582326060319327</v>
      </c>
      <c r="BC41">
        <f t="shared" si="15"/>
        <v>47.851108869723667</v>
      </c>
      <c r="BD41">
        <f t="shared" si="16"/>
        <v>17.427000364474644</v>
      </c>
      <c r="BE41">
        <f t="shared" si="17"/>
        <v>31.982137680053711</v>
      </c>
      <c r="BF41">
        <f t="shared" si="18"/>
        <v>4.7702576591922092</v>
      </c>
      <c r="BG41">
        <f t="shared" si="19"/>
        <v>8.8331758582556302E-3</v>
      </c>
      <c r="BH41">
        <f t="shared" si="20"/>
        <v>3.0253214297135127</v>
      </c>
      <c r="BI41">
        <f t="shared" si="21"/>
        <v>1.7449362294786965</v>
      </c>
      <c r="BJ41">
        <f t="shared" si="22"/>
        <v>5.5232043458253279E-3</v>
      </c>
      <c r="BK41">
        <f t="shared" si="23"/>
        <v>58.030580084749374</v>
      </c>
      <c r="BL41">
        <f t="shared" si="24"/>
        <v>1.3895884981613402</v>
      </c>
      <c r="BM41">
        <f t="shared" si="25"/>
        <v>62.215249456135282</v>
      </c>
      <c r="BN41">
        <f t="shared" si="26"/>
        <v>420.43658920185982</v>
      </c>
      <c r="BO41">
        <f t="shared" si="27"/>
        <v>-1.4561994635510604E-3</v>
      </c>
    </row>
    <row r="42" spans="1:67" x14ac:dyDescent="0.25">
      <c r="A42" s="1">
        <v>31</v>
      </c>
      <c r="B42" s="1" t="s">
        <v>118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85</v>
      </c>
      <c r="H42" s="1" t="s">
        <v>86</v>
      </c>
      <c r="I42" s="1">
        <v>429.49999670311809</v>
      </c>
      <c r="J42" s="1">
        <v>0</v>
      </c>
      <c r="K42">
        <f t="shared" si="0"/>
        <v>-1.0183987312508263</v>
      </c>
      <c r="L42">
        <f t="shared" si="1"/>
        <v>8.7694988565069232E-3</v>
      </c>
      <c r="M42">
        <f t="shared" si="2"/>
        <v>591.67370685136552</v>
      </c>
      <c r="N42">
        <f t="shared" si="3"/>
        <v>0.15848952322195556</v>
      </c>
      <c r="O42">
        <f t="shared" si="4"/>
        <v>1.7321360848234759</v>
      </c>
      <c r="P42">
        <f t="shared" si="5"/>
        <v>31.934585571289063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32.026748657226563</v>
      </c>
      <c r="V42" s="1">
        <v>31.934585571289063</v>
      </c>
      <c r="W42" s="1">
        <v>32.042022705078125</v>
      </c>
      <c r="X42" s="1">
        <v>418.14224243164063</v>
      </c>
      <c r="Y42" s="1">
        <v>420.04132080078125</v>
      </c>
      <c r="Z42" s="1">
        <v>30.117219924926758</v>
      </c>
      <c r="AA42" s="1">
        <v>30.423816680908203</v>
      </c>
      <c r="AB42" s="1">
        <v>62.622531890869141</v>
      </c>
      <c r="AC42" s="1">
        <v>63.260032653808594</v>
      </c>
      <c r="AD42" s="1">
        <v>300.72268676757813</v>
      </c>
      <c r="AE42" s="1">
        <v>0.28341910243034363</v>
      </c>
      <c r="AF42" s="1">
        <v>0.11888601630926132</v>
      </c>
      <c r="AG42" s="1">
        <v>99.438407897949219</v>
      </c>
      <c r="AH42" s="1">
        <v>2.9939441680908203</v>
      </c>
      <c r="AI42" s="1">
        <v>0.27156341075897217</v>
      </c>
      <c r="AJ42" s="1">
        <v>2.0963199436664581E-2</v>
      </c>
      <c r="AK42" s="1">
        <v>7.5719333253800869E-3</v>
      </c>
      <c r="AL42" s="1">
        <v>2.104547992348671E-2</v>
      </c>
      <c r="AM42" s="1">
        <v>7.6211560517549515E-3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87</v>
      </c>
      <c r="AV42">
        <f t="shared" si="8"/>
        <v>0.50120447794596346</v>
      </c>
      <c r="AW42">
        <f t="shared" si="9"/>
        <v>1.5848952322195556E-4</v>
      </c>
      <c r="AX42">
        <f t="shared" si="10"/>
        <v>305.08458557128904</v>
      </c>
      <c r="AY42">
        <f t="shared" si="11"/>
        <v>305.17674865722654</v>
      </c>
      <c r="AZ42">
        <f t="shared" si="12"/>
        <v>4.5347055375269285E-2</v>
      </c>
      <c r="BA42">
        <f t="shared" si="13"/>
        <v>-6.5499202916924987E-2</v>
      </c>
      <c r="BB42">
        <f t="shared" si="14"/>
        <v>4.7574319777520575</v>
      </c>
      <c r="BC42">
        <f t="shared" si="15"/>
        <v>47.843002299820341</v>
      </c>
      <c r="BD42">
        <f t="shared" si="16"/>
        <v>17.419185618912138</v>
      </c>
      <c r="BE42">
        <f t="shared" si="17"/>
        <v>31.980667114257813</v>
      </c>
      <c r="BF42">
        <f t="shared" si="18"/>
        <v>4.7698605698612564</v>
      </c>
      <c r="BG42">
        <f t="shared" si="19"/>
        <v>8.7425033030498703E-3</v>
      </c>
      <c r="BH42">
        <f t="shared" si="20"/>
        <v>3.0252958929285816</v>
      </c>
      <c r="BI42">
        <f t="shared" si="21"/>
        <v>1.7445646769326748</v>
      </c>
      <c r="BJ42">
        <f t="shared" si="22"/>
        <v>5.466483550428356E-3</v>
      </c>
      <c r="BK42">
        <f t="shared" si="23"/>
        <v>58.835091404377714</v>
      </c>
      <c r="BL42">
        <f t="shared" si="24"/>
        <v>1.4086083381591563</v>
      </c>
      <c r="BM42">
        <f t="shared" si="25"/>
        <v>62.224749066727412</v>
      </c>
      <c r="BN42">
        <f t="shared" si="26"/>
        <v>420.52541878353833</v>
      </c>
      <c r="BO42">
        <f t="shared" si="27"/>
        <v>-1.5069149847176102E-3</v>
      </c>
    </row>
    <row r="43" spans="1:67" x14ac:dyDescent="0.25">
      <c r="A43" s="1">
        <v>32</v>
      </c>
      <c r="B43" s="1" t="s">
        <v>119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85</v>
      </c>
      <c r="H43" s="1" t="s">
        <v>86</v>
      </c>
      <c r="I43" s="1">
        <v>434.99999658018351</v>
      </c>
      <c r="J43" s="1">
        <v>0</v>
      </c>
      <c r="K43">
        <f t="shared" si="0"/>
        <v>-1.022058963742325</v>
      </c>
      <c r="L43">
        <f t="shared" si="1"/>
        <v>8.7423916961143367E-3</v>
      </c>
      <c r="M43">
        <f t="shared" si="2"/>
        <v>592.85818053174296</v>
      </c>
      <c r="N43">
        <f t="shared" si="3"/>
        <v>0.1581099004215018</v>
      </c>
      <c r="O43">
        <f t="shared" si="4"/>
        <v>1.733328185520258</v>
      </c>
      <c r="P43">
        <f t="shared" si="5"/>
        <v>31.937105178833008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32.030117034912109</v>
      </c>
      <c r="V43" s="1">
        <v>31.937105178833008</v>
      </c>
      <c r="W43" s="1">
        <v>32.039623260498047</v>
      </c>
      <c r="X43" s="1">
        <v>418.09811401367188</v>
      </c>
      <c r="Y43" s="1">
        <v>420.00479125976563</v>
      </c>
      <c r="Z43" s="1">
        <v>30.112777709960938</v>
      </c>
      <c r="AA43" s="1">
        <v>30.418636322021484</v>
      </c>
      <c r="AB43" s="1">
        <v>62.601402282714844</v>
      </c>
      <c r="AC43" s="1">
        <v>63.237251281738281</v>
      </c>
      <c r="AD43" s="1">
        <v>300.72799682617188</v>
      </c>
      <c r="AE43" s="1">
        <v>0.18819184601306915</v>
      </c>
      <c r="AF43" s="1">
        <v>7.5467400252819061E-2</v>
      </c>
      <c r="AG43" s="1">
        <v>99.438468933105469</v>
      </c>
      <c r="AH43" s="1">
        <v>2.9939441680908203</v>
      </c>
      <c r="AI43" s="1">
        <v>0.27156341075897217</v>
      </c>
      <c r="AJ43" s="1">
        <v>2.0963199436664581E-2</v>
      </c>
      <c r="AK43" s="1">
        <v>7.5719333253800869E-3</v>
      </c>
      <c r="AL43" s="1">
        <v>2.104547992348671E-2</v>
      </c>
      <c r="AM43" s="1">
        <v>7.6211560517549515E-3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87</v>
      </c>
      <c r="AV43">
        <f t="shared" si="8"/>
        <v>0.50121332804361973</v>
      </c>
      <c r="AW43">
        <f t="shared" si="9"/>
        <v>1.5810990042150179E-4</v>
      </c>
      <c r="AX43">
        <f t="shared" si="10"/>
        <v>305.08710517883299</v>
      </c>
      <c r="AY43">
        <f t="shared" si="11"/>
        <v>305.18011703491209</v>
      </c>
      <c r="AZ43">
        <f t="shared" si="12"/>
        <v>3.0110694689064577E-2</v>
      </c>
      <c r="BA43">
        <f t="shared" si="13"/>
        <v>-6.536463527115538E-2</v>
      </c>
      <c r="BB43">
        <f t="shared" si="14"/>
        <v>4.758110808415025</v>
      </c>
      <c r="BC43">
        <f t="shared" si="15"/>
        <v>47.84979957420618</v>
      </c>
      <c r="BD43">
        <f t="shared" si="16"/>
        <v>17.431163252184696</v>
      </c>
      <c r="BE43">
        <f t="shared" si="17"/>
        <v>31.983611106872559</v>
      </c>
      <c r="BF43">
        <f t="shared" si="18"/>
        <v>4.7706555499328411</v>
      </c>
      <c r="BG43">
        <f t="shared" si="19"/>
        <v>8.7155625198800952E-3</v>
      </c>
      <c r="BH43">
        <f t="shared" si="20"/>
        <v>3.024782622894767</v>
      </c>
      <c r="BI43">
        <f t="shared" si="21"/>
        <v>1.7458729270380742</v>
      </c>
      <c r="BJ43">
        <f t="shared" si="22"/>
        <v>5.4496306720075854E-3</v>
      </c>
      <c r="BK43">
        <f t="shared" si="23"/>
        <v>58.952909766543158</v>
      </c>
      <c r="BL43">
        <f t="shared" si="24"/>
        <v>1.4115509938672832</v>
      </c>
      <c r="BM43">
        <f t="shared" si="25"/>
        <v>62.20375275107277</v>
      </c>
      <c r="BN43">
        <f t="shared" si="26"/>
        <v>420.49062914174999</v>
      </c>
      <c r="BO43">
        <f t="shared" si="27"/>
        <v>-1.5119457764708804E-3</v>
      </c>
    </row>
    <row r="44" spans="1:67" x14ac:dyDescent="0.25">
      <c r="A44" s="1">
        <v>33</v>
      </c>
      <c r="B44" s="1" t="s">
        <v>120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85</v>
      </c>
      <c r="H44" s="1" t="s">
        <v>86</v>
      </c>
      <c r="I44" s="1">
        <v>439.9999964684248</v>
      </c>
      <c r="J44" s="1">
        <v>0</v>
      </c>
      <c r="K44">
        <f t="shared" si="0"/>
        <v>-1.0353014250935555</v>
      </c>
      <c r="L44">
        <f t="shared" si="1"/>
        <v>8.5637378026428481E-3</v>
      </c>
      <c r="M44">
        <f t="shared" si="2"/>
        <v>599.14856696418963</v>
      </c>
      <c r="N44">
        <f t="shared" si="3"/>
        <v>0.15503402271432398</v>
      </c>
      <c r="O44">
        <f t="shared" si="4"/>
        <v>1.7349465660721588</v>
      </c>
      <c r="P44">
        <f t="shared" si="5"/>
        <v>31.941709518432617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32.030384063720703</v>
      </c>
      <c r="V44" s="1">
        <v>31.941709518432617</v>
      </c>
      <c r="W44" s="1">
        <v>32.032325744628906</v>
      </c>
      <c r="X44" s="1">
        <v>418.08248901367188</v>
      </c>
      <c r="Y44" s="1">
        <v>420.01785278320313</v>
      </c>
      <c r="Z44" s="1">
        <v>30.114999771118164</v>
      </c>
      <c r="AA44" s="1">
        <v>30.414861679077148</v>
      </c>
      <c r="AB44" s="1">
        <v>62.605030059814453</v>
      </c>
      <c r="AC44" s="1">
        <v>63.228401184082031</v>
      </c>
      <c r="AD44" s="1">
        <v>300.77581787109375</v>
      </c>
      <c r="AE44" s="1">
        <v>0.30684855580329895</v>
      </c>
      <c r="AF44" s="1">
        <v>2.6878587901592255E-2</v>
      </c>
      <c r="AG44" s="1">
        <v>99.438392639160156</v>
      </c>
      <c r="AH44" s="1">
        <v>2.9939441680908203</v>
      </c>
      <c r="AI44" s="1">
        <v>0.27156341075897217</v>
      </c>
      <c r="AJ44" s="1">
        <v>2.0963199436664581E-2</v>
      </c>
      <c r="AK44" s="1">
        <v>7.5719333253800869E-3</v>
      </c>
      <c r="AL44" s="1">
        <v>2.104547992348671E-2</v>
      </c>
      <c r="AM44" s="1">
        <v>7.6211560517549515E-3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87</v>
      </c>
      <c r="AV44">
        <f t="shared" si="8"/>
        <v>0.50129302978515622</v>
      </c>
      <c r="AW44">
        <f t="shared" si="9"/>
        <v>1.5503402271432399E-4</v>
      </c>
      <c r="AX44">
        <f t="shared" si="10"/>
        <v>305.09170951843259</v>
      </c>
      <c r="AY44">
        <f t="shared" si="11"/>
        <v>305.18038406372068</v>
      </c>
      <c r="AZ44">
        <f t="shared" si="12"/>
        <v>4.9095767831151882E-2</v>
      </c>
      <c r="BA44">
        <f t="shared" si="13"/>
        <v>-6.4220456709459819E-2</v>
      </c>
      <c r="BB44">
        <f t="shared" si="14"/>
        <v>4.7593515237819783</v>
      </c>
      <c r="BC44">
        <f t="shared" si="15"/>
        <v>47.862313513580297</v>
      </c>
      <c r="BD44">
        <f t="shared" si="16"/>
        <v>17.447451834503148</v>
      </c>
      <c r="BE44">
        <f t="shared" si="17"/>
        <v>31.98604679107666</v>
      </c>
      <c r="BF44">
        <f t="shared" si="18"/>
        <v>4.7713133563009924</v>
      </c>
      <c r="BG44">
        <f t="shared" si="19"/>
        <v>8.5379923354378072E-3</v>
      </c>
      <c r="BH44">
        <f t="shared" si="20"/>
        <v>3.0244049577098195</v>
      </c>
      <c r="BI44">
        <f t="shared" si="21"/>
        <v>1.7469083985911729</v>
      </c>
      <c r="BJ44">
        <f t="shared" si="22"/>
        <v>5.3385523221492499E-3</v>
      </c>
      <c r="BK44">
        <f t="shared" si="23"/>
        <v>59.578370450975228</v>
      </c>
      <c r="BL44">
        <f t="shared" si="24"/>
        <v>1.4264835720529403</v>
      </c>
      <c r="BM44">
        <f t="shared" si="25"/>
        <v>62.17578122967462</v>
      </c>
      <c r="BN44">
        <f t="shared" si="26"/>
        <v>420.50998549709385</v>
      </c>
      <c r="BO44">
        <f t="shared" si="27"/>
        <v>-1.5307763699664188E-3</v>
      </c>
    </row>
    <row r="45" spans="1:67" x14ac:dyDescent="0.25">
      <c r="A45" s="1">
        <v>34</v>
      </c>
      <c r="B45" s="1" t="s">
        <v>121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85</v>
      </c>
      <c r="H45" s="1" t="s">
        <v>86</v>
      </c>
      <c r="I45" s="1">
        <v>445.49999634549022</v>
      </c>
      <c r="J45" s="1">
        <v>0</v>
      </c>
      <c r="K45">
        <f t="shared" si="0"/>
        <v>-1.0424572866763855</v>
      </c>
      <c r="L45">
        <f t="shared" si="1"/>
        <v>8.5504112529029095E-3</v>
      </c>
      <c r="M45">
        <f t="shared" si="2"/>
        <v>600.74743191758898</v>
      </c>
      <c r="N45">
        <f t="shared" si="3"/>
        <v>0.15470793074444708</v>
      </c>
      <c r="O45">
        <f t="shared" si="4"/>
        <v>1.7340178776548081</v>
      </c>
      <c r="P45">
        <f t="shared" si="5"/>
        <v>31.938215255737305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32.031703948974609</v>
      </c>
      <c r="V45" s="1">
        <v>31.938215255737305</v>
      </c>
      <c r="W45" s="1">
        <v>32.027969360351563</v>
      </c>
      <c r="X45" s="1">
        <v>418.03717041015625</v>
      </c>
      <c r="Y45" s="1">
        <v>419.98733520507813</v>
      </c>
      <c r="Z45" s="1">
        <v>30.11509895324707</v>
      </c>
      <c r="AA45" s="1">
        <v>30.41436767578125</v>
      </c>
      <c r="AB45" s="1">
        <v>62.601310729980469</v>
      </c>
      <c r="AC45" s="1">
        <v>63.223411560058594</v>
      </c>
      <c r="AD45" s="1">
        <v>300.73825073242188</v>
      </c>
      <c r="AE45" s="1">
        <v>3.7789441645145416E-2</v>
      </c>
      <c r="AF45" s="1">
        <v>6.4095459878444672E-2</v>
      </c>
      <c r="AG45" s="1">
        <v>99.439582824707031</v>
      </c>
      <c r="AH45" s="1">
        <v>2.9939441680908203</v>
      </c>
      <c r="AI45" s="1">
        <v>0.27156341075897217</v>
      </c>
      <c r="AJ45" s="1">
        <v>2.0963199436664581E-2</v>
      </c>
      <c r="AK45" s="1">
        <v>7.5719333253800869E-3</v>
      </c>
      <c r="AL45" s="1">
        <v>2.104547992348671E-2</v>
      </c>
      <c r="AM45" s="1">
        <v>7.6211560517549515E-3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87</v>
      </c>
      <c r="AV45">
        <f t="shared" si="8"/>
        <v>0.50123041788736966</v>
      </c>
      <c r="AW45">
        <f t="shared" si="9"/>
        <v>1.5470793074444708E-4</v>
      </c>
      <c r="AX45">
        <f t="shared" si="10"/>
        <v>305.08821525573728</v>
      </c>
      <c r="AY45">
        <f t="shared" si="11"/>
        <v>305.18170394897459</v>
      </c>
      <c r="AZ45">
        <f t="shared" si="12"/>
        <v>6.0463105280776919E-3</v>
      </c>
      <c r="BA45">
        <f t="shared" si="13"/>
        <v>-6.3879996541676684E-2</v>
      </c>
      <c r="BB45">
        <f t="shared" si="14"/>
        <v>4.7584099112117499</v>
      </c>
      <c r="BC45">
        <f t="shared" si="15"/>
        <v>47.852271460147989</v>
      </c>
      <c r="BD45">
        <f t="shared" si="16"/>
        <v>17.437903784366739</v>
      </c>
      <c r="BE45">
        <f t="shared" si="17"/>
        <v>31.984959602355957</v>
      </c>
      <c r="BF45">
        <f t="shared" si="18"/>
        <v>4.7710197289805514</v>
      </c>
      <c r="BG45">
        <f t="shared" si="19"/>
        <v>8.5247457314333655E-3</v>
      </c>
      <c r="BH45">
        <f t="shared" si="20"/>
        <v>3.0243920335569419</v>
      </c>
      <c r="BI45">
        <f t="shared" si="21"/>
        <v>1.7466276954236095</v>
      </c>
      <c r="BJ45">
        <f t="shared" si="22"/>
        <v>5.3302660397363437E-3</v>
      </c>
      <c r="BK45">
        <f t="shared" si="23"/>
        <v>59.738074012899141</v>
      </c>
      <c r="BL45">
        <f t="shared" si="24"/>
        <v>1.4303941608721282</v>
      </c>
      <c r="BM45">
        <f t="shared" si="25"/>
        <v>62.188577526400614</v>
      </c>
      <c r="BN45">
        <f t="shared" si="26"/>
        <v>420.48286947285027</v>
      </c>
      <c r="BO45">
        <f t="shared" si="27"/>
        <v>-1.5417735298398762E-3</v>
      </c>
    </row>
    <row r="46" spans="1:67" x14ac:dyDescent="0.25">
      <c r="A46" s="1">
        <v>35</v>
      </c>
      <c r="B46" s="1" t="s">
        <v>122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85</v>
      </c>
      <c r="H46" s="1" t="s">
        <v>86</v>
      </c>
      <c r="I46" s="1">
        <v>450.49999623373151</v>
      </c>
      <c r="J46" s="1">
        <v>0</v>
      </c>
      <c r="K46">
        <f t="shared" si="0"/>
        <v>-1.0376827382652367</v>
      </c>
      <c r="L46">
        <f t="shared" si="1"/>
        <v>8.5676107543610821E-3</v>
      </c>
      <c r="M46">
        <f t="shared" si="2"/>
        <v>599.4969061958559</v>
      </c>
      <c r="N46">
        <f t="shared" si="3"/>
        <v>0.15505574331010616</v>
      </c>
      <c r="O46">
        <f t="shared" si="4"/>
        <v>1.7344399852522328</v>
      </c>
      <c r="P46">
        <f t="shared" si="5"/>
        <v>31.938879013061523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32.029781341552734</v>
      </c>
      <c r="V46" s="1">
        <v>31.938879013061523</v>
      </c>
      <c r="W46" s="1">
        <v>32.023208618164063</v>
      </c>
      <c r="X46" s="1">
        <v>418.06787109375</v>
      </c>
      <c r="Y46" s="1">
        <v>420.00808715820313</v>
      </c>
      <c r="Z46" s="1">
        <v>30.111972808837891</v>
      </c>
      <c r="AA46" s="1">
        <v>30.411895751953125</v>
      </c>
      <c r="AB46" s="1">
        <v>62.601669311523438</v>
      </c>
      <c r="AC46" s="1">
        <v>63.225200653076172</v>
      </c>
      <c r="AD46" s="1">
        <v>300.75765991210938</v>
      </c>
      <c r="AE46" s="1">
        <v>0.15039892494678497</v>
      </c>
      <c r="AF46" s="1">
        <v>0.10441146045923233</v>
      </c>
      <c r="AG46" s="1">
        <v>99.439666748046875</v>
      </c>
      <c r="AH46" s="1">
        <v>2.9939441680908203</v>
      </c>
      <c r="AI46" s="1">
        <v>0.27156341075897217</v>
      </c>
      <c r="AJ46" s="1">
        <v>2.0963199436664581E-2</v>
      </c>
      <c r="AK46" s="1">
        <v>7.5719333253800869E-3</v>
      </c>
      <c r="AL46" s="1">
        <v>2.104547992348671E-2</v>
      </c>
      <c r="AM46" s="1">
        <v>7.6211560517549515E-3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87</v>
      </c>
      <c r="AV46">
        <f t="shared" si="8"/>
        <v>0.5012627665201822</v>
      </c>
      <c r="AW46">
        <f t="shared" si="9"/>
        <v>1.5505574331010615E-4</v>
      </c>
      <c r="AX46">
        <f t="shared" si="10"/>
        <v>305.0888790130615</v>
      </c>
      <c r="AY46">
        <f t="shared" si="11"/>
        <v>305.17978134155271</v>
      </c>
      <c r="AZ46">
        <f t="shared" si="12"/>
        <v>2.4063827453617126E-2</v>
      </c>
      <c r="BA46">
        <f t="shared" si="13"/>
        <v>-6.4206450859118636E-2</v>
      </c>
      <c r="BB46">
        <f t="shared" si="14"/>
        <v>4.758588764002794</v>
      </c>
      <c r="BC46">
        <f t="shared" si="15"/>
        <v>47.85402968072858</v>
      </c>
      <c r="BD46">
        <f t="shared" si="16"/>
        <v>17.442133928775455</v>
      </c>
      <c r="BE46">
        <f t="shared" si="17"/>
        <v>31.984330177307129</v>
      </c>
      <c r="BF46">
        <f t="shared" si="18"/>
        <v>4.7708497414062103</v>
      </c>
      <c r="BG46">
        <f t="shared" si="19"/>
        <v>8.5418420301429897E-3</v>
      </c>
      <c r="BH46">
        <f t="shared" si="20"/>
        <v>3.0241487787505612</v>
      </c>
      <c r="BI46">
        <f t="shared" si="21"/>
        <v>1.7467009626556491</v>
      </c>
      <c r="BJ46">
        <f t="shared" si="22"/>
        <v>5.3409604627667404E-3</v>
      </c>
      <c r="BK46">
        <f t="shared" si="23"/>
        <v>59.613772568601036</v>
      </c>
      <c r="BL46">
        <f t="shared" si="24"/>
        <v>1.4273461024336069</v>
      </c>
      <c r="BM46">
        <f t="shared" si="25"/>
        <v>62.181037081042831</v>
      </c>
      <c r="BN46">
        <f t="shared" si="26"/>
        <v>420.50135183432764</v>
      </c>
      <c r="BO46">
        <f t="shared" si="27"/>
        <v>-1.5344585349121654E-3</v>
      </c>
    </row>
    <row r="47" spans="1:67" x14ac:dyDescent="0.25">
      <c r="A47" s="1">
        <v>36</v>
      </c>
      <c r="B47" s="1" t="s">
        <v>123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85</v>
      </c>
      <c r="H47" s="1" t="s">
        <v>86</v>
      </c>
      <c r="I47" s="1">
        <v>455.4999961219728</v>
      </c>
      <c r="J47" s="1">
        <v>0</v>
      </c>
      <c r="K47">
        <f t="shared" si="0"/>
        <v>-1.0349756455817616</v>
      </c>
      <c r="L47">
        <f t="shared" si="1"/>
        <v>8.5492471546280788E-3</v>
      </c>
      <c r="M47">
        <f t="shared" si="2"/>
        <v>599.40500274151464</v>
      </c>
      <c r="N47">
        <f t="shared" si="3"/>
        <v>0.15475646920319977</v>
      </c>
      <c r="O47">
        <f t="shared" si="4"/>
        <v>1.7347792806237017</v>
      </c>
      <c r="P47">
        <f t="shared" si="5"/>
        <v>31.941177368164063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32.026519775390625</v>
      </c>
      <c r="V47" s="1">
        <v>31.941177368164063</v>
      </c>
      <c r="W47" s="1">
        <v>32.021183013916016</v>
      </c>
      <c r="X47" s="1">
        <v>418.07467651367188</v>
      </c>
      <c r="Y47" s="1">
        <v>420.0096435546875</v>
      </c>
      <c r="Z47" s="1">
        <v>30.11558723449707</v>
      </c>
      <c r="AA47" s="1">
        <v>30.414915084838867</v>
      </c>
      <c r="AB47" s="1">
        <v>62.620323181152344</v>
      </c>
      <c r="AC47" s="1">
        <v>63.242725372314453</v>
      </c>
      <c r="AD47" s="1">
        <v>300.77301025390625</v>
      </c>
      <c r="AE47" s="1">
        <v>0.22220189869403839</v>
      </c>
      <c r="AF47" s="1">
        <v>1.0337976738810539E-2</v>
      </c>
      <c r="AG47" s="1">
        <v>99.439002990722656</v>
      </c>
      <c r="AH47" s="1">
        <v>2.9939441680908203</v>
      </c>
      <c r="AI47" s="1">
        <v>0.27156341075897217</v>
      </c>
      <c r="AJ47" s="1">
        <v>2.0963199436664581E-2</v>
      </c>
      <c r="AK47" s="1">
        <v>7.5719333253800869E-3</v>
      </c>
      <c r="AL47" s="1">
        <v>2.104547992348671E-2</v>
      </c>
      <c r="AM47" s="1">
        <v>7.6211560517549515E-3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87</v>
      </c>
      <c r="AV47">
        <f t="shared" si="8"/>
        <v>0.50128835042317699</v>
      </c>
      <c r="AW47">
        <f t="shared" si="9"/>
        <v>1.5475646920319976E-4</v>
      </c>
      <c r="AX47">
        <f t="shared" si="10"/>
        <v>305.09117736816404</v>
      </c>
      <c r="AY47">
        <f t="shared" si="11"/>
        <v>305.1765197753906</v>
      </c>
      <c r="AZ47">
        <f t="shared" si="12"/>
        <v>3.5552302996390228E-2</v>
      </c>
      <c r="BA47">
        <f t="shared" si="13"/>
        <v>-6.469487168599887E-2</v>
      </c>
      <c r="BB47">
        <f t="shared" si="14"/>
        <v>4.7592081127075696</v>
      </c>
      <c r="BC47">
        <f t="shared" si="15"/>
        <v>47.860577535673691</v>
      </c>
      <c r="BD47">
        <f t="shared" si="16"/>
        <v>17.445662450834824</v>
      </c>
      <c r="BE47">
        <f t="shared" si="17"/>
        <v>31.983848571777344</v>
      </c>
      <c r="BF47">
        <f t="shared" si="18"/>
        <v>4.7707196787167518</v>
      </c>
      <c r="BG47">
        <f t="shared" si="19"/>
        <v>8.523588610677162E-3</v>
      </c>
      <c r="BH47">
        <f t="shared" si="20"/>
        <v>3.0244288320838679</v>
      </c>
      <c r="BI47">
        <f t="shared" si="21"/>
        <v>1.7462908466328839</v>
      </c>
      <c r="BJ47">
        <f t="shared" si="22"/>
        <v>5.3295422147941092E-3</v>
      </c>
      <c r="BK47">
        <f t="shared" si="23"/>
        <v>59.6042358602676</v>
      </c>
      <c r="BL47">
        <f t="shared" si="24"/>
        <v>1.42712200050585</v>
      </c>
      <c r="BM47">
        <f t="shared" si="25"/>
        <v>62.17812933525537</v>
      </c>
      <c r="BN47">
        <f t="shared" si="26"/>
        <v>420.50162140860084</v>
      </c>
      <c r="BO47">
        <f t="shared" si="27"/>
        <v>-1.5303829111110757E-3</v>
      </c>
    </row>
    <row r="48" spans="1:67" x14ac:dyDescent="0.25">
      <c r="A48" s="1">
        <v>37</v>
      </c>
      <c r="B48" s="1" t="s">
        <v>124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85</v>
      </c>
      <c r="H48" s="1" t="s">
        <v>86</v>
      </c>
      <c r="I48" s="1">
        <v>460.99999599903822</v>
      </c>
      <c r="J48" s="1">
        <v>0</v>
      </c>
      <c r="K48">
        <f t="shared" si="0"/>
        <v>-1.057433630644842</v>
      </c>
      <c r="L48">
        <f t="shared" si="1"/>
        <v>8.3926353263862816E-3</v>
      </c>
      <c r="M48">
        <f t="shared" si="2"/>
        <v>607.21823495336491</v>
      </c>
      <c r="N48">
        <f t="shared" si="3"/>
        <v>0.15211288924522184</v>
      </c>
      <c r="O48">
        <f t="shared" si="4"/>
        <v>1.736870419975344</v>
      </c>
      <c r="P48">
        <f t="shared" si="5"/>
        <v>31.946556091308594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32.027809143066406</v>
      </c>
      <c r="V48" s="1">
        <v>31.946556091308594</v>
      </c>
      <c r="W48" s="1">
        <v>32.024169921875</v>
      </c>
      <c r="X48" s="1">
        <v>418.06600952148438</v>
      </c>
      <c r="Y48" s="1">
        <v>420.04815673828125</v>
      </c>
      <c r="Z48" s="1">
        <v>30.11407470703125</v>
      </c>
      <c r="AA48" s="1">
        <v>30.408317565917969</v>
      </c>
      <c r="AB48" s="1">
        <v>62.612918853759766</v>
      </c>
      <c r="AC48" s="1">
        <v>63.224708557128906</v>
      </c>
      <c r="AD48" s="1">
        <v>300.74624633789063</v>
      </c>
      <c r="AE48" s="1">
        <v>0.19650042057037354</v>
      </c>
      <c r="AF48" s="1">
        <v>4.548601433634758E-2</v>
      </c>
      <c r="AG48" s="1">
        <v>99.439483642578125</v>
      </c>
      <c r="AH48" s="1">
        <v>2.9939441680908203</v>
      </c>
      <c r="AI48" s="1">
        <v>0.27156341075897217</v>
      </c>
      <c r="AJ48" s="1">
        <v>2.0963199436664581E-2</v>
      </c>
      <c r="AK48" s="1">
        <v>7.5719333253800869E-3</v>
      </c>
      <c r="AL48" s="1">
        <v>2.104547992348671E-2</v>
      </c>
      <c r="AM48" s="1">
        <v>7.6211560517549515E-3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87</v>
      </c>
      <c r="AV48">
        <f t="shared" si="8"/>
        <v>0.5012437438964843</v>
      </c>
      <c r="AW48">
        <f t="shared" si="9"/>
        <v>1.5211288924522185E-4</v>
      </c>
      <c r="AX48">
        <f t="shared" si="10"/>
        <v>305.09655609130857</v>
      </c>
      <c r="AY48">
        <f t="shared" si="11"/>
        <v>305.17780914306638</v>
      </c>
      <c r="AZ48">
        <f t="shared" si="12"/>
        <v>3.14400665885195E-2</v>
      </c>
      <c r="BA48">
        <f t="shared" si="13"/>
        <v>-6.3991207470288733E-2</v>
      </c>
      <c r="BB48">
        <f t="shared" si="14"/>
        <v>4.7606578171697649</v>
      </c>
      <c r="BC48">
        <f t="shared" si="15"/>
        <v>47.874924957186124</v>
      </c>
      <c r="BD48">
        <f t="shared" si="16"/>
        <v>17.466607391268155</v>
      </c>
      <c r="BE48">
        <f t="shared" si="17"/>
        <v>31.9871826171875</v>
      </c>
      <c r="BF48">
        <f t="shared" si="18"/>
        <v>4.7716201363836683</v>
      </c>
      <c r="BG48">
        <f t="shared" si="19"/>
        <v>8.3679068791832033E-3</v>
      </c>
      <c r="BH48">
        <f t="shared" si="20"/>
        <v>3.0237873971944209</v>
      </c>
      <c r="BI48">
        <f t="shared" si="21"/>
        <v>1.7478327391892474</v>
      </c>
      <c r="BJ48">
        <f t="shared" si="22"/>
        <v>5.2321578884373015E-3</v>
      </c>
      <c r="BK48">
        <f t="shared" si="23"/>
        <v>60.381467742120293</v>
      </c>
      <c r="BL48">
        <f t="shared" si="24"/>
        <v>1.4455919522858505</v>
      </c>
      <c r="BM48">
        <f t="shared" si="25"/>
        <v>62.141835281574977</v>
      </c>
      <c r="BN48">
        <f t="shared" si="26"/>
        <v>420.55081004271528</v>
      </c>
      <c r="BO48">
        <f t="shared" si="27"/>
        <v>-1.5624953020553051E-3</v>
      </c>
    </row>
    <row r="49" spans="1:67" x14ac:dyDescent="0.25">
      <c r="A49" s="1">
        <v>38</v>
      </c>
      <c r="B49" s="1" t="s">
        <v>125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85</v>
      </c>
      <c r="H49" s="1" t="s">
        <v>86</v>
      </c>
      <c r="I49" s="1">
        <v>465.99999588727951</v>
      </c>
      <c r="J49" s="1">
        <v>0</v>
      </c>
      <c r="K49">
        <f t="shared" si="0"/>
        <v>-1.0299388064194144</v>
      </c>
      <c r="L49">
        <f t="shared" si="1"/>
        <v>8.5345118591080103E-3</v>
      </c>
      <c r="M49">
        <f t="shared" si="2"/>
        <v>598.77538047894791</v>
      </c>
      <c r="N49">
        <f t="shared" si="3"/>
        <v>0.15453491037430914</v>
      </c>
      <c r="O49">
        <f t="shared" si="4"/>
        <v>1.7352719891065167</v>
      </c>
      <c r="P49">
        <f t="shared" si="5"/>
        <v>31.942018508911133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32.030284881591797</v>
      </c>
      <c r="V49" s="1">
        <v>31.942018508911133</v>
      </c>
      <c r="W49" s="1">
        <v>32.035251617431641</v>
      </c>
      <c r="X49" s="1">
        <v>418.06182861328125</v>
      </c>
      <c r="Y49" s="1">
        <v>419.98709106445313</v>
      </c>
      <c r="Z49" s="1">
        <v>30.11341667175293</v>
      </c>
      <c r="AA49" s="1">
        <v>30.41234016418457</v>
      </c>
      <c r="AB49" s="1">
        <v>62.602264404296875</v>
      </c>
      <c r="AC49" s="1">
        <v>63.223690032958984</v>
      </c>
      <c r="AD49" s="1">
        <v>300.74948120117188</v>
      </c>
      <c r="AE49" s="1">
        <v>7.0289090275764465E-2</v>
      </c>
      <c r="AF49" s="1">
        <v>0.15817268192768097</v>
      </c>
      <c r="AG49" s="1">
        <v>99.438674926757813</v>
      </c>
      <c r="AH49" s="1">
        <v>2.9939441680908203</v>
      </c>
      <c r="AI49" s="1">
        <v>0.27156341075897217</v>
      </c>
      <c r="AJ49" s="1">
        <v>2.0963199436664581E-2</v>
      </c>
      <c r="AK49" s="1">
        <v>7.5719333253800869E-3</v>
      </c>
      <c r="AL49" s="1">
        <v>2.104547992348671E-2</v>
      </c>
      <c r="AM49" s="1">
        <v>7.6211560517549515E-3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87</v>
      </c>
      <c r="AV49">
        <f t="shared" si="8"/>
        <v>0.50124913533528637</v>
      </c>
      <c r="AW49">
        <f t="shared" si="9"/>
        <v>1.5453491037430915E-4</v>
      </c>
      <c r="AX49">
        <f t="shared" si="10"/>
        <v>305.09201850891111</v>
      </c>
      <c r="AY49">
        <f t="shared" si="11"/>
        <v>305.18028488159177</v>
      </c>
      <c r="AZ49">
        <f t="shared" si="12"/>
        <v>1.1246254192748939E-2</v>
      </c>
      <c r="BA49">
        <f t="shared" si="13"/>
        <v>-6.4455074562688702E-2</v>
      </c>
      <c r="BB49">
        <f t="shared" si="14"/>
        <v>4.7594347964548467</v>
      </c>
      <c r="BC49">
        <f t="shared" si="15"/>
        <v>47.863015068940115</v>
      </c>
      <c r="BD49">
        <f t="shared" si="16"/>
        <v>17.450674904755545</v>
      </c>
      <c r="BE49">
        <f t="shared" si="17"/>
        <v>31.986151695251465</v>
      </c>
      <c r="BF49">
        <f t="shared" si="18"/>
        <v>4.771341689593946</v>
      </c>
      <c r="BG49">
        <f t="shared" si="19"/>
        <v>8.5089415556707463E-3</v>
      </c>
      <c r="BH49">
        <f t="shared" si="20"/>
        <v>3.02416280734833</v>
      </c>
      <c r="BI49">
        <f t="shared" si="21"/>
        <v>1.747178882245616</v>
      </c>
      <c r="BJ49">
        <f t="shared" si="22"/>
        <v>5.3203799080923609E-3</v>
      </c>
      <c r="BK49">
        <f t="shared" si="23"/>
        <v>59.541430413591833</v>
      </c>
      <c r="BL49">
        <f t="shared" si="24"/>
        <v>1.4256994874803357</v>
      </c>
      <c r="BM49">
        <f t="shared" si="25"/>
        <v>62.168996155306729</v>
      </c>
      <c r="BN49">
        <f t="shared" si="26"/>
        <v>420.47667464625755</v>
      </c>
      <c r="BO49">
        <f t="shared" si="27"/>
        <v>-1.5228017523292519E-3</v>
      </c>
    </row>
    <row r="50" spans="1:67" x14ac:dyDescent="0.25">
      <c r="A50" s="1">
        <v>39</v>
      </c>
      <c r="B50" s="1" t="s">
        <v>126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85</v>
      </c>
      <c r="H50" s="1" t="s">
        <v>86</v>
      </c>
      <c r="I50" s="1">
        <v>470.9999957755208</v>
      </c>
      <c r="J50" s="1">
        <v>0</v>
      </c>
      <c r="K50">
        <f t="shared" si="0"/>
        <v>-1.037870242059435</v>
      </c>
      <c r="L50">
        <f t="shared" si="1"/>
        <v>8.4662942482937233E-3</v>
      </c>
      <c r="M50">
        <f t="shared" si="2"/>
        <v>601.79871469731268</v>
      </c>
      <c r="N50">
        <f t="shared" si="3"/>
        <v>0.15341347239454722</v>
      </c>
      <c r="O50">
        <f t="shared" si="4"/>
        <v>1.7365245628789863</v>
      </c>
      <c r="P50">
        <f t="shared" si="5"/>
        <v>31.945764541625977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32.032512664794922</v>
      </c>
      <c r="V50" s="1">
        <v>31.945764541625977</v>
      </c>
      <c r="W50" s="1">
        <v>32.041393280029297</v>
      </c>
      <c r="X50" s="1">
        <v>418.06509399414063</v>
      </c>
      <c r="Y50" s="1">
        <v>420.00677490234375</v>
      </c>
      <c r="Z50" s="1">
        <v>30.112972259521484</v>
      </c>
      <c r="AA50" s="1">
        <v>30.409675598144531</v>
      </c>
      <c r="AB50" s="1">
        <v>62.593906402587891</v>
      </c>
      <c r="AC50" s="1">
        <v>63.210647583007813</v>
      </c>
      <c r="AD50" s="1">
        <v>300.80191040039063</v>
      </c>
      <c r="AE50" s="1">
        <v>0.16324751079082489</v>
      </c>
      <c r="AF50" s="1">
        <v>0.18194518983364105</v>
      </c>
      <c r="AG50" s="1">
        <v>99.439399719238281</v>
      </c>
      <c r="AH50" s="1">
        <v>2.9939441680908203</v>
      </c>
      <c r="AI50" s="1">
        <v>0.27156341075897217</v>
      </c>
      <c r="AJ50" s="1">
        <v>2.0963199436664581E-2</v>
      </c>
      <c r="AK50" s="1">
        <v>7.5719333253800869E-3</v>
      </c>
      <c r="AL50" s="1">
        <v>2.104547992348671E-2</v>
      </c>
      <c r="AM50" s="1">
        <v>7.6211560517549515E-3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87</v>
      </c>
      <c r="AV50">
        <f t="shared" si="8"/>
        <v>0.50133651733398432</v>
      </c>
      <c r="AW50">
        <f t="shared" si="9"/>
        <v>1.5341347239454723E-4</v>
      </c>
      <c r="AX50">
        <f t="shared" si="10"/>
        <v>305.09576454162595</v>
      </c>
      <c r="AY50">
        <f t="shared" si="11"/>
        <v>305.1825126647949</v>
      </c>
      <c r="AZ50">
        <f t="shared" si="12"/>
        <v>2.6119601142713389E-2</v>
      </c>
      <c r="BA50">
        <f t="shared" si="13"/>
        <v>-6.393925049036922E-2</v>
      </c>
      <c r="BB50">
        <f t="shared" si="14"/>
        <v>4.760444450015247</v>
      </c>
      <c r="BC50">
        <f t="shared" si="15"/>
        <v>47.872819661583854</v>
      </c>
      <c r="BD50">
        <f t="shared" si="16"/>
        <v>17.463144063439323</v>
      </c>
      <c r="BE50">
        <f t="shared" si="17"/>
        <v>31.989138603210449</v>
      </c>
      <c r="BF50">
        <f t="shared" si="18"/>
        <v>4.7721484771767368</v>
      </c>
      <c r="BG50">
        <f t="shared" si="19"/>
        <v>8.4411304829356791E-3</v>
      </c>
      <c r="BH50">
        <f t="shared" si="20"/>
        <v>3.0239198871362607</v>
      </c>
      <c r="BI50">
        <f t="shared" si="21"/>
        <v>1.7482285900404761</v>
      </c>
      <c r="BJ50">
        <f t="shared" si="22"/>
        <v>5.2779616027307632E-3</v>
      </c>
      <c r="BK50">
        <f t="shared" si="23"/>
        <v>59.84250294130991</v>
      </c>
      <c r="BL50">
        <f t="shared" si="24"/>
        <v>1.4328309700176565</v>
      </c>
      <c r="BM50">
        <f t="shared" si="25"/>
        <v>62.148670899452604</v>
      </c>
      <c r="BN50">
        <f t="shared" si="26"/>
        <v>420.50012870879192</v>
      </c>
      <c r="BO50">
        <f t="shared" si="27"/>
        <v>-1.5339414118171802E-3</v>
      </c>
    </row>
    <row r="51" spans="1:67" x14ac:dyDescent="0.25">
      <c r="A51" s="1">
        <v>40</v>
      </c>
      <c r="B51" s="1" t="s">
        <v>127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85</v>
      </c>
      <c r="H51" s="1" t="s">
        <v>86</v>
      </c>
      <c r="I51" s="1">
        <v>476.49999565258622</v>
      </c>
      <c r="J51" s="1">
        <v>0</v>
      </c>
      <c r="K51">
        <f t="shared" si="0"/>
        <v>-1.0552316919694038</v>
      </c>
      <c r="L51">
        <f t="shared" si="1"/>
        <v>8.5669089337079059E-3</v>
      </c>
      <c r="M51">
        <f t="shared" si="2"/>
        <v>602.72419029431273</v>
      </c>
      <c r="N51">
        <f t="shared" si="3"/>
        <v>0.15517671738930872</v>
      </c>
      <c r="O51">
        <f t="shared" si="4"/>
        <v>1.7359140705126364</v>
      </c>
      <c r="P51">
        <f t="shared" si="5"/>
        <v>31.944805145263672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32.033966064453125</v>
      </c>
      <c r="V51" s="1">
        <v>31.944805145263672</v>
      </c>
      <c r="W51" s="1">
        <v>32.038684844970703</v>
      </c>
      <c r="X51" s="1">
        <v>418.01760864257813</v>
      </c>
      <c r="Y51" s="1">
        <v>419.992919921875</v>
      </c>
      <c r="Z51" s="1">
        <v>30.113037109375</v>
      </c>
      <c r="AA51" s="1">
        <v>30.41322135925293</v>
      </c>
      <c r="AB51" s="1">
        <v>62.588874816894531</v>
      </c>
      <c r="AC51" s="1">
        <v>63.212799072265625</v>
      </c>
      <c r="AD51" s="1">
        <v>300.72988891601563</v>
      </c>
      <c r="AE51" s="1">
        <v>0.25772422552108765</v>
      </c>
      <c r="AF51" s="1">
        <v>8.7872900068759918E-2</v>
      </c>
      <c r="AG51" s="1">
        <v>99.439376831054688</v>
      </c>
      <c r="AH51" s="1">
        <v>2.9939441680908203</v>
      </c>
      <c r="AI51" s="1">
        <v>0.27156341075897217</v>
      </c>
      <c r="AJ51" s="1">
        <v>2.0963199436664581E-2</v>
      </c>
      <c r="AK51" s="1">
        <v>7.5719333253800869E-3</v>
      </c>
      <c r="AL51" s="1">
        <v>2.104547992348671E-2</v>
      </c>
      <c r="AM51" s="1">
        <v>7.6211560517549515E-3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87</v>
      </c>
      <c r="AV51">
        <f t="shared" si="8"/>
        <v>0.50121648152669263</v>
      </c>
      <c r="AW51">
        <f t="shared" si="9"/>
        <v>1.5517671738930872E-4</v>
      </c>
      <c r="AX51">
        <f t="shared" si="10"/>
        <v>305.09480514526365</v>
      </c>
      <c r="AY51">
        <f t="shared" si="11"/>
        <v>305.1839660644531</v>
      </c>
      <c r="AZ51">
        <f t="shared" si="12"/>
        <v>4.1235875161680369E-2</v>
      </c>
      <c r="BA51">
        <f t="shared" si="13"/>
        <v>-6.431211329717236E-2</v>
      </c>
      <c r="BB51">
        <f t="shared" si="14"/>
        <v>4.7601858499016698</v>
      </c>
      <c r="BC51">
        <f t="shared" si="15"/>
        <v>47.870230099984646</v>
      </c>
      <c r="BD51">
        <f t="shared" si="16"/>
        <v>17.457008740731716</v>
      </c>
      <c r="BE51">
        <f t="shared" si="17"/>
        <v>31.989385604858398</v>
      </c>
      <c r="BF51">
        <f t="shared" si="18"/>
        <v>4.7722151996015016</v>
      </c>
      <c r="BG51">
        <f t="shared" si="19"/>
        <v>8.5411444246881983E-3</v>
      </c>
      <c r="BH51">
        <f t="shared" si="20"/>
        <v>3.0242717793890335</v>
      </c>
      <c r="BI51">
        <f t="shared" si="21"/>
        <v>1.7479434202124682</v>
      </c>
      <c r="BJ51">
        <f t="shared" si="22"/>
        <v>5.3405240821112702E-3</v>
      </c>
      <c r="BK51">
        <f t="shared" si="23"/>
        <v>59.93451788386848</v>
      </c>
      <c r="BL51">
        <f t="shared" si="24"/>
        <v>1.4350817875844872</v>
      </c>
      <c r="BM51">
        <f t="shared" si="25"/>
        <v>62.161240061376397</v>
      </c>
      <c r="BN51">
        <f t="shared" si="26"/>
        <v>420.49452653011997</v>
      </c>
      <c r="BO51">
        <f t="shared" si="27"/>
        <v>-1.5599373210910031E-3</v>
      </c>
    </row>
    <row r="52" spans="1:67" x14ac:dyDescent="0.25">
      <c r="A52" s="1">
        <v>41</v>
      </c>
      <c r="B52" s="1" t="s">
        <v>128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85</v>
      </c>
      <c r="H52" s="1" t="s">
        <v>86</v>
      </c>
      <c r="I52" s="1">
        <v>481.49999554082751</v>
      </c>
      <c r="J52" s="1">
        <v>0</v>
      </c>
      <c r="K52">
        <f t="shared" si="0"/>
        <v>-1.0569097361193751</v>
      </c>
      <c r="L52">
        <f t="shared" si="1"/>
        <v>8.3899661269179453E-3</v>
      </c>
      <c r="M52">
        <f t="shared" si="2"/>
        <v>607.09023153205874</v>
      </c>
      <c r="N52">
        <f t="shared" si="3"/>
        <v>0.15222919485085987</v>
      </c>
      <c r="O52">
        <f t="shared" si="4"/>
        <v>1.7387333155375049</v>
      </c>
      <c r="P52">
        <f t="shared" si="5"/>
        <v>31.953285217285156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32.032630920410156</v>
      </c>
      <c r="V52" s="1">
        <v>31.953285217285156</v>
      </c>
      <c r="W52" s="1">
        <v>32.026988983154297</v>
      </c>
      <c r="X52" s="1">
        <v>417.98800659179688</v>
      </c>
      <c r="Y52" s="1">
        <v>419.96932983398438</v>
      </c>
      <c r="Z52" s="1">
        <v>30.113323211669922</v>
      </c>
      <c r="AA52" s="1">
        <v>30.407835006713867</v>
      </c>
      <c r="AB52" s="1">
        <v>62.594249725341797</v>
      </c>
      <c r="AC52" s="1">
        <v>63.206432342529297</v>
      </c>
      <c r="AD52" s="1">
        <v>300.70150756835938</v>
      </c>
      <c r="AE52" s="1">
        <v>9.7494214773178101E-2</v>
      </c>
      <c r="AF52" s="1">
        <v>3.6181975156068802E-2</v>
      </c>
      <c r="AG52" s="1">
        <v>99.439460754394531</v>
      </c>
      <c r="AH52" s="1">
        <v>2.9939441680908203</v>
      </c>
      <c r="AI52" s="1">
        <v>0.27156341075897217</v>
      </c>
      <c r="AJ52" s="1">
        <v>2.0963199436664581E-2</v>
      </c>
      <c r="AK52" s="1">
        <v>7.5719333253800869E-3</v>
      </c>
      <c r="AL52" s="1">
        <v>2.104547992348671E-2</v>
      </c>
      <c r="AM52" s="1">
        <v>7.6211560517549515E-3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87</v>
      </c>
      <c r="AV52">
        <f t="shared" si="8"/>
        <v>0.5011691792805989</v>
      </c>
      <c r="AW52">
        <f t="shared" si="9"/>
        <v>1.5222919485085988E-4</v>
      </c>
      <c r="AX52">
        <f t="shared" si="10"/>
        <v>305.10328521728513</v>
      </c>
      <c r="AY52">
        <f t="shared" si="11"/>
        <v>305.18263092041013</v>
      </c>
      <c r="AZ52">
        <f t="shared" si="12"/>
        <v>1.5599074015042014E-2</v>
      </c>
      <c r="BA52">
        <f t="shared" si="13"/>
        <v>-6.4489152723827062E-2</v>
      </c>
      <c r="BB52">
        <f t="shared" si="14"/>
        <v>4.7624720313137328</v>
      </c>
      <c r="BC52">
        <f t="shared" si="15"/>
        <v>47.893180385164804</v>
      </c>
      <c r="BD52">
        <f t="shared" si="16"/>
        <v>17.485345378450937</v>
      </c>
      <c r="BE52">
        <f t="shared" si="17"/>
        <v>31.992958068847656</v>
      </c>
      <c r="BF52">
        <f t="shared" si="18"/>
        <v>4.7731803182341181</v>
      </c>
      <c r="BG52">
        <f t="shared" si="19"/>
        <v>8.3652533833599874E-3</v>
      </c>
      <c r="BH52">
        <f t="shared" si="20"/>
        <v>3.0237387157762279</v>
      </c>
      <c r="BI52">
        <f t="shared" si="21"/>
        <v>1.7494416024578903</v>
      </c>
      <c r="BJ52">
        <f t="shared" si="22"/>
        <v>5.2304980480121985E-3</v>
      </c>
      <c r="BK52">
        <f t="shared" si="23"/>
        <v>60.368725252808446</v>
      </c>
      <c r="BL52">
        <f t="shared" si="24"/>
        <v>1.4455584929786278</v>
      </c>
      <c r="BM52">
        <f t="shared" si="25"/>
        <v>62.115281442354274</v>
      </c>
      <c r="BN52">
        <f t="shared" si="26"/>
        <v>420.47173410405185</v>
      </c>
      <c r="BO52">
        <f t="shared" si="27"/>
        <v>-1.5613474198951328E-3</v>
      </c>
    </row>
    <row r="53" spans="1:67" x14ac:dyDescent="0.25">
      <c r="A53" s="1">
        <v>42</v>
      </c>
      <c r="B53" s="1" t="s">
        <v>129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85</v>
      </c>
      <c r="H53" s="1" t="s">
        <v>86</v>
      </c>
      <c r="I53" s="1">
        <v>486.4999954290688</v>
      </c>
      <c r="J53" s="1">
        <v>0</v>
      </c>
      <c r="K53">
        <f t="shared" si="0"/>
        <v>-1.0508011738665788</v>
      </c>
      <c r="L53">
        <f t="shared" si="1"/>
        <v>8.2155646158382917E-3</v>
      </c>
      <c r="M53">
        <f t="shared" si="2"/>
        <v>610.12943082012384</v>
      </c>
      <c r="N53">
        <f t="shared" si="3"/>
        <v>0.14903267375770782</v>
      </c>
      <c r="O53">
        <f t="shared" si="4"/>
        <v>1.7382536178392916</v>
      </c>
      <c r="P53">
        <f t="shared" si="5"/>
        <v>31.951427459716797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32.031982421875</v>
      </c>
      <c r="V53" s="1">
        <v>31.951427459716797</v>
      </c>
      <c r="W53" s="1">
        <v>32.020351409912109</v>
      </c>
      <c r="X53" s="1">
        <v>417.99090576171875</v>
      </c>
      <c r="Y53" s="1">
        <v>419.96255493164063</v>
      </c>
      <c r="Z53" s="1">
        <v>30.119369506835938</v>
      </c>
      <c r="AA53" s="1">
        <v>30.407672882080078</v>
      </c>
      <c r="AB53" s="1">
        <v>62.609016418457031</v>
      </c>
      <c r="AC53" s="1">
        <v>63.20831298828125</v>
      </c>
      <c r="AD53" s="1">
        <v>300.72683715820313</v>
      </c>
      <c r="AE53" s="1">
        <v>0.13075371086597443</v>
      </c>
      <c r="AF53" s="1">
        <v>0.16230902075767517</v>
      </c>
      <c r="AG53" s="1">
        <v>99.439292907714844</v>
      </c>
      <c r="AH53" s="1">
        <v>2.9939441680908203</v>
      </c>
      <c r="AI53" s="1">
        <v>0.27156341075897217</v>
      </c>
      <c r="AJ53" s="1">
        <v>2.0963199436664581E-2</v>
      </c>
      <c r="AK53" s="1">
        <v>7.5719333253800869E-3</v>
      </c>
      <c r="AL53" s="1">
        <v>2.104547992348671E-2</v>
      </c>
      <c r="AM53" s="1">
        <v>7.6211560517549515E-3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87</v>
      </c>
      <c r="AV53">
        <f t="shared" si="8"/>
        <v>0.50121139526367187</v>
      </c>
      <c r="AW53">
        <f t="shared" si="9"/>
        <v>1.4903267375770781E-4</v>
      </c>
      <c r="AX53">
        <f t="shared" si="10"/>
        <v>305.10142745971677</v>
      </c>
      <c r="AY53">
        <f t="shared" si="11"/>
        <v>305.18198242187498</v>
      </c>
      <c r="AZ53">
        <f t="shared" si="12"/>
        <v>2.0920593270944199E-2</v>
      </c>
      <c r="BA53">
        <f t="shared" si="13"/>
        <v>-6.2675202392335733E-2</v>
      </c>
      <c r="BB53">
        <f t="shared" si="14"/>
        <v>4.7619711082024301</v>
      </c>
      <c r="BC53">
        <f t="shared" si="15"/>
        <v>47.888223748954076</v>
      </c>
      <c r="BD53">
        <f t="shared" si="16"/>
        <v>17.480550866873998</v>
      </c>
      <c r="BE53">
        <f t="shared" si="17"/>
        <v>31.991704940795898</v>
      </c>
      <c r="BF53">
        <f t="shared" si="18"/>
        <v>4.7728417602113327</v>
      </c>
      <c r="BG53">
        <f t="shared" si="19"/>
        <v>8.1918671464456857E-3</v>
      </c>
      <c r="BH53">
        <f t="shared" si="20"/>
        <v>3.0237174903631385</v>
      </c>
      <c r="BI53">
        <f t="shared" si="21"/>
        <v>1.7491242698481941</v>
      </c>
      <c r="BJ53">
        <f t="shared" si="22"/>
        <v>5.1220407754465416E-3</v>
      </c>
      <c r="BK53">
        <f t="shared" si="23"/>
        <v>60.670839182939638</v>
      </c>
      <c r="BL53">
        <f t="shared" si="24"/>
        <v>1.4528186469373148</v>
      </c>
      <c r="BM53">
        <f t="shared" si="25"/>
        <v>62.119530887005681</v>
      </c>
      <c r="BN53">
        <f t="shared" si="26"/>
        <v>420.46205548376992</v>
      </c>
      <c r="BO53">
        <f t="shared" si="27"/>
        <v>-1.5524653205864956E-3</v>
      </c>
    </row>
    <row r="54" spans="1:67" x14ac:dyDescent="0.25">
      <c r="A54" s="1">
        <v>43</v>
      </c>
      <c r="B54" s="1" t="s">
        <v>130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85</v>
      </c>
      <c r="H54" s="1" t="s">
        <v>86</v>
      </c>
      <c r="I54" s="1">
        <v>491.99999530613422</v>
      </c>
      <c r="J54" s="1">
        <v>0</v>
      </c>
      <c r="K54">
        <f t="shared" si="0"/>
        <v>-0.99562087725309678</v>
      </c>
      <c r="L54">
        <f t="shared" si="1"/>
        <v>8.2630750141293747E-3</v>
      </c>
      <c r="M54">
        <f t="shared" si="2"/>
        <v>598.36953328010304</v>
      </c>
      <c r="N54">
        <f t="shared" si="3"/>
        <v>0.14992404467245388</v>
      </c>
      <c r="O54">
        <f t="shared" si="4"/>
        <v>1.738634809130744</v>
      </c>
      <c r="P54">
        <f t="shared" si="5"/>
        <v>31.95207405090332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32.029209136962891</v>
      </c>
      <c r="V54" s="1">
        <v>31.95207405090332</v>
      </c>
      <c r="W54" s="1">
        <v>32.022918701171875</v>
      </c>
      <c r="X54" s="1">
        <v>418.06130981445313</v>
      </c>
      <c r="Y54" s="1">
        <v>419.92208862304688</v>
      </c>
      <c r="Z54" s="1">
        <v>30.115409851074219</v>
      </c>
      <c r="AA54" s="1">
        <v>30.405431747436523</v>
      </c>
      <c r="AB54" s="1">
        <v>62.610946655273438</v>
      </c>
      <c r="AC54" s="1">
        <v>63.213909149169922</v>
      </c>
      <c r="AD54" s="1">
        <v>300.73358154296875</v>
      </c>
      <c r="AE54" s="1">
        <v>0.22824892401695251</v>
      </c>
      <c r="AF54" s="1">
        <v>0.24190939962863922</v>
      </c>
      <c r="AG54" s="1">
        <v>99.4398193359375</v>
      </c>
      <c r="AH54" s="1">
        <v>2.9939441680908203</v>
      </c>
      <c r="AI54" s="1">
        <v>0.27156341075897217</v>
      </c>
      <c r="AJ54" s="1">
        <v>2.0963199436664581E-2</v>
      </c>
      <c r="AK54" s="1">
        <v>7.5719333253800869E-3</v>
      </c>
      <c r="AL54" s="1">
        <v>2.104547992348671E-2</v>
      </c>
      <c r="AM54" s="1">
        <v>7.6211560517549515E-3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87</v>
      </c>
      <c r="AV54">
        <f t="shared" si="8"/>
        <v>0.50122263590494787</v>
      </c>
      <c r="AW54">
        <f t="shared" si="9"/>
        <v>1.4992404467245387E-4</v>
      </c>
      <c r="AX54">
        <f t="shared" si="10"/>
        <v>305.1020740509033</v>
      </c>
      <c r="AY54">
        <f t="shared" si="11"/>
        <v>305.17920913696287</v>
      </c>
      <c r="AZ54">
        <f t="shared" si="12"/>
        <v>3.651982702643064E-2</v>
      </c>
      <c r="BA54">
        <f t="shared" si="13"/>
        <v>-6.3413837032684758E-2</v>
      </c>
      <c r="BB54">
        <f t="shared" si="14"/>
        <v>4.7621454489270105</v>
      </c>
      <c r="BC54">
        <f t="shared" si="15"/>
        <v>47.889723460166969</v>
      </c>
      <c r="BD54">
        <f t="shared" si="16"/>
        <v>17.484291712730446</v>
      </c>
      <c r="BE54">
        <f t="shared" si="17"/>
        <v>31.990641593933105</v>
      </c>
      <c r="BF54">
        <f t="shared" si="18"/>
        <v>4.772554491831686</v>
      </c>
      <c r="BG54">
        <f t="shared" si="19"/>
        <v>8.2391030683888495E-3</v>
      </c>
      <c r="BH54">
        <f t="shared" si="20"/>
        <v>3.0235106397962666</v>
      </c>
      <c r="BI54">
        <f t="shared" si="21"/>
        <v>1.7490438520354195</v>
      </c>
      <c r="BJ54">
        <f t="shared" si="22"/>
        <v>5.1515877950166515E-3</v>
      </c>
      <c r="BK54">
        <f t="shared" si="23"/>
        <v>59.501758285502689</v>
      </c>
      <c r="BL54">
        <f t="shared" si="24"/>
        <v>1.4249536985353581</v>
      </c>
      <c r="BM54">
        <f t="shared" si="25"/>
        <v>62.113257562474963</v>
      </c>
      <c r="BN54">
        <f t="shared" si="26"/>
        <v>420.39535910491117</v>
      </c>
      <c r="BO54">
        <f t="shared" si="27"/>
        <v>-1.4710261339484997E-3</v>
      </c>
    </row>
    <row r="55" spans="1:67" x14ac:dyDescent="0.25">
      <c r="A55" s="1">
        <v>44</v>
      </c>
      <c r="B55" s="1" t="s">
        <v>131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85</v>
      </c>
      <c r="H55" s="1" t="s">
        <v>86</v>
      </c>
      <c r="I55" s="1">
        <v>496.99999519437551</v>
      </c>
      <c r="J55" s="1">
        <v>0</v>
      </c>
      <c r="K55">
        <f t="shared" si="0"/>
        <v>-1.0084561918398944</v>
      </c>
      <c r="L55">
        <f t="shared" si="1"/>
        <v>8.3645957920364822E-3</v>
      </c>
      <c r="M55">
        <f t="shared" si="2"/>
        <v>598.47624392478235</v>
      </c>
      <c r="N55">
        <f t="shared" si="3"/>
        <v>0.15161526439614709</v>
      </c>
      <c r="O55">
        <f t="shared" si="4"/>
        <v>1.7369829722309893</v>
      </c>
      <c r="P55">
        <f t="shared" si="5"/>
        <v>31.945550918579102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32.029373168945313</v>
      </c>
      <c r="V55" s="1">
        <v>31.945550918579102</v>
      </c>
      <c r="W55" s="1">
        <v>32.033382415771484</v>
      </c>
      <c r="X55" s="1">
        <v>418.00918579101563</v>
      </c>
      <c r="Y55" s="1">
        <v>419.89413452148438</v>
      </c>
      <c r="Z55" s="1">
        <v>30.111129760742188</v>
      </c>
      <c r="AA55" s="1">
        <v>30.4044189453125</v>
      </c>
      <c r="AB55" s="1">
        <v>62.601337432861328</v>
      </c>
      <c r="AC55" s="1">
        <v>63.211090087890625</v>
      </c>
      <c r="AD55" s="1">
        <v>300.73831176757813</v>
      </c>
      <c r="AE55" s="1">
        <v>0.13981720805168152</v>
      </c>
      <c r="AF55" s="1">
        <v>0.24500352144241333</v>
      </c>
      <c r="AG55" s="1">
        <v>99.439620971679688</v>
      </c>
      <c r="AH55" s="1">
        <v>2.9939441680908203</v>
      </c>
      <c r="AI55" s="1">
        <v>0.27156341075897217</v>
      </c>
      <c r="AJ55" s="1">
        <v>2.0963199436664581E-2</v>
      </c>
      <c r="AK55" s="1">
        <v>7.5719333253800869E-3</v>
      </c>
      <c r="AL55" s="1">
        <v>2.104547992348671E-2</v>
      </c>
      <c r="AM55" s="1">
        <v>7.6211560517549515E-3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87</v>
      </c>
      <c r="AV55">
        <f t="shared" si="8"/>
        <v>0.5012305196126301</v>
      </c>
      <c r="AW55">
        <f t="shared" si="9"/>
        <v>1.5161526439614708E-4</v>
      </c>
      <c r="AX55">
        <f t="shared" si="10"/>
        <v>305.09555091857908</v>
      </c>
      <c r="AY55">
        <f t="shared" si="11"/>
        <v>305.17937316894529</v>
      </c>
      <c r="AZ55">
        <f t="shared" si="12"/>
        <v>2.2370752788243742E-2</v>
      </c>
      <c r="BA55">
        <f t="shared" si="13"/>
        <v>-6.3492008574123585E-2</v>
      </c>
      <c r="BB55">
        <f t="shared" si="14"/>
        <v>4.7603868680170214</v>
      </c>
      <c r="BC55">
        <f t="shared" si="15"/>
        <v>47.872134079963715</v>
      </c>
      <c r="BD55">
        <f t="shared" si="16"/>
        <v>17.467715134651215</v>
      </c>
      <c r="BE55">
        <f t="shared" si="17"/>
        <v>31.987462043762207</v>
      </c>
      <c r="BF55">
        <f t="shared" si="18"/>
        <v>4.7716956105219568</v>
      </c>
      <c r="BG55">
        <f t="shared" si="19"/>
        <v>8.3400320609580882E-3</v>
      </c>
      <c r="BH55">
        <f t="shared" si="20"/>
        <v>3.0234038957860321</v>
      </c>
      <c r="BI55">
        <f t="shared" si="21"/>
        <v>1.7482917147359247</v>
      </c>
      <c r="BJ55">
        <f t="shared" si="22"/>
        <v>5.2147213842465073E-3</v>
      </c>
      <c r="BK55">
        <f t="shared" si="23"/>
        <v>59.512250856434875</v>
      </c>
      <c r="BL55">
        <f t="shared" si="24"/>
        <v>1.4253027006600414</v>
      </c>
      <c r="BM55">
        <f t="shared" si="25"/>
        <v>62.136986152523612</v>
      </c>
      <c r="BN55">
        <f t="shared" si="26"/>
        <v>420.37350629718264</v>
      </c>
      <c r="BO55">
        <f t="shared" si="27"/>
        <v>-1.49063695711316E-3</v>
      </c>
    </row>
    <row r="56" spans="1:67" x14ac:dyDescent="0.25">
      <c r="A56" s="1">
        <v>45</v>
      </c>
      <c r="B56" s="1" t="s">
        <v>132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85</v>
      </c>
      <c r="H56" s="1" t="s">
        <v>86</v>
      </c>
      <c r="I56" s="1">
        <v>501.99999508261681</v>
      </c>
      <c r="J56" s="1">
        <v>0</v>
      </c>
      <c r="K56">
        <f t="shared" si="0"/>
        <v>-1.0012963094380523</v>
      </c>
      <c r="L56">
        <f t="shared" si="1"/>
        <v>8.5029375778426924E-3</v>
      </c>
      <c r="M56">
        <f t="shared" si="2"/>
        <v>594.06832498821643</v>
      </c>
      <c r="N56">
        <f t="shared" si="3"/>
        <v>0.15412375353261185</v>
      </c>
      <c r="O56">
        <f t="shared" si="4"/>
        <v>1.7370863293146468</v>
      </c>
      <c r="P56">
        <f t="shared" si="5"/>
        <v>31.945362091064453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32.031394958496094</v>
      </c>
      <c r="V56" s="1">
        <v>31.945362091064453</v>
      </c>
      <c r="W56" s="1">
        <v>32.040836334228516</v>
      </c>
      <c r="X56" s="1">
        <v>418.04354858398438</v>
      </c>
      <c r="Y56" s="1">
        <v>419.91229248046875</v>
      </c>
      <c r="Z56" s="1">
        <v>30.104583740234375</v>
      </c>
      <c r="AA56" s="1">
        <v>30.402755737304688</v>
      </c>
      <c r="AB56" s="1">
        <v>62.580799102783203</v>
      </c>
      <c r="AC56" s="1">
        <v>63.200630187988281</v>
      </c>
      <c r="AD56" s="1">
        <v>300.708251953125</v>
      </c>
      <c r="AE56" s="1">
        <v>0.10278604179620743</v>
      </c>
      <c r="AF56" s="1">
        <v>2.4810845032334328E-2</v>
      </c>
      <c r="AG56" s="1">
        <v>99.439987182617188</v>
      </c>
      <c r="AH56" s="1">
        <v>2.9939441680908203</v>
      </c>
      <c r="AI56" s="1">
        <v>0.27156341075897217</v>
      </c>
      <c r="AJ56" s="1">
        <v>2.0963199436664581E-2</v>
      </c>
      <c r="AK56" s="1">
        <v>7.5719333253800869E-3</v>
      </c>
      <c r="AL56" s="1">
        <v>2.104547992348671E-2</v>
      </c>
      <c r="AM56" s="1">
        <v>7.6211560517549515E-3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87</v>
      </c>
      <c r="AV56">
        <f t="shared" si="8"/>
        <v>0.5011804199218749</v>
      </c>
      <c r="AW56">
        <f t="shared" si="9"/>
        <v>1.5412375353261184E-4</v>
      </c>
      <c r="AX56">
        <f t="shared" si="10"/>
        <v>305.09536209106443</v>
      </c>
      <c r="AY56">
        <f t="shared" si="11"/>
        <v>305.18139495849607</v>
      </c>
      <c r="AZ56">
        <f t="shared" si="12"/>
        <v>1.6445766319801658E-2</v>
      </c>
      <c r="BA56">
        <f t="shared" si="13"/>
        <v>-6.4499713768390129E-2</v>
      </c>
      <c r="BB56">
        <f t="shared" si="14"/>
        <v>4.760335970148466</v>
      </c>
      <c r="BC56">
        <f t="shared" si="15"/>
        <v>47.87144593458482</v>
      </c>
      <c r="BD56">
        <f t="shared" si="16"/>
        <v>17.468690197280132</v>
      </c>
      <c r="BE56">
        <f t="shared" si="17"/>
        <v>31.988378524780273</v>
      </c>
      <c r="BF56">
        <f t="shared" si="18"/>
        <v>4.7719431626862665</v>
      </c>
      <c r="BG56">
        <f t="shared" si="19"/>
        <v>8.4775558428787957E-3</v>
      </c>
      <c r="BH56">
        <f t="shared" si="20"/>
        <v>3.0232496408338192</v>
      </c>
      <c r="BI56">
        <f t="shared" si="21"/>
        <v>1.7486935218524473</v>
      </c>
      <c r="BJ56">
        <f t="shared" si="22"/>
        <v>5.3007469609770144E-3</v>
      </c>
      <c r="BK56">
        <f t="shared" si="23"/>
        <v>59.074146622427108</v>
      </c>
      <c r="BL56">
        <f t="shared" si="24"/>
        <v>1.4147438301436439</v>
      </c>
      <c r="BM56">
        <f t="shared" si="25"/>
        <v>62.136213632630465</v>
      </c>
      <c r="BN56">
        <f t="shared" si="26"/>
        <v>420.38826079098078</v>
      </c>
      <c r="BO56">
        <f t="shared" si="27"/>
        <v>-1.4799833200799526E-3</v>
      </c>
    </row>
    <row r="57" spans="1:67" x14ac:dyDescent="0.25">
      <c r="A57" s="1">
        <v>46</v>
      </c>
      <c r="B57" s="1" t="s">
        <v>133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85</v>
      </c>
      <c r="H57" s="1" t="s">
        <v>86</v>
      </c>
      <c r="I57" s="1">
        <v>507.49999495968223</v>
      </c>
      <c r="J57" s="1">
        <v>0</v>
      </c>
      <c r="K57">
        <f t="shared" si="0"/>
        <v>-1.0337422744200435</v>
      </c>
      <c r="L57">
        <f t="shared" si="1"/>
        <v>8.4658504891837547E-3</v>
      </c>
      <c r="M57">
        <f t="shared" si="2"/>
        <v>600.93334579013015</v>
      </c>
      <c r="N57">
        <f t="shared" si="3"/>
        <v>0.153474805127227</v>
      </c>
      <c r="O57">
        <f t="shared" si="4"/>
        <v>1.7373189285705961</v>
      </c>
      <c r="P57">
        <f t="shared" si="5"/>
        <v>31.946550369262695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32.030670166015625</v>
      </c>
      <c r="V57" s="1">
        <v>31.946550369262695</v>
      </c>
      <c r="W57" s="1">
        <v>32.039241790771484</v>
      </c>
      <c r="X57" s="1">
        <v>417.971923828125</v>
      </c>
      <c r="Y57" s="1">
        <v>419.90594482421875</v>
      </c>
      <c r="Z57" s="1">
        <v>30.106801986694336</v>
      </c>
      <c r="AA57" s="1">
        <v>30.403717041015625</v>
      </c>
      <c r="AB57" s="1">
        <v>62.587814331054688</v>
      </c>
      <c r="AC57" s="1">
        <v>63.205062866210938</v>
      </c>
      <c r="AD57" s="1">
        <v>300.70944213867188</v>
      </c>
      <c r="AE57" s="1">
        <v>0.28644028306007385</v>
      </c>
      <c r="AF57" s="1">
        <v>3.6182451993227005E-2</v>
      </c>
      <c r="AG57" s="1">
        <v>99.439727783203125</v>
      </c>
      <c r="AH57" s="1">
        <v>2.9939441680908203</v>
      </c>
      <c r="AI57" s="1">
        <v>0.27156341075897217</v>
      </c>
      <c r="AJ57" s="1">
        <v>2.0963199436664581E-2</v>
      </c>
      <c r="AK57" s="1">
        <v>7.5719333253800869E-3</v>
      </c>
      <c r="AL57" s="1">
        <v>2.104547992348671E-2</v>
      </c>
      <c r="AM57" s="1">
        <v>7.6211560517549515E-3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87</v>
      </c>
      <c r="AV57">
        <f t="shared" si="8"/>
        <v>0.50118240356445298</v>
      </c>
      <c r="AW57">
        <f t="shared" si="9"/>
        <v>1.53474805127227E-4</v>
      </c>
      <c r="AX57">
        <f t="shared" si="10"/>
        <v>305.09655036926267</v>
      </c>
      <c r="AY57">
        <f t="shared" si="11"/>
        <v>305.1806701660156</v>
      </c>
      <c r="AZ57">
        <f t="shared" si="12"/>
        <v>4.5830444265221537E-2</v>
      </c>
      <c r="BA57">
        <f t="shared" si="13"/>
        <v>-6.4110120119954317E-2</v>
      </c>
      <c r="BB57">
        <f t="shared" si="14"/>
        <v>4.760656274726724</v>
      </c>
      <c r="BC57">
        <f t="shared" si="15"/>
        <v>47.874791905161182</v>
      </c>
      <c r="BD57">
        <f t="shared" si="16"/>
        <v>17.471074864145557</v>
      </c>
      <c r="BE57">
        <f t="shared" si="17"/>
        <v>31.98861026763916</v>
      </c>
      <c r="BF57">
        <f t="shared" si="18"/>
        <v>4.7720057608941886</v>
      </c>
      <c r="BG57">
        <f t="shared" si="19"/>
        <v>8.440689357744155E-3</v>
      </c>
      <c r="BH57">
        <f t="shared" si="20"/>
        <v>3.0233373461561279</v>
      </c>
      <c r="BI57">
        <f t="shared" si="21"/>
        <v>1.7486684147380607</v>
      </c>
      <c r="BJ57">
        <f t="shared" si="22"/>
        <v>5.2776856637483599E-3</v>
      </c>
      <c r="BK57">
        <f t="shared" si="23"/>
        <v>59.75664832122002</v>
      </c>
      <c r="BL57">
        <f t="shared" si="24"/>
        <v>1.4311141654393418</v>
      </c>
      <c r="BM57">
        <f t="shared" si="25"/>
        <v>62.133113581509726</v>
      </c>
      <c r="BN57">
        <f t="shared" si="26"/>
        <v>420.39733639255155</v>
      </c>
      <c r="BO57">
        <f t="shared" si="27"/>
        <v>-1.5278314249492174E-3</v>
      </c>
    </row>
    <row r="58" spans="1:67" x14ac:dyDescent="0.25">
      <c r="A58" s="1">
        <v>47</v>
      </c>
      <c r="B58" s="1" t="s">
        <v>134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85</v>
      </c>
      <c r="H58" s="1" t="s">
        <v>86</v>
      </c>
      <c r="I58" s="1">
        <v>512.49999484792352</v>
      </c>
      <c r="J58" s="1">
        <v>0</v>
      </c>
      <c r="K58">
        <f t="shared" si="0"/>
        <v>-1.021786820864534</v>
      </c>
      <c r="L58">
        <f t="shared" si="1"/>
        <v>8.2975845888223123E-3</v>
      </c>
      <c r="M58">
        <f t="shared" si="2"/>
        <v>602.55346106964112</v>
      </c>
      <c r="N58">
        <f t="shared" si="3"/>
        <v>0.15052165117348318</v>
      </c>
      <c r="O58">
        <f t="shared" si="4"/>
        <v>1.738343742105374</v>
      </c>
      <c r="P58">
        <f t="shared" si="5"/>
        <v>31.947826385498047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32.030006408691406</v>
      </c>
      <c r="V58" s="1">
        <v>31.947826385498047</v>
      </c>
      <c r="W58" s="1">
        <v>32.03228759765625</v>
      </c>
      <c r="X58" s="1">
        <v>417.99517822265625</v>
      </c>
      <c r="Y58" s="1">
        <v>419.90768432617188</v>
      </c>
      <c r="Z58" s="1">
        <v>30.105672836303711</v>
      </c>
      <c r="AA58" s="1">
        <v>30.396856307983398</v>
      </c>
      <c r="AB58" s="1">
        <v>62.587841033935547</v>
      </c>
      <c r="AC58" s="1">
        <v>63.193195343017578</v>
      </c>
      <c r="AD58" s="1">
        <v>300.73052978515625</v>
      </c>
      <c r="AE58" s="1">
        <v>0.14208440482616425</v>
      </c>
      <c r="AF58" s="1">
        <v>7.8566461801528931E-2</v>
      </c>
      <c r="AG58" s="1">
        <v>99.439773559570313</v>
      </c>
      <c r="AH58" s="1">
        <v>2.9939441680908203</v>
      </c>
      <c r="AI58" s="1">
        <v>0.27156341075897217</v>
      </c>
      <c r="AJ58" s="1">
        <v>2.0963199436664581E-2</v>
      </c>
      <c r="AK58" s="1">
        <v>7.5719333253800869E-3</v>
      </c>
      <c r="AL58" s="1">
        <v>2.104547992348671E-2</v>
      </c>
      <c r="AM58" s="1">
        <v>7.6211560517549515E-3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87</v>
      </c>
      <c r="AV58">
        <f t="shared" si="8"/>
        <v>0.501217549641927</v>
      </c>
      <c r="AW58">
        <f t="shared" si="9"/>
        <v>1.5052165117348317E-4</v>
      </c>
      <c r="AX58">
        <f t="shared" si="10"/>
        <v>305.09782638549802</v>
      </c>
      <c r="AY58">
        <f t="shared" si="11"/>
        <v>305.18000640869138</v>
      </c>
      <c r="AZ58">
        <f t="shared" si="12"/>
        <v>2.2733504264052851E-2</v>
      </c>
      <c r="BA58">
        <f t="shared" si="13"/>
        <v>-6.3170843100108828E-2</v>
      </c>
      <c r="BB58">
        <f t="shared" si="14"/>
        <v>4.7610002502940398</v>
      </c>
      <c r="BC58">
        <f t="shared" si="15"/>
        <v>47.878229001013551</v>
      </c>
      <c r="BD58">
        <f t="shared" si="16"/>
        <v>17.481372693030153</v>
      </c>
      <c r="BE58">
        <f t="shared" si="17"/>
        <v>31.988916397094727</v>
      </c>
      <c r="BF58">
        <f t="shared" si="18"/>
        <v>4.772088453449931</v>
      </c>
      <c r="BG58">
        <f t="shared" si="19"/>
        <v>8.2734122868920838E-3</v>
      </c>
      <c r="BH58">
        <f t="shared" si="20"/>
        <v>3.0226565081886658</v>
      </c>
      <c r="BI58">
        <f t="shared" si="21"/>
        <v>1.7494319452612652</v>
      </c>
      <c r="BJ58">
        <f t="shared" si="22"/>
        <v>5.1730489901155785E-3</v>
      </c>
      <c r="BK58">
        <f t="shared" si="23"/>
        <v>59.917779726300481</v>
      </c>
      <c r="BL58">
        <f t="shared" si="24"/>
        <v>1.4349665023076725</v>
      </c>
      <c r="BM58">
        <f t="shared" si="25"/>
        <v>62.111343341907379</v>
      </c>
      <c r="BN58">
        <f t="shared" si="26"/>
        <v>420.39339284446584</v>
      </c>
      <c r="BO58">
        <f t="shared" si="27"/>
        <v>-1.5096467530933163E-3</v>
      </c>
    </row>
    <row r="59" spans="1:67" x14ac:dyDescent="0.25">
      <c r="A59" s="1">
        <v>48</v>
      </c>
      <c r="B59" s="1" t="s">
        <v>135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85</v>
      </c>
      <c r="H59" s="1" t="s">
        <v>86</v>
      </c>
      <c r="I59" s="1">
        <v>517.49999473616481</v>
      </c>
      <c r="J59" s="1">
        <v>0</v>
      </c>
      <c r="K59">
        <f t="shared" si="0"/>
        <v>-1.0601045117956225</v>
      </c>
      <c r="L59">
        <f t="shared" si="1"/>
        <v>8.1592364191620022E-3</v>
      </c>
      <c r="M59">
        <f t="shared" si="2"/>
        <v>613.28699057339372</v>
      </c>
      <c r="N59">
        <f t="shared" si="3"/>
        <v>0.14788197158751792</v>
      </c>
      <c r="O59">
        <f t="shared" si="4"/>
        <v>1.7367740651143277</v>
      </c>
      <c r="P59">
        <f t="shared" si="5"/>
        <v>31.941547393798828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32.029834747314453</v>
      </c>
      <c r="V59" s="1">
        <v>31.941547393798828</v>
      </c>
      <c r="W59" s="1">
        <v>32.027057647705078</v>
      </c>
      <c r="X59" s="1">
        <v>417.91934204101563</v>
      </c>
      <c r="Y59" s="1">
        <v>419.91030883789063</v>
      </c>
      <c r="Z59" s="1">
        <v>30.109155654907227</v>
      </c>
      <c r="AA59" s="1">
        <v>30.395204544067383</v>
      </c>
      <c r="AB59" s="1">
        <v>62.5965576171875</v>
      </c>
      <c r="AC59" s="1">
        <v>63.191249847412109</v>
      </c>
      <c r="AD59" s="1">
        <v>300.7606201171875</v>
      </c>
      <c r="AE59" s="1">
        <v>0.2841675877571106</v>
      </c>
      <c r="AF59" s="1">
        <v>3.7215530872344971E-2</v>
      </c>
      <c r="AG59" s="1">
        <v>99.441139221191406</v>
      </c>
      <c r="AH59" s="1">
        <v>2.9939441680908203</v>
      </c>
      <c r="AI59" s="1">
        <v>0.27156341075897217</v>
      </c>
      <c r="AJ59" s="1">
        <v>2.0963199436664581E-2</v>
      </c>
      <c r="AK59" s="1">
        <v>7.5719333253800869E-3</v>
      </c>
      <c r="AL59" s="1">
        <v>2.104547992348671E-2</v>
      </c>
      <c r="AM59" s="1">
        <v>7.6211560517549515E-3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87</v>
      </c>
      <c r="AV59">
        <f t="shared" si="8"/>
        <v>0.50126770019531242</v>
      </c>
      <c r="AW59">
        <f t="shared" si="9"/>
        <v>1.4788197158751792E-4</v>
      </c>
      <c r="AX59">
        <f t="shared" si="10"/>
        <v>305.09154739379881</v>
      </c>
      <c r="AY59">
        <f t="shared" si="11"/>
        <v>305.17983474731443</v>
      </c>
      <c r="AZ59">
        <f t="shared" si="12"/>
        <v>4.5466813024875208E-2</v>
      </c>
      <c r="BA59">
        <f t="shared" si="13"/>
        <v>-6.0762601698858859E-2</v>
      </c>
      <c r="BB59">
        <f t="shared" si="14"/>
        <v>4.7593078318375222</v>
      </c>
      <c r="BC59">
        <f t="shared" si="15"/>
        <v>47.860552172991291</v>
      </c>
      <c r="BD59">
        <f t="shared" si="16"/>
        <v>17.465347628923908</v>
      </c>
      <c r="BE59">
        <f t="shared" si="17"/>
        <v>31.985691070556641</v>
      </c>
      <c r="BF59">
        <f t="shared" si="18"/>
        <v>4.7712172817707472</v>
      </c>
      <c r="BG59">
        <f t="shared" si="19"/>
        <v>8.1358623264103317E-3</v>
      </c>
      <c r="BH59">
        <f t="shared" si="20"/>
        <v>3.0225337667231944</v>
      </c>
      <c r="BI59">
        <f t="shared" si="21"/>
        <v>1.7486835150475528</v>
      </c>
      <c r="BJ59">
        <f t="shared" si="22"/>
        <v>5.0870088168293286E-3</v>
      </c>
      <c r="BK59">
        <f t="shared" si="23"/>
        <v>60.985957012154344</v>
      </c>
      <c r="BL59">
        <f t="shared" si="24"/>
        <v>1.4605190148121787</v>
      </c>
      <c r="BM59">
        <f t="shared" si="25"/>
        <v>62.130636126629682</v>
      </c>
      <c r="BN59">
        <f t="shared" si="26"/>
        <v>420.41423175130745</v>
      </c>
      <c r="BO59">
        <f t="shared" si="27"/>
        <v>-1.5666683642987162E-3</v>
      </c>
    </row>
    <row r="60" spans="1:67" x14ac:dyDescent="0.25">
      <c r="A60" s="1">
        <v>49</v>
      </c>
      <c r="B60" s="1" t="s">
        <v>136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85</v>
      </c>
      <c r="H60" s="1" t="s">
        <v>86</v>
      </c>
      <c r="I60" s="1">
        <v>522.99999461323023</v>
      </c>
      <c r="J60" s="1">
        <v>0</v>
      </c>
      <c r="K60">
        <f t="shared" si="0"/>
        <v>-1.0741423235020413</v>
      </c>
      <c r="L60">
        <f t="shared" si="1"/>
        <v>8.0640573111043067E-3</v>
      </c>
      <c r="M60">
        <f t="shared" si="2"/>
        <v>618.51360737686923</v>
      </c>
      <c r="N60">
        <f t="shared" si="3"/>
        <v>0.14622684096477578</v>
      </c>
      <c r="O60">
        <f t="shared" si="4"/>
        <v>1.7375329252473435</v>
      </c>
      <c r="P60">
        <f t="shared" si="5"/>
        <v>31.944576263427734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32.030834197998047</v>
      </c>
      <c r="V60" s="1">
        <v>31.944576263427734</v>
      </c>
      <c r="W60" s="1">
        <v>32.030529022216797</v>
      </c>
      <c r="X60" s="1">
        <v>417.95443725585938</v>
      </c>
      <c r="Y60" s="1">
        <v>419.9749755859375</v>
      </c>
      <c r="Z60" s="1">
        <v>30.113012313842773</v>
      </c>
      <c r="AA60" s="1">
        <v>30.39588737487793</v>
      </c>
      <c r="AB60" s="1">
        <v>62.600814819335938</v>
      </c>
      <c r="AC60" s="1">
        <v>63.188873291015625</v>
      </c>
      <c r="AD60" s="1">
        <v>300.73095703125</v>
      </c>
      <c r="AE60" s="1">
        <v>0.17005455493927002</v>
      </c>
      <c r="AF60" s="1">
        <v>5.0656702369451523E-2</v>
      </c>
      <c r="AG60" s="1">
        <v>99.4407958984375</v>
      </c>
      <c r="AH60" s="1">
        <v>2.9939441680908203</v>
      </c>
      <c r="AI60" s="1">
        <v>0.27156341075897217</v>
      </c>
      <c r="AJ60" s="1">
        <v>2.0963199436664581E-2</v>
      </c>
      <c r="AK60" s="1">
        <v>7.5719333253800869E-3</v>
      </c>
      <c r="AL60" s="1">
        <v>2.104547992348671E-2</v>
      </c>
      <c r="AM60" s="1">
        <v>7.6211560517549515E-3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87</v>
      </c>
      <c r="AV60">
        <f t="shared" si="8"/>
        <v>0.50121826171874984</v>
      </c>
      <c r="AW60">
        <f t="shared" si="9"/>
        <v>1.462268409647758E-4</v>
      </c>
      <c r="AX60">
        <f t="shared" si="10"/>
        <v>305.09457626342771</v>
      </c>
      <c r="AY60">
        <f t="shared" si="11"/>
        <v>305.18083419799802</v>
      </c>
      <c r="AZ60">
        <f t="shared" si="12"/>
        <v>2.7208728182120723E-2</v>
      </c>
      <c r="BA60">
        <f t="shared" si="13"/>
        <v>-6.0425516150906029E-2</v>
      </c>
      <c r="BB60">
        <f t="shared" si="14"/>
        <v>4.7601241578444728</v>
      </c>
      <c r="BC60">
        <f t="shared" si="15"/>
        <v>47.868926579249838</v>
      </c>
      <c r="BD60">
        <f t="shared" si="16"/>
        <v>17.473039204371908</v>
      </c>
      <c r="BE60">
        <f t="shared" si="17"/>
        <v>31.987705230712891</v>
      </c>
      <c r="BF60">
        <f t="shared" si="18"/>
        <v>4.7717612970512802</v>
      </c>
      <c r="BG60">
        <f t="shared" si="19"/>
        <v>8.0412246015001392E-3</v>
      </c>
      <c r="BH60">
        <f t="shared" si="20"/>
        <v>3.0225912325971294</v>
      </c>
      <c r="BI60">
        <f t="shared" si="21"/>
        <v>1.7491700644541508</v>
      </c>
      <c r="BJ60">
        <f t="shared" si="22"/>
        <v>5.0278117768076409E-3</v>
      </c>
      <c r="BK60">
        <f t="shared" si="23"/>
        <v>61.505485391569557</v>
      </c>
      <c r="BL60">
        <f t="shared" si="24"/>
        <v>1.4727391947911566</v>
      </c>
      <c r="BM60">
        <f t="shared" si="25"/>
        <v>62.119142347695004</v>
      </c>
      <c r="BN60">
        <f t="shared" si="26"/>
        <v>420.48557140272794</v>
      </c>
      <c r="BO60">
        <f t="shared" si="27"/>
        <v>-1.5868511176903195E-3</v>
      </c>
    </row>
    <row r="61" spans="1:67" x14ac:dyDescent="0.25">
      <c r="A61" s="1">
        <v>50</v>
      </c>
      <c r="B61" s="1" t="s">
        <v>137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85</v>
      </c>
      <c r="H61" s="1" t="s">
        <v>86</v>
      </c>
      <c r="I61" s="1">
        <v>527.99999450147152</v>
      </c>
      <c r="J61" s="1">
        <v>0</v>
      </c>
      <c r="K61">
        <f t="shared" si="0"/>
        <v>-1.0305757805449431</v>
      </c>
      <c r="L61">
        <f t="shared" si="1"/>
        <v>8.3269135822728532E-3</v>
      </c>
      <c r="M61">
        <f t="shared" si="2"/>
        <v>603.54168505091775</v>
      </c>
      <c r="N61">
        <f t="shared" si="3"/>
        <v>0.1508927638644269</v>
      </c>
      <c r="O61">
        <f t="shared" si="4"/>
        <v>1.7365353146781155</v>
      </c>
      <c r="P61">
        <f t="shared" si="5"/>
        <v>31.939430236816406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32.026165008544922</v>
      </c>
      <c r="V61" s="1">
        <v>31.939430236816406</v>
      </c>
      <c r="W61" s="1">
        <v>32.022647857666016</v>
      </c>
      <c r="X61" s="1">
        <v>417.96566772460938</v>
      </c>
      <c r="Y61" s="1">
        <v>419.89532470703125</v>
      </c>
      <c r="Z61" s="1">
        <v>30.100378036499023</v>
      </c>
      <c r="AA61" s="1">
        <v>30.392269134521484</v>
      </c>
      <c r="AB61" s="1">
        <v>62.590480804443359</v>
      </c>
      <c r="AC61" s="1">
        <v>63.197433471679688</v>
      </c>
      <c r="AD61" s="1">
        <v>300.7425537109375</v>
      </c>
      <c r="AE61" s="1">
        <v>0.3136407732963562</v>
      </c>
      <c r="AF61" s="1">
        <v>8.9937075972557068E-2</v>
      </c>
      <c r="AG61" s="1">
        <v>99.439826965332031</v>
      </c>
      <c r="AH61" s="1">
        <v>2.9939441680908203</v>
      </c>
      <c r="AI61" s="1">
        <v>0.27156341075897217</v>
      </c>
      <c r="AJ61" s="1">
        <v>2.0963199436664581E-2</v>
      </c>
      <c r="AK61" s="1">
        <v>7.5719333253800869E-3</v>
      </c>
      <c r="AL61" s="1">
        <v>2.104547992348671E-2</v>
      </c>
      <c r="AM61" s="1">
        <v>7.6211560517549515E-3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87</v>
      </c>
      <c r="AV61">
        <f t="shared" si="8"/>
        <v>0.50123758951822917</v>
      </c>
      <c r="AW61">
        <f t="shared" si="9"/>
        <v>1.5089276386442692E-4</v>
      </c>
      <c r="AX61">
        <f t="shared" si="10"/>
        <v>305.08943023681638</v>
      </c>
      <c r="AY61">
        <f t="shared" si="11"/>
        <v>305.1761650085449</v>
      </c>
      <c r="AZ61">
        <f t="shared" si="12"/>
        <v>5.0182522605750179E-2</v>
      </c>
      <c r="BA61">
        <f t="shared" si="13"/>
        <v>-6.2419433709814481E-2</v>
      </c>
      <c r="BB61">
        <f t="shared" si="14"/>
        <v>4.7587372984987333</v>
      </c>
      <c r="BC61">
        <f t="shared" si="15"/>
        <v>47.855446290728004</v>
      </c>
      <c r="BD61">
        <f t="shared" si="16"/>
        <v>17.46317715620652</v>
      </c>
      <c r="BE61">
        <f t="shared" si="17"/>
        <v>31.982797622680664</v>
      </c>
      <c r="BF61">
        <f t="shared" si="18"/>
        <v>4.7704358694663123</v>
      </c>
      <c r="BG61">
        <f t="shared" si="19"/>
        <v>8.3025703481224965E-3</v>
      </c>
      <c r="BH61">
        <f t="shared" si="20"/>
        <v>3.0222019838206178</v>
      </c>
      <c r="BI61">
        <f t="shared" si="21"/>
        <v>1.7482338856456945</v>
      </c>
      <c r="BJ61">
        <f t="shared" si="22"/>
        <v>5.1912880780101978E-3</v>
      </c>
      <c r="BK61">
        <f t="shared" si="23"/>
        <v>60.016080727828189</v>
      </c>
      <c r="BL61">
        <f t="shared" si="24"/>
        <v>1.4373622413443636</v>
      </c>
      <c r="BM61">
        <f t="shared" si="25"/>
        <v>62.133690068850321</v>
      </c>
      <c r="BN61">
        <f t="shared" si="26"/>
        <v>420.38521107582841</v>
      </c>
      <c r="BO61">
        <f t="shared" si="27"/>
        <v>-1.5232095338694668E-3</v>
      </c>
    </row>
    <row r="62" spans="1:67" x14ac:dyDescent="0.25">
      <c r="A62" s="1">
        <v>51</v>
      </c>
      <c r="B62" s="1" t="s">
        <v>138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85</v>
      </c>
      <c r="H62" s="1" t="s">
        <v>86</v>
      </c>
      <c r="I62" s="1">
        <v>532.99999438971281</v>
      </c>
      <c r="J62" s="1">
        <v>0</v>
      </c>
      <c r="K62">
        <f t="shared" si="0"/>
        <v>-1.0408432638043836</v>
      </c>
      <c r="L62">
        <f t="shared" si="1"/>
        <v>8.3470497677211892E-3</v>
      </c>
      <c r="M62">
        <f t="shared" si="2"/>
        <v>605.06894063725372</v>
      </c>
      <c r="N62">
        <f t="shared" si="3"/>
        <v>0.15131706185652979</v>
      </c>
      <c r="O62">
        <f t="shared" si="4"/>
        <v>1.7372350068099949</v>
      </c>
      <c r="P62">
        <f t="shared" si="5"/>
        <v>31.942974090576172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32.029232025146484</v>
      </c>
      <c r="V62" s="1">
        <v>31.942974090576172</v>
      </c>
      <c r="W62" s="1">
        <v>32.020595550537109</v>
      </c>
      <c r="X62" s="1">
        <v>418.00662231445313</v>
      </c>
      <c r="Y62" s="1">
        <v>419.95623779296875</v>
      </c>
      <c r="Z62" s="1">
        <v>30.101873397827148</v>
      </c>
      <c r="AA62" s="1">
        <v>30.394561767578125</v>
      </c>
      <c r="AB62" s="1">
        <v>62.583290100097656</v>
      </c>
      <c r="AC62" s="1">
        <v>63.191799163818359</v>
      </c>
      <c r="AD62" s="1">
        <v>300.7659912109375</v>
      </c>
      <c r="AE62" s="1">
        <v>0.19121064245700836</v>
      </c>
      <c r="AF62" s="1">
        <v>5.8925259858369827E-2</v>
      </c>
      <c r="AG62" s="1">
        <v>99.440727233886719</v>
      </c>
      <c r="AH62" s="1">
        <v>2.9939441680908203</v>
      </c>
      <c r="AI62" s="1">
        <v>0.27156341075897217</v>
      </c>
      <c r="AJ62" s="1">
        <v>2.0963199436664581E-2</v>
      </c>
      <c r="AK62" s="1">
        <v>7.5719333253800869E-3</v>
      </c>
      <c r="AL62" s="1">
        <v>2.104547992348671E-2</v>
      </c>
      <c r="AM62" s="1">
        <v>7.6211560517549515E-3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87</v>
      </c>
      <c r="AV62">
        <f t="shared" si="8"/>
        <v>0.50127665201822913</v>
      </c>
      <c r="AW62">
        <f t="shared" si="9"/>
        <v>1.5131706185652979E-4</v>
      </c>
      <c r="AX62">
        <f t="shared" si="10"/>
        <v>305.09297409057615</v>
      </c>
      <c r="AY62">
        <f t="shared" si="11"/>
        <v>305.17923202514646</v>
      </c>
      <c r="AZ62">
        <f t="shared" si="12"/>
        <v>3.0593702109298793E-2</v>
      </c>
      <c r="BA62">
        <f t="shared" si="13"/>
        <v>-6.2915838084165038E-2</v>
      </c>
      <c r="BB62">
        <f t="shared" si="14"/>
        <v>4.7596923329332528</v>
      </c>
      <c r="BC62">
        <f t="shared" si="15"/>
        <v>47.864617097362483</v>
      </c>
      <c r="BD62">
        <f t="shared" si="16"/>
        <v>17.470055329784358</v>
      </c>
      <c r="BE62">
        <f t="shared" si="17"/>
        <v>31.986103057861328</v>
      </c>
      <c r="BF62">
        <f t="shared" si="18"/>
        <v>4.7713285532308189</v>
      </c>
      <c r="BG62">
        <f t="shared" si="19"/>
        <v>8.3225888302753733E-3</v>
      </c>
      <c r="BH62">
        <f t="shared" si="20"/>
        <v>3.0224573261232579</v>
      </c>
      <c r="BI62">
        <f t="shared" si="21"/>
        <v>1.748871227107561</v>
      </c>
      <c r="BJ62">
        <f t="shared" si="22"/>
        <v>5.203810164503846E-3</v>
      </c>
      <c r="BK62">
        <f t="shared" si="23"/>
        <v>60.168495483605945</v>
      </c>
      <c r="BL62">
        <f t="shared" si="24"/>
        <v>1.4407904590657428</v>
      </c>
      <c r="BM62">
        <f t="shared" si="25"/>
        <v>62.126075594919648</v>
      </c>
      <c r="BN62">
        <f t="shared" si="26"/>
        <v>420.45100483156779</v>
      </c>
      <c r="BO62">
        <f t="shared" si="27"/>
        <v>-1.5379558271118453E-3</v>
      </c>
    </row>
    <row r="63" spans="1:67" x14ac:dyDescent="0.25">
      <c r="A63" s="1">
        <v>52</v>
      </c>
      <c r="B63" s="1" t="s">
        <v>139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85</v>
      </c>
      <c r="H63" s="1" t="s">
        <v>86</v>
      </c>
      <c r="I63" s="1">
        <v>538.49999426677823</v>
      </c>
      <c r="J63" s="1">
        <v>0</v>
      </c>
      <c r="K63">
        <f t="shared" si="0"/>
        <v>-1.0184434662574846</v>
      </c>
      <c r="L63">
        <f t="shared" si="1"/>
        <v>8.3315144809903239E-3</v>
      </c>
      <c r="M63">
        <f t="shared" si="2"/>
        <v>601.12980677951259</v>
      </c>
      <c r="N63">
        <f t="shared" si="3"/>
        <v>0.15123669135660861</v>
      </c>
      <c r="O63">
        <f t="shared" si="4"/>
        <v>1.7395397673207591</v>
      </c>
      <c r="P63">
        <f t="shared" si="5"/>
        <v>31.950775146484375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32.030624389648438</v>
      </c>
      <c r="V63" s="1">
        <v>31.950775146484375</v>
      </c>
      <c r="W63" s="1">
        <v>32.024456024169922</v>
      </c>
      <c r="X63" s="1">
        <v>418.01443481445313</v>
      </c>
      <c r="Y63" s="1">
        <v>419.91949462890625</v>
      </c>
      <c r="Z63" s="1">
        <v>30.099710464477539</v>
      </c>
      <c r="AA63" s="1">
        <v>30.392251968383789</v>
      </c>
      <c r="AB63" s="1">
        <v>62.574440002441406</v>
      </c>
      <c r="AC63" s="1">
        <v>63.182605743408203</v>
      </c>
      <c r="AD63" s="1">
        <v>300.75787353515625</v>
      </c>
      <c r="AE63" s="1">
        <v>0.22220151126384735</v>
      </c>
      <c r="AF63" s="1">
        <v>0.21709711849689484</v>
      </c>
      <c r="AG63" s="1">
        <v>99.441642761230469</v>
      </c>
      <c r="AH63" s="1">
        <v>2.9939441680908203</v>
      </c>
      <c r="AI63" s="1">
        <v>0.27156341075897217</v>
      </c>
      <c r="AJ63" s="1">
        <v>2.0963199436664581E-2</v>
      </c>
      <c r="AK63" s="1">
        <v>7.5719333253800869E-3</v>
      </c>
      <c r="AL63" s="1">
        <v>2.104547992348671E-2</v>
      </c>
      <c r="AM63" s="1">
        <v>7.6211560517549515E-3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87</v>
      </c>
      <c r="AV63">
        <f t="shared" si="8"/>
        <v>0.50126312255859362</v>
      </c>
      <c r="AW63">
        <f t="shared" si="9"/>
        <v>1.5123669135660861E-4</v>
      </c>
      <c r="AX63">
        <f t="shared" si="10"/>
        <v>305.10077514648435</v>
      </c>
      <c r="AY63">
        <f t="shared" si="11"/>
        <v>305.18062438964841</v>
      </c>
      <c r="AZ63">
        <f t="shared" si="12"/>
        <v>3.5552241007561047E-2</v>
      </c>
      <c r="BA63">
        <f t="shared" si="13"/>
        <v>-6.3702535483573422E-2</v>
      </c>
      <c r="BB63">
        <f t="shared" si="14"/>
        <v>4.7617952302700832</v>
      </c>
      <c r="BC63">
        <f t="shared" si="15"/>
        <v>47.885323472618403</v>
      </c>
      <c r="BD63">
        <f t="shared" si="16"/>
        <v>17.493071504234614</v>
      </c>
      <c r="BE63">
        <f t="shared" si="17"/>
        <v>31.990699768066406</v>
      </c>
      <c r="BF63">
        <f t="shared" si="18"/>
        <v>4.7725702074704124</v>
      </c>
      <c r="BG63">
        <f t="shared" si="19"/>
        <v>8.3071443778683345E-3</v>
      </c>
      <c r="BH63">
        <f t="shared" si="20"/>
        <v>3.0222554629493241</v>
      </c>
      <c r="BI63">
        <f t="shared" si="21"/>
        <v>1.7503147445210883</v>
      </c>
      <c r="BJ63">
        <f t="shared" si="22"/>
        <v>5.1941492515432588E-3</v>
      </c>
      <c r="BK63">
        <f t="shared" si="23"/>
        <v>59.777335498895788</v>
      </c>
      <c r="BL63">
        <f t="shared" si="24"/>
        <v>1.4315358407228667</v>
      </c>
      <c r="BM63">
        <f t="shared" si="25"/>
        <v>62.09200727284847</v>
      </c>
      <c r="BN63">
        <f t="shared" si="26"/>
        <v>420.40361387654298</v>
      </c>
      <c r="BO63">
        <f t="shared" si="27"/>
        <v>-1.5042020816789449E-3</v>
      </c>
    </row>
    <row r="64" spans="1:67" x14ac:dyDescent="0.25">
      <c r="A64" s="1">
        <v>53</v>
      </c>
      <c r="B64" s="1" t="s">
        <v>140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85</v>
      </c>
      <c r="H64" s="1" t="s">
        <v>86</v>
      </c>
      <c r="I64" s="1">
        <v>543.49999415501952</v>
      </c>
      <c r="J64" s="1">
        <v>0</v>
      </c>
      <c r="K64">
        <f t="shared" si="0"/>
        <v>-1.0718435698156583</v>
      </c>
      <c r="L64">
        <f t="shared" si="1"/>
        <v>8.2760525143959606E-3</v>
      </c>
      <c r="M64">
        <f t="shared" si="2"/>
        <v>612.64756134025106</v>
      </c>
      <c r="N64">
        <f t="shared" si="3"/>
        <v>0.15005615659886973</v>
      </c>
      <c r="O64">
        <f t="shared" si="4"/>
        <v>1.7375198070675952</v>
      </c>
      <c r="P64">
        <f t="shared" si="5"/>
        <v>31.942153930664063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32.028038024902344</v>
      </c>
      <c r="V64" s="1">
        <v>31.942153930664063</v>
      </c>
      <c r="W64" s="1">
        <v>32.032848358154297</v>
      </c>
      <c r="X64" s="1">
        <v>417.91427612304688</v>
      </c>
      <c r="Y64" s="1">
        <v>419.92715454101563</v>
      </c>
      <c r="Z64" s="1">
        <v>30.098857879638672</v>
      </c>
      <c r="AA64" s="1">
        <v>30.38916015625</v>
      </c>
      <c r="AB64" s="1">
        <v>62.581901550292969</v>
      </c>
      <c r="AC64" s="1">
        <v>63.185497283935547</v>
      </c>
      <c r="AD64" s="1">
        <v>300.71292114257813</v>
      </c>
      <c r="AE64" s="1">
        <v>0.1844124048948288</v>
      </c>
      <c r="AF64" s="1">
        <v>6.6163033246994019E-2</v>
      </c>
      <c r="AG64" s="1">
        <v>99.441757202148438</v>
      </c>
      <c r="AH64" s="1">
        <v>2.9939441680908203</v>
      </c>
      <c r="AI64" s="1">
        <v>0.27156341075897217</v>
      </c>
      <c r="AJ64" s="1">
        <v>2.0963199436664581E-2</v>
      </c>
      <c r="AK64" s="1">
        <v>7.5719333253800869E-3</v>
      </c>
      <c r="AL64" s="1">
        <v>2.104547992348671E-2</v>
      </c>
      <c r="AM64" s="1">
        <v>7.6211560517549515E-3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87</v>
      </c>
      <c r="AV64">
        <f t="shared" si="8"/>
        <v>0.5011882019042968</v>
      </c>
      <c r="AW64">
        <f t="shared" si="9"/>
        <v>1.5005615659886972E-4</v>
      </c>
      <c r="AX64">
        <f t="shared" si="10"/>
        <v>305.09215393066404</v>
      </c>
      <c r="AY64">
        <f t="shared" si="11"/>
        <v>305.17803802490232</v>
      </c>
      <c r="AZ64">
        <f t="shared" si="12"/>
        <v>2.9505984123662454E-2</v>
      </c>
      <c r="BA64">
        <f t="shared" si="13"/>
        <v>-6.2353574495393985E-2</v>
      </c>
      <c r="BB64">
        <f t="shared" si="14"/>
        <v>4.7594712929026111</v>
      </c>
      <c r="BC64">
        <f t="shared" si="15"/>
        <v>47.861898530487579</v>
      </c>
      <c r="BD64">
        <f t="shared" si="16"/>
        <v>17.472738374237579</v>
      </c>
      <c r="BE64">
        <f t="shared" si="17"/>
        <v>31.985095977783203</v>
      </c>
      <c r="BF64">
        <f t="shared" si="18"/>
        <v>4.7710565603166266</v>
      </c>
      <c r="BG64">
        <f t="shared" si="19"/>
        <v>8.2520053212322524E-3</v>
      </c>
      <c r="BH64">
        <f t="shared" si="20"/>
        <v>3.0219514858350158</v>
      </c>
      <c r="BI64">
        <f t="shared" si="21"/>
        <v>1.7491050744816108</v>
      </c>
      <c r="BJ64">
        <f t="shared" si="22"/>
        <v>5.1596584383426401E-3</v>
      </c>
      <c r="BK64">
        <f t="shared" si="23"/>
        <v>60.922750045285589</v>
      </c>
      <c r="BL64">
        <f t="shared" si="24"/>
        <v>1.4589377103033041</v>
      </c>
      <c r="BM64">
        <f t="shared" si="25"/>
        <v>62.117323165522897</v>
      </c>
      <c r="BN64">
        <f t="shared" si="26"/>
        <v>420.43665764039753</v>
      </c>
      <c r="BO64">
        <f t="shared" si="27"/>
        <v>-1.583592966959445E-3</v>
      </c>
    </row>
    <row r="65" spans="1:67" x14ac:dyDescent="0.25">
      <c r="A65" s="1">
        <v>54</v>
      </c>
      <c r="B65" s="1" t="s">
        <v>141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85</v>
      </c>
      <c r="H65" s="1" t="s">
        <v>86</v>
      </c>
      <c r="I65" s="1">
        <v>548.49999404326081</v>
      </c>
      <c r="J65" s="1">
        <v>0</v>
      </c>
      <c r="K65">
        <f t="shared" si="0"/>
        <v>-1.0239426076565723</v>
      </c>
      <c r="L65">
        <f t="shared" si="1"/>
        <v>8.2754409462784378E-3</v>
      </c>
      <c r="M65">
        <f t="shared" si="2"/>
        <v>603.4308825394254</v>
      </c>
      <c r="N65">
        <f t="shared" si="3"/>
        <v>0.15005473517926426</v>
      </c>
      <c r="O65">
        <f t="shared" si="4"/>
        <v>1.7376241630341616</v>
      </c>
      <c r="P65">
        <f t="shared" si="5"/>
        <v>31.942829132080078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32.031280517578125</v>
      </c>
      <c r="V65" s="1">
        <v>31.942829132080078</v>
      </c>
      <c r="W65" s="1">
        <v>32.040904998779297</v>
      </c>
      <c r="X65" s="1">
        <v>417.92788696289063</v>
      </c>
      <c r="Y65" s="1">
        <v>419.8453369140625</v>
      </c>
      <c r="Z65" s="1">
        <v>30.099704742431641</v>
      </c>
      <c r="AA65" s="1">
        <v>30.390022277832031</v>
      </c>
      <c r="AB65" s="1">
        <v>62.572006225585938</v>
      </c>
      <c r="AC65" s="1">
        <v>63.175525665283203</v>
      </c>
      <c r="AD65" s="1">
        <v>300.69400024414063</v>
      </c>
      <c r="AE65" s="1">
        <v>0.2063305526971817</v>
      </c>
      <c r="AF65" s="1">
        <v>0.29049745202064514</v>
      </c>
      <c r="AG65" s="1">
        <v>99.441490173339844</v>
      </c>
      <c r="AH65" s="1">
        <v>2.9939441680908203</v>
      </c>
      <c r="AI65" s="1">
        <v>0.27156341075897217</v>
      </c>
      <c r="AJ65" s="1">
        <v>2.0963199436664581E-2</v>
      </c>
      <c r="AK65" s="1">
        <v>7.5719333253800869E-3</v>
      </c>
      <c r="AL65" s="1">
        <v>2.104547992348671E-2</v>
      </c>
      <c r="AM65" s="1">
        <v>7.6211560517549515E-3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87</v>
      </c>
      <c r="AV65">
        <f t="shared" si="8"/>
        <v>0.50115666707356765</v>
      </c>
      <c r="AW65">
        <f t="shared" si="9"/>
        <v>1.5005473517926428E-4</v>
      </c>
      <c r="AX65">
        <f t="shared" si="10"/>
        <v>305.09282913208006</v>
      </c>
      <c r="AY65">
        <f t="shared" si="11"/>
        <v>305.1812805175781</v>
      </c>
      <c r="AZ65">
        <f t="shared" si="12"/>
        <v>3.3012887693653514E-2</v>
      </c>
      <c r="BA65">
        <f t="shared" si="13"/>
        <v>-6.1959106743766305E-2</v>
      </c>
      <c r="BB65">
        <f t="shared" si="14"/>
        <v>4.7596532647427745</v>
      </c>
      <c r="BC65">
        <f t="shared" si="15"/>
        <v>47.863856992147454</v>
      </c>
      <c r="BD65">
        <f t="shared" si="16"/>
        <v>17.473834714315423</v>
      </c>
      <c r="BE65">
        <f t="shared" si="17"/>
        <v>31.987054824829102</v>
      </c>
      <c r="BF65">
        <f t="shared" si="18"/>
        <v>4.7715856195472988</v>
      </c>
      <c r="BG65">
        <f t="shared" si="19"/>
        <v>8.2513973018091217E-3</v>
      </c>
      <c r="BH65">
        <f t="shared" si="20"/>
        <v>3.0220291017086129</v>
      </c>
      <c r="BI65">
        <f t="shared" si="21"/>
        <v>1.7495565178386858</v>
      </c>
      <c r="BJ65">
        <f t="shared" si="22"/>
        <v>5.1592781085650552E-3</v>
      </c>
      <c r="BK65">
        <f t="shared" si="23"/>
        <v>60.006066176334059</v>
      </c>
      <c r="BL65">
        <f t="shared" si="24"/>
        <v>1.43726946445267</v>
      </c>
      <c r="BM65">
        <f t="shared" si="25"/>
        <v>62.116432607617966</v>
      </c>
      <c r="BN65">
        <f t="shared" si="26"/>
        <v>420.33207019015049</v>
      </c>
      <c r="BO65">
        <f t="shared" si="27"/>
        <v>-1.5131765214535012E-3</v>
      </c>
    </row>
    <row r="66" spans="1:67" x14ac:dyDescent="0.25">
      <c r="A66" s="1">
        <v>55</v>
      </c>
      <c r="B66" s="1" t="s">
        <v>142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85</v>
      </c>
      <c r="H66" s="1" t="s">
        <v>86</v>
      </c>
      <c r="I66" s="1">
        <v>553.99999392032623</v>
      </c>
      <c r="J66" s="1">
        <v>0</v>
      </c>
      <c r="K66">
        <f t="shared" si="0"/>
        <v>-1.0014650765476978</v>
      </c>
      <c r="L66">
        <f t="shared" si="1"/>
        <v>8.4249239089189774E-3</v>
      </c>
      <c r="M66">
        <f t="shared" si="2"/>
        <v>595.73927608606562</v>
      </c>
      <c r="N66">
        <f t="shared" si="3"/>
        <v>0.15283788622575367</v>
      </c>
      <c r="O66">
        <f t="shared" si="4"/>
        <v>1.738566196591012</v>
      </c>
      <c r="P66">
        <f t="shared" si="5"/>
        <v>31.945470809936523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32.030586242675781</v>
      </c>
      <c r="V66" s="1">
        <v>31.945470809936523</v>
      </c>
      <c r="W66" s="1">
        <v>32.036754608154297</v>
      </c>
      <c r="X66" s="1">
        <v>417.9716796875</v>
      </c>
      <c r="Y66" s="1">
        <v>419.84173583984375</v>
      </c>
      <c r="Z66" s="1">
        <v>30.091554641723633</v>
      </c>
      <c r="AA66" s="1">
        <v>30.387224197387695</v>
      </c>
      <c r="AB66" s="1">
        <v>62.558521270751953</v>
      </c>
      <c r="AC66" s="1">
        <v>63.173198699951172</v>
      </c>
      <c r="AD66" s="1">
        <v>300.72808837890625</v>
      </c>
      <c r="AE66" s="1">
        <v>-3.8543321192264557E-2</v>
      </c>
      <c r="AF66" s="1">
        <v>8.7868452072143555E-2</v>
      </c>
      <c r="AG66" s="1">
        <v>99.443077087402344</v>
      </c>
      <c r="AH66" s="1">
        <v>2.9939441680908203</v>
      </c>
      <c r="AI66" s="1">
        <v>0.27156341075897217</v>
      </c>
      <c r="AJ66" s="1">
        <v>2.0963199436664581E-2</v>
      </c>
      <c r="AK66" s="1">
        <v>7.5719333253800869E-3</v>
      </c>
      <c r="AL66" s="1">
        <v>2.104547992348671E-2</v>
      </c>
      <c r="AM66" s="1">
        <v>7.6211560517549515E-3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87</v>
      </c>
      <c r="AV66">
        <f t="shared" si="8"/>
        <v>0.50121348063151039</v>
      </c>
      <c r="AW66">
        <f t="shared" si="9"/>
        <v>1.5283788622575369E-4</v>
      </c>
      <c r="AX66">
        <f t="shared" si="10"/>
        <v>305.0954708099365</v>
      </c>
      <c r="AY66">
        <f t="shared" si="11"/>
        <v>305.18058624267576</v>
      </c>
      <c r="AZ66">
        <f t="shared" si="12"/>
        <v>-6.166931252920671E-3</v>
      </c>
      <c r="BA66">
        <f t="shared" si="13"/>
        <v>-6.4242269940281885E-2</v>
      </c>
      <c r="BB66">
        <f t="shared" si="14"/>
        <v>4.7603652749240144</v>
      </c>
      <c r="BC66">
        <f t="shared" si="15"/>
        <v>47.870253157392163</v>
      </c>
      <c r="BD66">
        <f t="shared" si="16"/>
        <v>17.483028960004468</v>
      </c>
      <c r="BE66">
        <f t="shared" si="17"/>
        <v>31.988028526306152</v>
      </c>
      <c r="BF66">
        <f t="shared" si="18"/>
        <v>4.7718486227150061</v>
      </c>
      <c r="BG66">
        <f t="shared" si="19"/>
        <v>8.4000051050412486E-3</v>
      </c>
      <c r="BH66">
        <f t="shared" si="20"/>
        <v>3.0217990783330024</v>
      </c>
      <c r="BI66">
        <f t="shared" si="21"/>
        <v>1.7500495443820037</v>
      </c>
      <c r="BJ66">
        <f t="shared" si="22"/>
        <v>5.2522363171059626E-3</v>
      </c>
      <c r="BK66">
        <f t="shared" si="23"/>
        <v>59.242146755819896</v>
      </c>
      <c r="BL66">
        <f t="shared" si="24"/>
        <v>1.4189615401011995</v>
      </c>
      <c r="BM66">
        <f t="shared" si="25"/>
        <v>62.103481714536926</v>
      </c>
      <c r="BN66">
        <f t="shared" si="26"/>
        <v>420.31778437415699</v>
      </c>
      <c r="BO66">
        <f t="shared" si="27"/>
        <v>-1.4797010828778833E-3</v>
      </c>
    </row>
    <row r="67" spans="1:67" x14ac:dyDescent="0.25">
      <c r="A67" s="1">
        <v>56</v>
      </c>
      <c r="B67" s="1" t="s">
        <v>143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85</v>
      </c>
      <c r="H67" s="1" t="s">
        <v>86</v>
      </c>
      <c r="I67" s="1">
        <v>558.99999380856752</v>
      </c>
      <c r="J67" s="1">
        <v>0</v>
      </c>
      <c r="K67">
        <f t="shared" si="0"/>
        <v>-1.0552208246060155</v>
      </c>
      <c r="L67">
        <f t="shared" si="1"/>
        <v>8.2877892586895215E-3</v>
      </c>
      <c r="M67">
        <f t="shared" si="2"/>
        <v>609.12691994820102</v>
      </c>
      <c r="N67">
        <f t="shared" si="3"/>
        <v>0.15036325593365138</v>
      </c>
      <c r="O67">
        <f t="shared" si="4"/>
        <v>1.7386142134551212</v>
      </c>
      <c r="P67">
        <f t="shared" si="5"/>
        <v>31.94526481628418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32.03253173828125</v>
      </c>
      <c r="V67" s="1">
        <v>31.94526481628418</v>
      </c>
      <c r="W67" s="1">
        <v>32.024360656738281</v>
      </c>
      <c r="X67" s="1">
        <v>417.89495849609375</v>
      </c>
      <c r="Y67" s="1">
        <v>419.87457275390625</v>
      </c>
      <c r="Z67" s="1">
        <v>30.095630645751953</v>
      </c>
      <c r="AA67" s="1">
        <v>30.38654899597168</v>
      </c>
      <c r="AB67" s="1">
        <v>62.559356689453125</v>
      </c>
      <c r="AC67" s="1">
        <v>63.164085388183594</v>
      </c>
      <c r="AD67" s="1">
        <v>300.6910400390625</v>
      </c>
      <c r="AE67" s="1">
        <v>8.7671957910060883E-2</v>
      </c>
      <c r="AF67" s="1">
        <v>5.7892974466085434E-2</v>
      </c>
      <c r="AG67" s="1">
        <v>99.441879272460938</v>
      </c>
      <c r="AH67" s="1">
        <v>2.9939441680908203</v>
      </c>
      <c r="AI67" s="1">
        <v>0.27156341075897217</v>
      </c>
      <c r="AJ67" s="1">
        <v>2.0963199436664581E-2</v>
      </c>
      <c r="AK67" s="1">
        <v>7.5719333253800869E-3</v>
      </c>
      <c r="AL67" s="1">
        <v>2.104547992348671E-2</v>
      </c>
      <c r="AM67" s="1">
        <v>7.6211560517549515E-3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87</v>
      </c>
      <c r="AV67">
        <f t="shared" si="8"/>
        <v>0.50115173339843744</v>
      </c>
      <c r="AW67">
        <f t="shared" si="9"/>
        <v>1.5036325593365137E-4</v>
      </c>
      <c r="AX67">
        <f t="shared" si="10"/>
        <v>305.09526481628416</v>
      </c>
      <c r="AY67">
        <f t="shared" si="11"/>
        <v>305.18253173828123</v>
      </c>
      <c r="AZ67">
        <f t="shared" si="12"/>
        <v>1.4027512952070387E-2</v>
      </c>
      <c r="BA67">
        <f t="shared" si="13"/>
        <v>-6.248904582317133E-2</v>
      </c>
      <c r="BB67">
        <f t="shared" si="14"/>
        <v>4.760309750219256</v>
      </c>
      <c r="BC67">
        <f t="shared" si="15"/>
        <v>47.87027140925683</v>
      </c>
      <c r="BD67">
        <f t="shared" si="16"/>
        <v>17.48372241328515</v>
      </c>
      <c r="BE67">
        <f t="shared" si="17"/>
        <v>31.988898277282715</v>
      </c>
      <c r="BF67">
        <f t="shared" si="18"/>
        <v>4.7720835588402473</v>
      </c>
      <c r="BG67">
        <f t="shared" si="19"/>
        <v>8.2636739111285953E-3</v>
      </c>
      <c r="BH67">
        <f t="shared" si="20"/>
        <v>3.0216955367641347</v>
      </c>
      <c r="BI67">
        <f t="shared" si="21"/>
        <v>1.7503880220761125</v>
      </c>
      <c r="BJ67">
        <f t="shared" si="22"/>
        <v>5.1669574074051745E-3</v>
      </c>
      <c r="BK67">
        <f t="shared" si="23"/>
        <v>60.572725635094983</v>
      </c>
      <c r="BL67">
        <f t="shared" si="24"/>
        <v>1.4507354326150586</v>
      </c>
      <c r="BM67">
        <f t="shared" si="25"/>
        <v>62.100181328331857</v>
      </c>
      <c r="BN67">
        <f t="shared" si="26"/>
        <v>420.37617419632716</v>
      </c>
      <c r="BO67">
        <f t="shared" si="27"/>
        <v>-1.5588277493305653E-3</v>
      </c>
    </row>
    <row r="68" spans="1:67" x14ac:dyDescent="0.25">
      <c r="A68" s="1">
        <v>57</v>
      </c>
      <c r="B68" s="1" t="s">
        <v>144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85</v>
      </c>
      <c r="H68" s="1" t="s">
        <v>86</v>
      </c>
      <c r="I68" s="1">
        <v>563.99999369680882</v>
      </c>
      <c r="J68" s="1">
        <v>0</v>
      </c>
      <c r="K68">
        <f t="shared" si="0"/>
        <v>-1.0626073310062283</v>
      </c>
      <c r="L68">
        <f t="shared" si="1"/>
        <v>8.2407094930976137E-3</v>
      </c>
      <c r="M68">
        <f t="shared" si="2"/>
        <v>611.69454531157294</v>
      </c>
      <c r="N68">
        <f t="shared" si="3"/>
        <v>0.14950161570913742</v>
      </c>
      <c r="O68">
        <f t="shared" si="4"/>
        <v>1.7385077741394666</v>
      </c>
      <c r="P68">
        <f t="shared" si="5"/>
        <v>31.945175170898438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32.027835845947266</v>
      </c>
      <c r="V68" s="1">
        <v>31.945175170898438</v>
      </c>
      <c r="W68" s="1">
        <v>32.018272399902344</v>
      </c>
      <c r="X68" s="1">
        <v>417.8824462890625</v>
      </c>
      <c r="Y68" s="1">
        <v>419.8770751953125</v>
      </c>
      <c r="Z68" s="1">
        <v>30.098024368286133</v>
      </c>
      <c r="AA68" s="1">
        <v>30.387210845947266</v>
      </c>
      <c r="AB68" s="1">
        <v>62.581298828125</v>
      </c>
      <c r="AC68" s="1">
        <v>63.182586669921875</v>
      </c>
      <c r="AD68" s="1">
        <v>300.75820922851563</v>
      </c>
      <c r="AE68" s="1">
        <v>0.35522708296775818</v>
      </c>
      <c r="AF68" s="1">
        <v>4.3420281261205673E-2</v>
      </c>
      <c r="AG68" s="1">
        <v>99.442420959472656</v>
      </c>
      <c r="AH68" s="1">
        <v>2.9939441680908203</v>
      </c>
      <c r="AI68" s="1">
        <v>0.27156341075897217</v>
      </c>
      <c r="AJ68" s="1">
        <v>2.0963199436664581E-2</v>
      </c>
      <c r="AK68" s="1">
        <v>7.5719333253800869E-3</v>
      </c>
      <c r="AL68" s="1">
        <v>2.104547992348671E-2</v>
      </c>
      <c r="AM68" s="1">
        <v>7.6211560517549515E-3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87</v>
      </c>
      <c r="AV68">
        <f t="shared" si="8"/>
        <v>0.50126368204752603</v>
      </c>
      <c r="AW68">
        <f t="shared" si="9"/>
        <v>1.4950161570913742E-4</v>
      </c>
      <c r="AX68">
        <f t="shared" si="10"/>
        <v>305.09517517089841</v>
      </c>
      <c r="AY68">
        <f t="shared" si="11"/>
        <v>305.17783584594724</v>
      </c>
      <c r="AZ68">
        <f t="shared" si="12"/>
        <v>5.6836332004450263E-2</v>
      </c>
      <c r="BA68">
        <f t="shared" si="13"/>
        <v>-6.2214381850674662E-2</v>
      </c>
      <c r="BB68">
        <f t="shared" si="14"/>
        <v>4.7602855868664076</v>
      </c>
      <c r="BC68">
        <f t="shared" si="15"/>
        <v>47.869767659884729</v>
      </c>
      <c r="BD68">
        <f t="shared" si="16"/>
        <v>17.482556813937464</v>
      </c>
      <c r="BE68">
        <f t="shared" si="17"/>
        <v>31.986505508422852</v>
      </c>
      <c r="BF68">
        <f t="shared" si="18"/>
        <v>4.7714372511439125</v>
      </c>
      <c r="BG68">
        <f t="shared" si="19"/>
        <v>8.2168669534107598E-3</v>
      </c>
      <c r="BH68">
        <f t="shared" si="20"/>
        <v>3.021777812726941</v>
      </c>
      <c r="BI68">
        <f t="shared" si="21"/>
        <v>1.7496594384169715</v>
      </c>
      <c r="BJ68">
        <f t="shared" si="22"/>
        <v>5.137678640095622E-3</v>
      </c>
      <c r="BK68">
        <f t="shared" si="23"/>
        <v>60.82838647348666</v>
      </c>
      <c r="BL68">
        <f t="shared" si="24"/>
        <v>1.4568419698242241</v>
      </c>
      <c r="BM68">
        <f t="shared" si="25"/>
        <v>62.101679671200181</v>
      </c>
      <c r="BN68">
        <f t="shared" si="26"/>
        <v>420.3821878291148</v>
      </c>
      <c r="BO68">
        <f t="shared" si="27"/>
        <v>-1.5697549039171601E-3</v>
      </c>
    </row>
    <row r="69" spans="1:67" x14ac:dyDescent="0.25">
      <c r="A69" s="1">
        <v>58</v>
      </c>
      <c r="B69" s="1" t="s">
        <v>145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85</v>
      </c>
      <c r="H69" s="1" t="s">
        <v>86</v>
      </c>
      <c r="I69" s="1">
        <v>569.49999357387424</v>
      </c>
      <c r="J69" s="1">
        <v>0</v>
      </c>
      <c r="K69">
        <f t="shared" si="0"/>
        <v>-1.0822775791709363</v>
      </c>
      <c r="L69">
        <f t="shared" si="1"/>
        <v>8.2688686013813063E-3</v>
      </c>
      <c r="M69">
        <f t="shared" si="2"/>
        <v>614.77908652958013</v>
      </c>
      <c r="N69">
        <f t="shared" si="3"/>
        <v>0.14987516333902878</v>
      </c>
      <c r="O69">
        <f t="shared" si="4"/>
        <v>1.7369635917901904</v>
      </c>
      <c r="P69">
        <f t="shared" si="5"/>
        <v>31.937980651855469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32.022418975830078</v>
      </c>
      <c r="V69" s="1">
        <v>31.937980651855469</v>
      </c>
      <c r="W69" s="1">
        <v>32.020938873291016</v>
      </c>
      <c r="X69" s="1">
        <v>417.84622192382813</v>
      </c>
      <c r="Y69" s="1">
        <v>419.87985229492188</v>
      </c>
      <c r="Z69" s="1">
        <v>30.093173980712891</v>
      </c>
      <c r="AA69" s="1">
        <v>30.383094787597656</v>
      </c>
      <c r="AB69" s="1">
        <v>62.590702056884766</v>
      </c>
      <c r="AC69" s="1">
        <v>63.193706512451172</v>
      </c>
      <c r="AD69" s="1">
        <v>300.74728393554688</v>
      </c>
      <c r="AE69" s="1">
        <v>0.27585861086845398</v>
      </c>
      <c r="AF69" s="1">
        <v>0.12095244228839874</v>
      </c>
      <c r="AG69" s="1">
        <v>99.442901611328125</v>
      </c>
      <c r="AH69" s="1">
        <v>2.9939441680908203</v>
      </c>
      <c r="AI69" s="1">
        <v>0.27156341075897217</v>
      </c>
      <c r="AJ69" s="1">
        <v>2.0963199436664581E-2</v>
      </c>
      <c r="AK69" s="1">
        <v>7.5719333253800869E-3</v>
      </c>
      <c r="AL69" s="1">
        <v>2.104547992348671E-2</v>
      </c>
      <c r="AM69" s="1">
        <v>7.6211560517549515E-3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87</v>
      </c>
      <c r="AV69">
        <f t="shared" si="8"/>
        <v>0.5012454732259114</v>
      </c>
      <c r="AW69">
        <f t="shared" si="9"/>
        <v>1.498751633390288E-4</v>
      </c>
      <c r="AX69">
        <f t="shared" si="10"/>
        <v>305.08798065185545</v>
      </c>
      <c r="AY69">
        <f t="shared" si="11"/>
        <v>305.17241897583006</v>
      </c>
      <c r="AZ69">
        <f t="shared" si="12"/>
        <v>4.4137376752405366E-2</v>
      </c>
      <c r="BA69">
        <f t="shared" si="13"/>
        <v>-6.2299153402550031E-2</v>
      </c>
      <c r="BB69">
        <f t="shared" si="14"/>
        <v>4.7583466974009205</v>
      </c>
      <c r="BC69">
        <f t="shared" si="15"/>
        <v>47.850038768970009</v>
      </c>
      <c r="BD69">
        <f t="shared" si="16"/>
        <v>17.466943981372353</v>
      </c>
      <c r="BE69">
        <f t="shared" si="17"/>
        <v>31.980199813842773</v>
      </c>
      <c r="BF69">
        <f t="shared" si="18"/>
        <v>4.7697343931547529</v>
      </c>
      <c r="BG69">
        <f t="shared" si="19"/>
        <v>8.2448630772191112E-3</v>
      </c>
      <c r="BH69">
        <f t="shared" si="20"/>
        <v>3.0213831056107301</v>
      </c>
      <c r="BI69">
        <f t="shared" si="21"/>
        <v>1.7483512875440228</v>
      </c>
      <c r="BJ69">
        <f t="shared" si="22"/>
        <v>5.1551908061012374E-3</v>
      </c>
      <c r="BK69">
        <f t="shared" si="23"/>
        <v>61.135416214463213</v>
      </c>
      <c r="BL69">
        <f t="shared" si="24"/>
        <v>1.4641785814904065</v>
      </c>
      <c r="BM69">
        <f t="shared" si="25"/>
        <v>62.120757568556058</v>
      </c>
      <c r="BN69">
        <f t="shared" si="26"/>
        <v>420.39431522263624</v>
      </c>
      <c r="BO69">
        <f t="shared" si="27"/>
        <v>-1.5992581412989895E-3</v>
      </c>
    </row>
    <row r="70" spans="1:67" x14ac:dyDescent="0.25">
      <c r="A70" s="1">
        <v>59</v>
      </c>
      <c r="B70" s="1" t="s">
        <v>146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85</v>
      </c>
      <c r="H70" s="1" t="s">
        <v>86</v>
      </c>
      <c r="I70" s="1">
        <v>574.49999346211553</v>
      </c>
      <c r="J70" s="1">
        <v>0</v>
      </c>
      <c r="K70">
        <f t="shared" si="0"/>
        <v>-0.98637096434999005</v>
      </c>
      <c r="L70">
        <f t="shared" si="1"/>
        <v>8.321745713713205E-3</v>
      </c>
      <c r="M70">
        <f t="shared" si="2"/>
        <v>595.17187743157012</v>
      </c>
      <c r="N70">
        <f t="shared" si="3"/>
        <v>0.15096633174157467</v>
      </c>
      <c r="O70">
        <f t="shared" si="4"/>
        <v>1.7385086650841775</v>
      </c>
      <c r="P70">
        <f t="shared" si="5"/>
        <v>31.943321228027344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32.023578643798828</v>
      </c>
      <c r="V70" s="1">
        <v>31.943321228027344</v>
      </c>
      <c r="W70" s="1">
        <v>32.03582763671875</v>
      </c>
      <c r="X70" s="1">
        <v>417.97509765625</v>
      </c>
      <c r="Y70" s="1">
        <v>419.81655883789063</v>
      </c>
      <c r="Z70" s="1">
        <v>30.090053558349609</v>
      </c>
      <c r="AA70" s="1">
        <v>30.382095336914063</v>
      </c>
      <c r="AB70" s="1">
        <v>62.579963684082031</v>
      </c>
      <c r="AC70" s="1">
        <v>63.187339782714844</v>
      </c>
      <c r="AD70" s="1">
        <v>300.73709106445313</v>
      </c>
      <c r="AE70" s="1">
        <v>7.7846020460128784E-2</v>
      </c>
      <c r="AF70" s="1">
        <v>7.7534593641757965E-2</v>
      </c>
      <c r="AG70" s="1">
        <v>99.44268798828125</v>
      </c>
      <c r="AH70" s="1">
        <v>2.9939441680908203</v>
      </c>
      <c r="AI70" s="1">
        <v>0.27156341075897217</v>
      </c>
      <c r="AJ70" s="1">
        <v>2.0963199436664581E-2</v>
      </c>
      <c r="AK70" s="1">
        <v>7.5719333253800869E-3</v>
      </c>
      <c r="AL70" s="1">
        <v>2.104547992348671E-2</v>
      </c>
      <c r="AM70" s="1">
        <v>7.6211560517549515E-3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87</v>
      </c>
      <c r="AV70">
        <f t="shared" si="8"/>
        <v>0.5012284851074218</v>
      </c>
      <c r="AW70">
        <f t="shared" si="9"/>
        <v>1.5096633174157469E-4</v>
      </c>
      <c r="AX70">
        <f t="shared" si="10"/>
        <v>305.09332122802732</v>
      </c>
      <c r="AY70">
        <f t="shared" si="11"/>
        <v>305.17357864379881</v>
      </c>
      <c r="AZ70">
        <f t="shared" si="12"/>
        <v>1.2455362995221542E-2</v>
      </c>
      <c r="BA70">
        <f t="shared" si="13"/>
        <v>-6.3773530485982666E-2</v>
      </c>
      <c r="BB70">
        <f t="shared" si="14"/>
        <v>4.7597858921031371</v>
      </c>
      <c r="BC70">
        <f t="shared" si="15"/>
        <v>47.864614165136516</v>
      </c>
      <c r="BD70">
        <f t="shared" si="16"/>
        <v>17.482518828222453</v>
      </c>
      <c r="BE70">
        <f t="shared" si="17"/>
        <v>31.983449935913086</v>
      </c>
      <c r="BF70">
        <f t="shared" si="18"/>
        <v>4.7706120252018058</v>
      </c>
      <c r="BG70">
        <f t="shared" si="19"/>
        <v>8.297432641983727E-3</v>
      </c>
      <c r="BH70">
        <f t="shared" si="20"/>
        <v>3.0212772270189596</v>
      </c>
      <c r="BI70">
        <f t="shared" si="21"/>
        <v>1.7493347981828462</v>
      </c>
      <c r="BJ70">
        <f t="shared" si="22"/>
        <v>5.1880743119411873E-3</v>
      </c>
      <c r="BK70">
        <f t="shared" si="23"/>
        <v>59.185491306827203</v>
      </c>
      <c r="BL70">
        <f t="shared" si="24"/>
        <v>1.4176950977805327</v>
      </c>
      <c r="BM70">
        <f t="shared" si="25"/>
        <v>62.098962450447871</v>
      </c>
      <c r="BN70">
        <f t="shared" si="26"/>
        <v>420.28543235416601</v>
      </c>
      <c r="BO70">
        <f t="shared" si="27"/>
        <v>-1.4574051052468019E-3</v>
      </c>
    </row>
    <row r="71" spans="1:67" x14ac:dyDescent="0.25">
      <c r="A71" s="1">
        <v>60</v>
      </c>
      <c r="B71" s="1" t="s">
        <v>147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85</v>
      </c>
      <c r="H71" s="1" t="s">
        <v>86</v>
      </c>
      <c r="I71" s="1">
        <v>579.49999335035682</v>
      </c>
      <c r="J71" s="1">
        <v>0</v>
      </c>
      <c r="K71">
        <f t="shared" si="0"/>
        <v>-1.0629384350162685</v>
      </c>
      <c r="L71">
        <f t="shared" si="1"/>
        <v>8.2954169423697013E-3</v>
      </c>
      <c r="M71">
        <f t="shared" si="2"/>
        <v>610.4570855392659</v>
      </c>
      <c r="N71">
        <f t="shared" si="3"/>
        <v>0.15043556564150981</v>
      </c>
      <c r="O71">
        <f t="shared" si="4"/>
        <v>1.7378913094683406</v>
      </c>
      <c r="P71">
        <f t="shared" si="5"/>
        <v>31.941324234008789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32.030483245849609</v>
      </c>
      <c r="V71" s="1">
        <v>31.941324234008789</v>
      </c>
      <c r="W71" s="1">
        <v>32.040878295898438</v>
      </c>
      <c r="X71" s="1">
        <v>417.91879272460938</v>
      </c>
      <c r="Y71" s="1">
        <v>419.91314697265625</v>
      </c>
      <c r="Z71" s="1">
        <v>30.091777801513672</v>
      </c>
      <c r="AA71" s="1">
        <v>30.38275146484375</v>
      </c>
      <c r="AB71" s="1">
        <v>62.559391021728516</v>
      </c>
      <c r="AC71" s="1">
        <v>63.164314270019531</v>
      </c>
      <c r="AD71" s="1">
        <v>300.77963256835938</v>
      </c>
      <c r="AE71" s="1">
        <v>0.21539631485939026</v>
      </c>
      <c r="AF71" s="1">
        <v>4.2385019361972809E-2</v>
      </c>
      <c r="AG71" s="1">
        <v>99.443145751953125</v>
      </c>
      <c r="AH71" s="1">
        <v>2.9939441680908203</v>
      </c>
      <c r="AI71" s="1">
        <v>0.27156341075897217</v>
      </c>
      <c r="AJ71" s="1">
        <v>2.0963199436664581E-2</v>
      </c>
      <c r="AK71" s="1">
        <v>7.5719333253800869E-3</v>
      </c>
      <c r="AL71" s="1">
        <v>2.104547992348671E-2</v>
      </c>
      <c r="AM71" s="1">
        <v>7.6211560517549515E-3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87</v>
      </c>
      <c r="AV71">
        <f t="shared" si="8"/>
        <v>0.50129938761393222</v>
      </c>
      <c r="AW71">
        <f t="shared" si="9"/>
        <v>1.5043556564150982E-4</v>
      </c>
      <c r="AX71">
        <f t="shared" si="10"/>
        <v>305.09132423400877</v>
      </c>
      <c r="AY71">
        <f t="shared" si="11"/>
        <v>305.18048324584959</v>
      </c>
      <c r="AZ71">
        <f t="shared" si="12"/>
        <v>3.4463409607185191E-2</v>
      </c>
      <c r="BA71">
        <f t="shared" si="13"/>
        <v>-6.2034612468836105E-2</v>
      </c>
      <c r="BB71">
        <f t="shared" si="14"/>
        <v>4.7592476917321651</v>
      </c>
      <c r="BC71">
        <f t="shared" si="15"/>
        <v>47.858981689934026</v>
      </c>
      <c r="BD71">
        <f t="shared" si="16"/>
        <v>17.476230225090276</v>
      </c>
      <c r="BE71">
        <f t="shared" si="17"/>
        <v>31.985903739929199</v>
      </c>
      <c r="BF71">
        <f t="shared" si="18"/>
        <v>4.7712747202284644</v>
      </c>
      <c r="BG71">
        <f t="shared" si="19"/>
        <v>8.2712572498630822E-3</v>
      </c>
      <c r="BH71">
        <f t="shared" si="20"/>
        <v>3.0213563822638245</v>
      </c>
      <c r="BI71">
        <f t="shared" si="21"/>
        <v>1.7499183379646399</v>
      </c>
      <c r="BJ71">
        <f t="shared" si="22"/>
        <v>5.1717009633330882E-3</v>
      </c>
      <c r="BK71">
        <f t="shared" si="23"/>
        <v>60.705772932593732</v>
      </c>
      <c r="BL71">
        <f t="shared" si="24"/>
        <v>1.4537698806058517</v>
      </c>
      <c r="BM71">
        <f t="shared" si="25"/>
        <v>62.107884689443857</v>
      </c>
      <c r="BN71">
        <f t="shared" si="26"/>
        <v>420.41841699744737</v>
      </c>
      <c r="BO71">
        <f t="shared" si="27"/>
        <v>-1.5702655993390779E-3</v>
      </c>
    </row>
    <row r="72" spans="1:67" x14ac:dyDescent="0.25">
      <c r="A72" s="1">
        <v>61</v>
      </c>
      <c r="B72" s="1" t="s">
        <v>148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85</v>
      </c>
      <c r="H72" s="1" t="s">
        <v>86</v>
      </c>
      <c r="I72" s="1">
        <v>584.99999322742224</v>
      </c>
      <c r="J72" s="1">
        <v>0</v>
      </c>
      <c r="K72">
        <f t="shared" si="0"/>
        <v>-0.95847976548746461</v>
      </c>
      <c r="L72">
        <f t="shared" si="1"/>
        <v>8.1315770854956896E-3</v>
      </c>
      <c r="M72">
        <f t="shared" si="2"/>
        <v>594.04940099647763</v>
      </c>
      <c r="N72">
        <f t="shared" si="3"/>
        <v>0.1475531966782041</v>
      </c>
      <c r="O72">
        <f t="shared" si="4"/>
        <v>1.7388442842542036</v>
      </c>
      <c r="P72">
        <f t="shared" si="5"/>
        <v>31.942411422729492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32.029998779296875</v>
      </c>
      <c r="V72" s="1">
        <v>31.942411422729492</v>
      </c>
      <c r="W72" s="1">
        <v>32.037277221679688</v>
      </c>
      <c r="X72" s="1">
        <v>417.95703125</v>
      </c>
      <c r="Y72" s="1">
        <v>419.74581909179688</v>
      </c>
      <c r="Z72" s="1">
        <v>30.090612411499023</v>
      </c>
      <c r="AA72" s="1">
        <v>30.376068115234375</v>
      </c>
      <c r="AB72" s="1">
        <v>62.558784484863281</v>
      </c>
      <c r="AC72" s="1">
        <v>63.152248382568359</v>
      </c>
      <c r="AD72" s="1">
        <v>300.72149658203125</v>
      </c>
      <c r="AE72" s="1">
        <v>0.284930020570755</v>
      </c>
      <c r="AF72" s="1">
        <v>6.3061147928237915E-2</v>
      </c>
      <c r="AG72" s="1">
        <v>99.44329833984375</v>
      </c>
      <c r="AH72" s="1">
        <v>2.9939441680908203</v>
      </c>
      <c r="AI72" s="1">
        <v>0.27156341075897217</v>
      </c>
      <c r="AJ72" s="1">
        <v>2.0963199436664581E-2</v>
      </c>
      <c r="AK72" s="1">
        <v>7.5719333253800869E-3</v>
      </c>
      <c r="AL72" s="1">
        <v>2.104547992348671E-2</v>
      </c>
      <c r="AM72" s="1">
        <v>7.6211560517549515E-3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87</v>
      </c>
      <c r="AV72">
        <f t="shared" si="8"/>
        <v>0.50120249430338537</v>
      </c>
      <c r="AW72">
        <f t="shared" si="9"/>
        <v>1.4755319667820411E-4</v>
      </c>
      <c r="AX72">
        <f t="shared" si="10"/>
        <v>305.09241142272947</v>
      </c>
      <c r="AY72">
        <f t="shared" si="11"/>
        <v>305.17999877929685</v>
      </c>
      <c r="AZ72">
        <f t="shared" si="12"/>
        <v>4.5588802272331641E-2</v>
      </c>
      <c r="BA72">
        <f t="shared" si="13"/>
        <v>-6.0694320288049372E-2</v>
      </c>
      <c r="BB72">
        <f t="shared" si="14"/>
        <v>4.7595406882288707</v>
      </c>
      <c r="BC72">
        <f t="shared" si="15"/>
        <v>47.861854621548439</v>
      </c>
      <c r="BD72">
        <f t="shared" si="16"/>
        <v>17.485786506314064</v>
      </c>
      <c r="BE72">
        <f t="shared" si="17"/>
        <v>31.986205101013184</v>
      </c>
      <c r="BF72">
        <f t="shared" si="18"/>
        <v>4.7713561138720797</v>
      </c>
      <c r="BG72">
        <f t="shared" si="19"/>
        <v>8.1083609722885537E-3</v>
      </c>
      <c r="BH72">
        <f t="shared" si="20"/>
        <v>3.0206964039746671</v>
      </c>
      <c r="BI72">
        <f t="shared" si="21"/>
        <v>1.7506597098974126</v>
      </c>
      <c r="BJ72">
        <f t="shared" si="22"/>
        <v>5.0698063291674646E-3</v>
      </c>
      <c r="BK72">
        <f t="shared" si="23"/>
        <v>59.074231811898201</v>
      </c>
      <c r="BL72">
        <f t="shared" si="24"/>
        <v>1.4152598405430721</v>
      </c>
      <c r="BM72">
        <f t="shared" si="25"/>
        <v>62.087334766615342</v>
      </c>
      <c r="BN72">
        <f t="shared" si="26"/>
        <v>420.20143446792372</v>
      </c>
      <c r="BO72">
        <f t="shared" si="27"/>
        <v>-1.4162125396406722E-3</v>
      </c>
    </row>
    <row r="73" spans="1:67" x14ac:dyDescent="0.25">
      <c r="A73" s="1">
        <v>62</v>
      </c>
      <c r="B73" s="1" t="s">
        <v>149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85</v>
      </c>
      <c r="H73" s="1" t="s">
        <v>86</v>
      </c>
      <c r="I73" s="1">
        <v>589.99999311566353</v>
      </c>
      <c r="J73" s="1">
        <v>0</v>
      </c>
      <c r="K73">
        <f t="shared" si="0"/>
        <v>-1.0067014958277374</v>
      </c>
      <c r="L73">
        <f t="shared" si="1"/>
        <v>8.1903588706285727E-3</v>
      </c>
      <c r="M73">
        <f t="shared" si="2"/>
        <v>602.12004326688225</v>
      </c>
      <c r="N73">
        <f t="shared" si="3"/>
        <v>0.14879148925222727</v>
      </c>
      <c r="O73">
        <f t="shared" si="4"/>
        <v>1.7408739225008847</v>
      </c>
      <c r="P73">
        <f t="shared" si="5"/>
        <v>31.950405120849609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32.032859802246094</v>
      </c>
      <c r="V73" s="1">
        <v>31.950405120849609</v>
      </c>
      <c r="W73" s="1">
        <v>32.031227111816406</v>
      </c>
      <c r="X73" s="1">
        <v>417.97952270507813</v>
      </c>
      <c r="Y73" s="1">
        <v>419.86312866210938</v>
      </c>
      <c r="Z73" s="1">
        <v>30.089422225952148</v>
      </c>
      <c r="AA73" s="1">
        <v>30.377223968505859</v>
      </c>
      <c r="AB73" s="1">
        <v>62.546394348144531</v>
      </c>
      <c r="AC73" s="1">
        <v>63.144641876220703</v>
      </c>
      <c r="AD73" s="1">
        <v>300.77291870117188</v>
      </c>
      <c r="AE73" s="1">
        <v>0.13604068756103516</v>
      </c>
      <c r="AF73" s="1">
        <v>1.2405452318489552E-2</v>
      </c>
      <c r="AG73" s="1">
        <v>99.443634033203125</v>
      </c>
      <c r="AH73" s="1">
        <v>2.9939441680908203</v>
      </c>
      <c r="AI73" s="1">
        <v>0.27156341075897217</v>
      </c>
      <c r="AJ73" s="1">
        <v>2.0963199436664581E-2</v>
      </c>
      <c r="AK73" s="1">
        <v>7.5719333253800869E-3</v>
      </c>
      <c r="AL73" s="1">
        <v>2.104547992348671E-2</v>
      </c>
      <c r="AM73" s="1">
        <v>7.6211560517549515E-3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87</v>
      </c>
      <c r="AV73">
        <f t="shared" si="8"/>
        <v>0.50128819783528644</v>
      </c>
      <c r="AW73">
        <f t="shared" si="9"/>
        <v>1.4879148925222728E-4</v>
      </c>
      <c r="AX73">
        <f t="shared" si="10"/>
        <v>305.10040512084959</v>
      </c>
      <c r="AY73">
        <f t="shared" si="11"/>
        <v>305.18285980224607</v>
      </c>
      <c r="AZ73">
        <f t="shared" si="12"/>
        <v>2.1766509523246214E-2</v>
      </c>
      <c r="BA73">
        <f t="shared" si="13"/>
        <v>-6.2284039421612598E-2</v>
      </c>
      <c r="BB73">
        <f t="shared" si="14"/>
        <v>4.7616954657696278</v>
      </c>
      <c r="BC73">
        <f t="shared" si="15"/>
        <v>47.883361384196306</v>
      </c>
      <c r="BD73">
        <f t="shared" si="16"/>
        <v>17.506137415690446</v>
      </c>
      <c r="BE73">
        <f t="shared" si="17"/>
        <v>31.991632461547852</v>
      </c>
      <c r="BF73">
        <f t="shared" si="18"/>
        <v>4.7728221791083163</v>
      </c>
      <c r="BG73">
        <f t="shared" si="19"/>
        <v>8.1668063796812556E-3</v>
      </c>
      <c r="BH73">
        <f t="shared" si="20"/>
        <v>3.0208215432687431</v>
      </c>
      <c r="BI73">
        <f t="shared" si="21"/>
        <v>1.7520006358395732</v>
      </c>
      <c r="BJ73">
        <f t="shared" si="22"/>
        <v>5.1063648189968334E-3</v>
      </c>
      <c r="BK73">
        <f t="shared" si="23"/>
        <v>59.877005226688269</v>
      </c>
      <c r="BL73">
        <f t="shared" si="24"/>
        <v>1.434086496676984</v>
      </c>
      <c r="BM73">
        <f t="shared" si="25"/>
        <v>62.060593804442647</v>
      </c>
      <c r="BN73">
        <f t="shared" si="26"/>
        <v>420.34166633936098</v>
      </c>
      <c r="BO73">
        <f t="shared" si="27"/>
        <v>-1.4863264248576754E-3</v>
      </c>
    </row>
    <row r="74" spans="1:67" x14ac:dyDescent="0.25">
      <c r="A74" s="1">
        <v>63</v>
      </c>
      <c r="B74" s="1" t="s">
        <v>150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85</v>
      </c>
      <c r="H74" s="1" t="s">
        <v>86</v>
      </c>
      <c r="I74" s="1">
        <v>594.99999300390482</v>
      </c>
      <c r="J74" s="1">
        <v>0</v>
      </c>
      <c r="K74">
        <f t="shared" si="0"/>
        <v>-0.96749951011502289</v>
      </c>
      <c r="L74">
        <f t="shared" si="1"/>
        <v>7.9766800400975727E-3</v>
      </c>
      <c r="M74">
        <f t="shared" si="2"/>
        <v>599.55546123923602</v>
      </c>
      <c r="N74">
        <f t="shared" si="3"/>
        <v>0.14493484902555925</v>
      </c>
      <c r="O74">
        <f t="shared" si="4"/>
        <v>1.7410513308611355</v>
      </c>
      <c r="P74">
        <f t="shared" si="5"/>
        <v>31.94926643371582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32.031272888183594</v>
      </c>
      <c r="V74" s="1">
        <v>31.94926643371582</v>
      </c>
      <c r="W74" s="1">
        <v>32.026493072509766</v>
      </c>
      <c r="X74" s="1">
        <v>418.068115234375</v>
      </c>
      <c r="Y74" s="1">
        <v>419.87710571289063</v>
      </c>
      <c r="Z74" s="1">
        <v>30.091983795166016</v>
      </c>
      <c r="AA74" s="1">
        <v>30.372383117675781</v>
      </c>
      <c r="AB74" s="1">
        <v>62.557262420654297</v>
      </c>
      <c r="AC74" s="1">
        <v>63.140178680419922</v>
      </c>
      <c r="AD74" s="1">
        <v>300.71292114257813</v>
      </c>
      <c r="AE74" s="1">
        <v>4.6856880187988281E-2</v>
      </c>
      <c r="AF74" s="1">
        <v>4.7552641481161118E-2</v>
      </c>
      <c r="AG74" s="1">
        <v>99.443534851074219</v>
      </c>
      <c r="AH74" s="1">
        <v>2.9939441680908203</v>
      </c>
      <c r="AI74" s="1">
        <v>0.27156341075897217</v>
      </c>
      <c r="AJ74" s="1">
        <v>2.0963199436664581E-2</v>
      </c>
      <c r="AK74" s="1">
        <v>7.5719333253800869E-3</v>
      </c>
      <c r="AL74" s="1">
        <v>2.104547992348671E-2</v>
      </c>
      <c r="AM74" s="1">
        <v>7.6211560517549515E-3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87</v>
      </c>
      <c r="AV74">
        <f t="shared" si="8"/>
        <v>0.5011882019042968</v>
      </c>
      <c r="AW74">
        <f t="shared" si="9"/>
        <v>1.4493484902555924E-4</v>
      </c>
      <c r="AX74">
        <f t="shared" si="10"/>
        <v>305.0992664337158</v>
      </c>
      <c r="AY74">
        <f t="shared" si="11"/>
        <v>305.18127288818357</v>
      </c>
      <c r="AZ74">
        <f t="shared" si="12"/>
        <v>7.4971006625048631E-3</v>
      </c>
      <c r="BA74">
        <f t="shared" si="13"/>
        <v>-6.0591359849501474E-2</v>
      </c>
      <c r="BB74">
        <f t="shared" si="14"/>
        <v>4.7613884699339053</v>
      </c>
      <c r="BC74">
        <f t="shared" si="15"/>
        <v>47.880322004487468</v>
      </c>
      <c r="BD74">
        <f t="shared" si="16"/>
        <v>17.507938886811687</v>
      </c>
      <c r="BE74">
        <f t="shared" si="17"/>
        <v>31.990269660949707</v>
      </c>
      <c r="BF74">
        <f t="shared" si="18"/>
        <v>4.7724540158620004</v>
      </c>
      <c r="BG74">
        <f t="shared" si="19"/>
        <v>7.9543387673749761E-3</v>
      </c>
      <c r="BH74">
        <f t="shared" si="20"/>
        <v>3.0203371390727698</v>
      </c>
      <c r="BI74">
        <f t="shared" si="21"/>
        <v>1.7521168767892306</v>
      </c>
      <c r="BJ74">
        <f t="shared" si="22"/>
        <v>4.973464137657483E-3</v>
      </c>
      <c r="BK74">
        <f t="shared" si="23"/>
        <v>59.621914404895847</v>
      </c>
      <c r="BL74">
        <f t="shared" si="24"/>
        <v>1.4279308232852503</v>
      </c>
      <c r="BM74">
        <f t="shared" si="25"/>
        <v>62.051589661766926</v>
      </c>
      <c r="BN74">
        <f t="shared" si="26"/>
        <v>420.33700864363158</v>
      </c>
      <c r="BO74">
        <f t="shared" si="27"/>
        <v>-1.428255931909066E-3</v>
      </c>
    </row>
    <row r="75" spans="1:67" x14ac:dyDescent="0.25">
      <c r="A75" s="1">
        <v>64</v>
      </c>
      <c r="B75" s="1" t="s">
        <v>151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85</v>
      </c>
      <c r="H75" s="1" t="s">
        <v>86</v>
      </c>
      <c r="I75" s="1">
        <v>600.49999288097024</v>
      </c>
      <c r="J75" s="1">
        <v>0</v>
      </c>
      <c r="K75">
        <f t="shared" si="0"/>
        <v>-0.98718467596486548</v>
      </c>
      <c r="L75">
        <f t="shared" si="1"/>
        <v>8.1673848809736081E-3</v>
      </c>
      <c r="M75">
        <f t="shared" si="2"/>
        <v>598.9895979841699</v>
      </c>
      <c r="N75">
        <f t="shared" si="3"/>
        <v>0.14835860803605416</v>
      </c>
      <c r="O75">
        <f t="shared" si="4"/>
        <v>1.7406812214236425</v>
      </c>
      <c r="P75">
        <f t="shared" si="5"/>
        <v>31.950082778930664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32.031932830810547</v>
      </c>
      <c r="V75" s="1">
        <v>31.950082778930664</v>
      </c>
      <c r="W75" s="1">
        <v>32.028816223144531</v>
      </c>
      <c r="X75" s="1">
        <v>418.12130737304688</v>
      </c>
      <c r="Y75" s="1">
        <v>419.96652221679688</v>
      </c>
      <c r="Z75" s="1">
        <v>30.091230392456055</v>
      </c>
      <c r="AA75" s="1">
        <v>30.378227233886719</v>
      </c>
      <c r="AB75" s="1">
        <v>62.553554534912109</v>
      </c>
      <c r="AC75" s="1">
        <v>63.150161743164063</v>
      </c>
      <c r="AD75" s="1">
        <v>300.7386474609375</v>
      </c>
      <c r="AE75" s="1">
        <v>0.23354057967662811</v>
      </c>
      <c r="AF75" s="1">
        <v>3.6183204501867294E-2</v>
      </c>
      <c r="AG75" s="1">
        <v>99.443832397460938</v>
      </c>
      <c r="AH75" s="1">
        <v>2.9939441680908203</v>
      </c>
      <c r="AI75" s="1">
        <v>0.27156341075897217</v>
      </c>
      <c r="AJ75" s="1">
        <v>2.0963199436664581E-2</v>
      </c>
      <c r="AK75" s="1">
        <v>7.5719333253800869E-3</v>
      </c>
      <c r="AL75" s="1">
        <v>2.104547992348671E-2</v>
      </c>
      <c r="AM75" s="1">
        <v>7.6211560517549515E-3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87</v>
      </c>
      <c r="AV75">
        <f t="shared" si="8"/>
        <v>0.5012310791015625</v>
      </c>
      <c r="AW75">
        <f t="shared" si="9"/>
        <v>1.4835860803605417E-4</v>
      </c>
      <c r="AX75">
        <f t="shared" si="10"/>
        <v>305.10008277893064</v>
      </c>
      <c r="AY75">
        <f t="shared" si="11"/>
        <v>305.18193283081052</v>
      </c>
      <c r="AZ75">
        <f t="shared" si="12"/>
        <v>3.7366491913054301E-2</v>
      </c>
      <c r="BA75">
        <f t="shared" si="13"/>
        <v>-6.1976823283880877E-2</v>
      </c>
      <c r="BB75">
        <f t="shared" si="14"/>
        <v>4.7616085590022568</v>
      </c>
      <c r="BC75">
        <f t="shared" si="15"/>
        <v>47.882391941320968</v>
      </c>
      <c r="BD75">
        <f t="shared" si="16"/>
        <v>17.504164707434249</v>
      </c>
      <c r="BE75">
        <f t="shared" si="17"/>
        <v>31.991007804870605</v>
      </c>
      <c r="BF75">
        <f t="shared" si="18"/>
        <v>4.7726534238164735</v>
      </c>
      <c r="BG75">
        <f t="shared" si="19"/>
        <v>8.1439641454626593E-3</v>
      </c>
      <c r="BH75">
        <f t="shared" si="20"/>
        <v>3.0209273375786143</v>
      </c>
      <c r="BI75">
        <f t="shared" si="21"/>
        <v>1.7517260862378592</v>
      </c>
      <c r="BJ75">
        <f t="shared" si="22"/>
        <v>5.0920766288699145E-3</v>
      </c>
      <c r="BK75">
        <f t="shared" si="23"/>
        <v>59.5658211897603</v>
      </c>
      <c r="BL75">
        <f t="shared" si="24"/>
        <v>1.426279396801436</v>
      </c>
      <c r="BM75">
        <f t="shared" si="25"/>
        <v>62.063794354740139</v>
      </c>
      <c r="BN75">
        <f t="shared" si="26"/>
        <v>420.43578253260296</v>
      </c>
      <c r="BO75">
        <f t="shared" si="27"/>
        <v>-1.4572600445701383E-3</v>
      </c>
    </row>
    <row r="76" spans="1:67" x14ac:dyDescent="0.25">
      <c r="A76" s="1">
        <v>65</v>
      </c>
      <c r="B76" s="1" t="s">
        <v>152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85</v>
      </c>
      <c r="H76" s="1" t="s">
        <v>86</v>
      </c>
      <c r="I76" s="1">
        <v>605.49999276921153</v>
      </c>
      <c r="J76" s="1">
        <v>0</v>
      </c>
      <c r="K76">
        <f t="shared" si="0"/>
        <v>-1.0191680471617366</v>
      </c>
      <c r="L76">
        <f t="shared" si="1"/>
        <v>8.1239514973198909E-3</v>
      </c>
      <c r="M76">
        <f t="shared" si="2"/>
        <v>606.2079503534261</v>
      </c>
      <c r="N76">
        <f t="shared" si="3"/>
        <v>0.14767488970503576</v>
      </c>
      <c r="O76">
        <f t="shared" si="4"/>
        <v>1.7419051289669896</v>
      </c>
      <c r="P76">
        <f t="shared" si="5"/>
        <v>31.953102111816406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32.031898498535156</v>
      </c>
      <c r="V76" s="1">
        <v>31.953102111816406</v>
      </c>
      <c r="W76" s="1">
        <v>32.026805877685547</v>
      </c>
      <c r="X76" s="1">
        <v>418.04205322265625</v>
      </c>
      <c r="Y76" s="1">
        <v>419.95184326171875</v>
      </c>
      <c r="Z76" s="1">
        <v>30.088188171386719</v>
      </c>
      <c r="AA76" s="1">
        <v>30.373891830444336</v>
      </c>
      <c r="AB76" s="1">
        <v>62.54779052734375</v>
      </c>
      <c r="AC76" s="1">
        <v>63.141712188720703</v>
      </c>
      <c r="AD76" s="1">
        <v>300.708984375</v>
      </c>
      <c r="AE76" s="1">
        <v>0.28795194625854492</v>
      </c>
      <c r="AF76" s="1">
        <v>0.19125019013881683</v>
      </c>
      <c r="AG76" s="1">
        <v>99.444534301757813</v>
      </c>
      <c r="AH76" s="1">
        <v>2.9939441680908203</v>
      </c>
      <c r="AI76" s="1">
        <v>0.27156341075897217</v>
      </c>
      <c r="AJ76" s="1">
        <v>2.0963199436664581E-2</v>
      </c>
      <c r="AK76" s="1">
        <v>7.5719333253800869E-3</v>
      </c>
      <c r="AL76" s="1">
        <v>2.104547992348671E-2</v>
      </c>
      <c r="AM76" s="1">
        <v>7.6211560517549515E-3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87</v>
      </c>
      <c r="AV76">
        <f t="shared" si="8"/>
        <v>0.50118164062499992</v>
      </c>
      <c r="AW76">
        <f t="shared" si="9"/>
        <v>1.4767488970503576E-4</v>
      </c>
      <c r="AX76">
        <f t="shared" si="10"/>
        <v>305.10310211181638</v>
      </c>
      <c r="AY76">
        <f t="shared" si="11"/>
        <v>305.18189849853513</v>
      </c>
      <c r="AZ76">
        <f t="shared" si="12"/>
        <v>4.6072310371570779E-2</v>
      </c>
      <c r="BA76">
        <f t="shared" si="13"/>
        <v>-6.1959845283371784E-2</v>
      </c>
      <c r="BB76">
        <f t="shared" si="14"/>
        <v>4.7624226569774928</v>
      </c>
      <c r="BC76">
        <f t="shared" si="15"/>
        <v>47.890240428159068</v>
      </c>
      <c r="BD76">
        <f t="shared" si="16"/>
        <v>17.516348597714732</v>
      </c>
      <c r="BE76">
        <f t="shared" si="17"/>
        <v>31.992500305175781</v>
      </c>
      <c r="BF76">
        <f t="shared" si="18"/>
        <v>4.7730566416469582</v>
      </c>
      <c r="BG76">
        <f t="shared" si="19"/>
        <v>8.100778844625952E-3</v>
      </c>
      <c r="BH76">
        <f t="shared" si="20"/>
        <v>3.0205175280105032</v>
      </c>
      <c r="BI76">
        <f t="shared" si="21"/>
        <v>1.752539113636455</v>
      </c>
      <c r="BJ76">
        <f t="shared" si="22"/>
        <v>5.065063609035401E-3</v>
      </c>
      <c r="BK76">
        <f t="shared" si="23"/>
        <v>60.284067312919582</v>
      </c>
      <c r="BL76">
        <f t="shared" si="24"/>
        <v>1.4435177749074206</v>
      </c>
      <c r="BM76">
        <f t="shared" si="25"/>
        <v>62.042961888394053</v>
      </c>
      <c r="BN76">
        <f t="shared" si="26"/>
        <v>420.43630694041508</v>
      </c>
      <c r="BO76">
        <f t="shared" si="27"/>
        <v>-1.5039663146143559E-3</v>
      </c>
    </row>
    <row r="77" spans="1:67" x14ac:dyDescent="0.25">
      <c r="A77" s="1">
        <v>66</v>
      </c>
      <c r="B77" s="1" t="s">
        <v>153</v>
      </c>
      <c r="C77" s="1" t="s">
        <v>81</v>
      </c>
      <c r="D77" s="1" t="s">
        <v>82</v>
      </c>
      <c r="E77" s="1" t="s">
        <v>83</v>
      </c>
      <c r="F77" s="1" t="s">
        <v>84</v>
      </c>
      <c r="G77" s="1" t="s">
        <v>85</v>
      </c>
      <c r="H77" s="1" t="s">
        <v>86</v>
      </c>
      <c r="I77" s="1">
        <v>610.99999264627695</v>
      </c>
      <c r="J77" s="1">
        <v>0</v>
      </c>
      <c r="K77">
        <f t="shared" ref="K77:K140" si="28">(X77-Y77*(1000-Z77)/(1000-AA77))*AV77</f>
        <v>-1.0815016101039265</v>
      </c>
      <c r="L77">
        <f t="shared" ref="L77:L140" si="29">IF(BG77&lt;&gt;0,1/(1/BG77-1/T77),0)</f>
        <v>8.1743196756023234E-3</v>
      </c>
      <c r="M77">
        <f t="shared" ref="M77:M140" si="30">((BJ77-AW77/2)*Y77-K77)/(BJ77+AW77/2)</f>
        <v>617.11445693699989</v>
      </c>
      <c r="N77">
        <f t="shared" ref="N77:N140" si="31">AW77*1000</f>
        <v>0.14840003529756543</v>
      </c>
      <c r="O77">
        <f t="shared" ref="O77:O140" si="32">(BB77-BH77)</f>
        <v>1.7397265276501734</v>
      </c>
      <c r="P77">
        <f t="shared" ref="P77:P140" si="33">(V77+BA77*J77)</f>
        <v>31.944252014160156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32.029369354248047</v>
      </c>
      <c r="V77" s="1">
        <v>31.944252014160156</v>
      </c>
      <c r="W77" s="1">
        <v>32.019618988037109</v>
      </c>
      <c r="X77" s="1">
        <v>417.97140502929688</v>
      </c>
      <c r="Y77" s="1">
        <v>420.00485229492188</v>
      </c>
      <c r="Z77" s="1">
        <v>30.084722518920898</v>
      </c>
      <c r="AA77" s="1">
        <v>30.371816635131836</v>
      </c>
      <c r="AB77" s="1">
        <v>62.549518585205078</v>
      </c>
      <c r="AC77" s="1">
        <v>63.146419525146484</v>
      </c>
      <c r="AD77" s="1">
        <v>300.72268676757813</v>
      </c>
      <c r="AE77" s="1">
        <v>0.29701155424118042</v>
      </c>
      <c r="AF77" s="1">
        <v>0.14575886726379395</v>
      </c>
      <c r="AG77" s="1">
        <v>99.444503784179688</v>
      </c>
      <c r="AH77" s="1">
        <v>2.9939441680908203</v>
      </c>
      <c r="AI77" s="1">
        <v>0.27156341075897217</v>
      </c>
      <c r="AJ77" s="1">
        <v>2.0963199436664581E-2</v>
      </c>
      <c r="AK77" s="1">
        <v>7.5719333253800869E-3</v>
      </c>
      <c r="AL77" s="1">
        <v>2.104547992348671E-2</v>
      </c>
      <c r="AM77" s="1">
        <v>7.6211560517549515E-3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87</v>
      </c>
      <c r="AV77">
        <f t="shared" ref="AV77:AV140" si="36">AD77*0.000001/(Q77*0.0001)</f>
        <v>0.50120447794596346</v>
      </c>
      <c r="AW77">
        <f t="shared" ref="AW77:AW140" si="37">(AA77-Z77)/(1000-AA77)*AV77</f>
        <v>1.4840003529756544E-4</v>
      </c>
      <c r="AX77">
        <f t="shared" ref="AX77:AX140" si="38">(V77+273.15)</f>
        <v>305.09425201416013</v>
      </c>
      <c r="AY77">
        <f t="shared" ref="AY77:AY140" si="39">(U77+273.15)</f>
        <v>305.17936935424802</v>
      </c>
      <c r="AZ77">
        <f t="shared" ref="AZ77:AZ140" si="40">(AE77*AQ77+AF77*AR77)*AS77</f>
        <v>4.7521847616392776E-2</v>
      </c>
      <c r="BA77">
        <f t="shared" ref="BA77:BA140" si="41">((AZ77+0.00000010773*(AY77^4-AX77^4))-AW77*44100)/(R77*0.92*2*29.3+0.00000043092*AX77^3)</f>
        <v>-6.1433486927931102E-2</v>
      </c>
      <c r="BB77">
        <f t="shared" ref="BB77:BB140" si="42">0.61365*EXP(17.502*P77/(240.97+P77))</f>
        <v>4.7600367619549528</v>
      </c>
      <c r="BC77">
        <f t="shared" ref="BC77:BC140" si="43">BB77*1000/AG77</f>
        <v>47.866262898605882</v>
      </c>
      <c r="BD77">
        <f t="shared" ref="BD77:BD140" si="44">(BC77-AA77)</f>
        <v>17.494446263474046</v>
      </c>
      <c r="BE77">
        <f t="shared" ref="BE77:BE140" si="45">IF(J77,V77,(U77+V77)/2)</f>
        <v>31.986810684204102</v>
      </c>
      <c r="BF77">
        <f t="shared" ref="BF77:BF140" si="46">0.61365*EXP(17.502*BE77/(240.97+BE77))</f>
        <v>4.7715196775388442</v>
      </c>
      <c r="BG77">
        <f t="shared" ref="BG77:BG140" si="47">IF(BD77&lt;&gt;0,(1000-(BC77+AA77)/2)/BD77*AW77,0)</f>
        <v>8.1508592079918042E-3</v>
      </c>
      <c r="BH77">
        <f t="shared" ref="BH77:BH140" si="48">AA77*AG77/1000</f>
        <v>3.0203102343047794</v>
      </c>
      <c r="BI77">
        <f t="shared" ref="BI77:BI140" si="49">(BF77-BH77)</f>
        <v>1.7512094432340648</v>
      </c>
      <c r="BJ77">
        <f t="shared" ref="BJ77:BJ140" si="50">1/(1.6/L77+1.37/T77)</f>
        <v>5.0963895994775854E-3</v>
      </c>
      <c r="BK77">
        <f t="shared" ref="BK77:BK140" si="51">M77*AG77*0.001</f>
        <v>61.368640948143479</v>
      </c>
      <c r="BL77">
        <f t="shared" ref="BL77:BL140" si="52">M77/Y77</f>
        <v>1.4693031605827027</v>
      </c>
      <c r="BM77">
        <f t="shared" ref="BM77:BM140" si="53">(1-AW77*AG77/BB77/L77)*100</f>
        <v>62.072618103002519</v>
      </c>
      <c r="BN77">
        <f t="shared" ref="BN77:BN140" si="54">(Y77-K77/(T77/1.35))</f>
        <v>420.51894636410515</v>
      </c>
      <c r="BO77">
        <f t="shared" ref="BO77:BO140" si="55">K77*BM77/100/BN77</f>
        <v>-1.5963998055782635E-3</v>
      </c>
    </row>
    <row r="78" spans="1:67" x14ac:dyDescent="0.25">
      <c r="A78" s="1">
        <v>67</v>
      </c>
      <c r="B78" s="1" t="s">
        <v>154</v>
      </c>
      <c r="C78" s="1" t="s">
        <v>81</v>
      </c>
      <c r="D78" s="1" t="s">
        <v>82</v>
      </c>
      <c r="E78" s="1" t="s">
        <v>83</v>
      </c>
      <c r="F78" s="1" t="s">
        <v>84</v>
      </c>
      <c r="G78" s="1" t="s">
        <v>85</v>
      </c>
      <c r="H78" s="1" t="s">
        <v>86</v>
      </c>
      <c r="I78" s="1">
        <v>616.49999252334237</v>
      </c>
      <c r="J78" s="1">
        <v>0</v>
      </c>
      <c r="K78">
        <f t="shared" si="28"/>
        <v>-0.95398124671578277</v>
      </c>
      <c r="L78">
        <f t="shared" si="29"/>
        <v>8.1966315521368495E-3</v>
      </c>
      <c r="M78">
        <f t="shared" si="30"/>
        <v>591.93172554530645</v>
      </c>
      <c r="N78">
        <f t="shared" si="31"/>
        <v>0.14878936201363896</v>
      </c>
      <c r="O78">
        <f t="shared" si="32"/>
        <v>1.7395530768567822</v>
      </c>
      <c r="P78">
        <f t="shared" si="33"/>
        <v>31.945335388183594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32.028640747070313</v>
      </c>
      <c r="V78" s="1">
        <v>31.945335388183594</v>
      </c>
      <c r="W78" s="1">
        <v>32.034473419189453</v>
      </c>
      <c r="X78" s="1">
        <v>418.20538330078125</v>
      </c>
      <c r="Y78" s="1">
        <v>419.98370361328125</v>
      </c>
      <c r="Z78" s="1">
        <v>30.088649749755859</v>
      </c>
      <c r="AA78" s="1">
        <v>30.376434326171875</v>
      </c>
      <c r="AB78" s="1">
        <v>62.560398101806641</v>
      </c>
      <c r="AC78" s="1">
        <v>63.158763885498047</v>
      </c>
      <c r="AD78" s="1">
        <v>300.78680419921875</v>
      </c>
      <c r="AE78" s="1">
        <v>0.15871760249137878</v>
      </c>
      <c r="AF78" s="1">
        <v>3.101431205868721E-2</v>
      </c>
      <c r="AG78" s="1">
        <v>99.444709777832031</v>
      </c>
      <c r="AH78" s="1">
        <v>2.9939441680908203</v>
      </c>
      <c r="AI78" s="1">
        <v>0.27156341075897217</v>
      </c>
      <c r="AJ78" s="1">
        <v>2.0963199436664581E-2</v>
      </c>
      <c r="AK78" s="1">
        <v>7.5719333253800869E-3</v>
      </c>
      <c r="AL78" s="1">
        <v>2.104547992348671E-2</v>
      </c>
      <c r="AM78" s="1">
        <v>7.6211560517549515E-3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87</v>
      </c>
      <c r="AV78">
        <f t="shared" si="36"/>
        <v>0.50131134033203117</v>
      </c>
      <c r="AW78">
        <f t="shared" si="37"/>
        <v>1.4878936201363896E-4</v>
      </c>
      <c r="AX78">
        <f t="shared" si="38"/>
        <v>305.09533538818357</v>
      </c>
      <c r="AY78">
        <f t="shared" si="39"/>
        <v>305.17864074707029</v>
      </c>
      <c r="AZ78">
        <f t="shared" si="40"/>
        <v>2.5394815831002227E-2</v>
      </c>
      <c r="BA78">
        <f t="shared" si="41"/>
        <v>-6.2125775420575423E-2</v>
      </c>
      <c r="BB78">
        <f t="shared" si="42"/>
        <v>4.760328772508319</v>
      </c>
      <c r="BC78">
        <f t="shared" si="43"/>
        <v>47.869100157698682</v>
      </c>
      <c r="BD78">
        <f t="shared" si="44"/>
        <v>17.492665831526807</v>
      </c>
      <c r="BE78">
        <f t="shared" si="45"/>
        <v>31.986988067626953</v>
      </c>
      <c r="BF78">
        <f t="shared" si="46"/>
        <v>4.7715675884505551</v>
      </c>
      <c r="BG78">
        <f t="shared" si="47"/>
        <v>8.1730430234271869E-3</v>
      </c>
      <c r="BH78">
        <f t="shared" si="48"/>
        <v>3.0207756956515368</v>
      </c>
      <c r="BI78">
        <f t="shared" si="49"/>
        <v>1.7507918927990183</v>
      </c>
      <c r="BJ78">
        <f t="shared" si="50"/>
        <v>5.1102659471419778E-3</v>
      </c>
      <c r="BK78">
        <f t="shared" si="51"/>
        <v>58.864478655144325</v>
      </c>
      <c r="BL78">
        <f t="shared" si="52"/>
        <v>1.4094159379344728</v>
      </c>
      <c r="BM78">
        <f t="shared" si="53"/>
        <v>62.078875752096472</v>
      </c>
      <c r="BN78">
        <f t="shared" si="54"/>
        <v>420.4371806090312</v>
      </c>
      <c r="BO78">
        <f t="shared" si="55"/>
        <v>-1.4085833988067384E-3</v>
      </c>
    </row>
    <row r="79" spans="1:67" x14ac:dyDescent="0.25">
      <c r="A79" s="1">
        <v>68</v>
      </c>
      <c r="B79" s="1" t="s">
        <v>155</v>
      </c>
      <c r="C79" s="1" t="s">
        <v>81</v>
      </c>
      <c r="D79" s="1" t="s">
        <v>82</v>
      </c>
      <c r="E79" s="1" t="s">
        <v>83</v>
      </c>
      <c r="F79" s="1" t="s">
        <v>84</v>
      </c>
      <c r="G79" s="1" t="s">
        <v>85</v>
      </c>
      <c r="H79" s="1" t="s">
        <v>86</v>
      </c>
      <c r="I79" s="1">
        <v>621.49999241158366</v>
      </c>
      <c r="J79" s="1">
        <v>0</v>
      </c>
      <c r="K79">
        <f t="shared" si="28"/>
        <v>-1.0183306672103773</v>
      </c>
      <c r="L79">
        <f t="shared" si="29"/>
        <v>8.0562245139234046E-3</v>
      </c>
      <c r="M79">
        <f t="shared" si="30"/>
        <v>607.78748072941573</v>
      </c>
      <c r="N79">
        <f t="shared" si="31"/>
        <v>0.14633330652427784</v>
      </c>
      <c r="O79">
        <f t="shared" si="32"/>
        <v>1.7405764577524998</v>
      </c>
      <c r="P79">
        <f t="shared" si="33"/>
        <v>31.946405410766602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32.031909942626953</v>
      </c>
      <c r="V79" s="1">
        <v>31.946405410766602</v>
      </c>
      <c r="W79" s="1">
        <v>32.032371520996094</v>
      </c>
      <c r="X79" s="1">
        <v>418.1141357421875</v>
      </c>
      <c r="Y79" s="1">
        <v>420.02310180664063</v>
      </c>
      <c r="Z79" s="1">
        <v>30.085927963256836</v>
      </c>
      <c r="AA79" s="1">
        <v>30.368999481201172</v>
      </c>
      <c r="AB79" s="1">
        <v>62.543254852294922</v>
      </c>
      <c r="AC79" s="1">
        <v>63.1317138671875</v>
      </c>
      <c r="AD79" s="1">
        <v>300.7493896484375</v>
      </c>
      <c r="AE79" s="1">
        <v>0.23202648758888245</v>
      </c>
      <c r="AF79" s="1">
        <v>0.20779271423816681</v>
      </c>
      <c r="AG79" s="1">
        <v>99.444854736328125</v>
      </c>
      <c r="AH79" s="1">
        <v>2.9939441680908203</v>
      </c>
      <c r="AI79" s="1">
        <v>0.27156341075897217</v>
      </c>
      <c r="AJ79" s="1">
        <v>2.0963199436664581E-2</v>
      </c>
      <c r="AK79" s="1">
        <v>7.5719333253800869E-3</v>
      </c>
      <c r="AL79" s="1">
        <v>2.104547992348671E-2</v>
      </c>
      <c r="AM79" s="1">
        <v>7.6211560517549515E-3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87</v>
      </c>
      <c r="AV79">
        <f t="shared" si="36"/>
        <v>0.50124898274739582</v>
      </c>
      <c r="AW79">
        <f t="shared" si="37"/>
        <v>1.4633330652427784E-4</v>
      </c>
      <c r="AX79">
        <f t="shared" si="38"/>
        <v>305.09640541076658</v>
      </c>
      <c r="AY79">
        <f t="shared" si="39"/>
        <v>305.18190994262693</v>
      </c>
      <c r="AZ79">
        <f t="shared" si="40"/>
        <v>3.7124237184429809E-2</v>
      </c>
      <c r="BA79">
        <f t="shared" si="41"/>
        <v>-6.0470285544761256E-2</v>
      </c>
      <c r="BB79">
        <f t="shared" si="42"/>
        <v>4.7606171996481743</v>
      </c>
      <c r="BC79">
        <f t="shared" si="43"/>
        <v>47.871930752683546</v>
      </c>
      <c r="BD79">
        <f t="shared" si="44"/>
        <v>17.502931271482375</v>
      </c>
      <c r="BE79">
        <f t="shared" si="45"/>
        <v>31.989157676696777</v>
      </c>
      <c r="BF79">
        <f t="shared" si="46"/>
        <v>4.7721536294585949</v>
      </c>
      <c r="BG79">
        <f t="shared" si="47"/>
        <v>8.0334360759356082E-3</v>
      </c>
      <c r="BH79">
        <f t="shared" si="48"/>
        <v>3.0200407418956745</v>
      </c>
      <c r="BI79">
        <f t="shared" si="49"/>
        <v>1.7521128875629204</v>
      </c>
      <c r="BJ79">
        <f t="shared" si="50"/>
        <v>5.0229399852604667E-3</v>
      </c>
      <c r="BK79">
        <f t="shared" si="51"/>
        <v>60.441337731695576</v>
      </c>
      <c r="BL79">
        <f t="shared" si="52"/>
        <v>1.4470334562912046</v>
      </c>
      <c r="BM79">
        <f t="shared" si="53"/>
        <v>62.057085995276417</v>
      </c>
      <c r="BN79">
        <f t="shared" si="54"/>
        <v>420.50716743501266</v>
      </c>
      <c r="BO79">
        <f t="shared" si="55"/>
        <v>-1.5028194209428789E-3</v>
      </c>
    </row>
    <row r="80" spans="1:67" x14ac:dyDescent="0.25">
      <c r="A80" s="1">
        <v>69</v>
      </c>
      <c r="B80" s="1" t="s">
        <v>156</v>
      </c>
      <c r="C80" s="1" t="s">
        <v>81</v>
      </c>
      <c r="D80" s="1" t="s">
        <v>82</v>
      </c>
      <c r="E80" s="1" t="s">
        <v>83</v>
      </c>
      <c r="F80" s="1" t="s">
        <v>84</v>
      </c>
      <c r="G80" s="1" t="s">
        <v>85</v>
      </c>
      <c r="H80" s="1" t="s">
        <v>86</v>
      </c>
      <c r="I80" s="1">
        <v>626.49999229982495</v>
      </c>
      <c r="J80" s="1">
        <v>0</v>
      </c>
      <c r="K80">
        <f t="shared" si="28"/>
        <v>-0.99632006148271479</v>
      </c>
      <c r="L80">
        <f t="shared" si="29"/>
        <v>8.1324384476247503E-3</v>
      </c>
      <c r="M80">
        <f t="shared" si="30"/>
        <v>601.65171859301267</v>
      </c>
      <c r="N80">
        <f t="shared" si="31"/>
        <v>0.14776959441726101</v>
      </c>
      <c r="O80">
        <f t="shared" si="32"/>
        <v>1.7412263596705193</v>
      </c>
      <c r="P80">
        <f t="shared" si="33"/>
        <v>31.949434280395508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32.029609680175781</v>
      </c>
      <c r="V80" s="1">
        <v>31.949434280395508</v>
      </c>
      <c r="W80" s="1">
        <v>32.022266387939453</v>
      </c>
      <c r="X80" s="1">
        <v>418.17623901367188</v>
      </c>
      <c r="Y80" s="1">
        <v>420.04019165039063</v>
      </c>
      <c r="Z80" s="1">
        <v>30.084804534912109</v>
      </c>
      <c r="AA80" s="1">
        <v>30.370670318603516</v>
      </c>
      <c r="AB80" s="1">
        <v>62.549076080322266</v>
      </c>
      <c r="AC80" s="1">
        <v>63.143417358398438</v>
      </c>
      <c r="AD80" s="1">
        <v>300.732177734375</v>
      </c>
      <c r="AE80" s="1">
        <v>4.2323872447013855E-2</v>
      </c>
      <c r="AF80" s="1">
        <v>3.7216451019048691E-2</v>
      </c>
      <c r="AG80" s="1">
        <v>99.444869995117188</v>
      </c>
      <c r="AH80" s="1">
        <v>2.9939441680908203</v>
      </c>
      <c r="AI80" s="1">
        <v>0.27156341075897217</v>
      </c>
      <c r="AJ80" s="1">
        <v>2.0963199436664581E-2</v>
      </c>
      <c r="AK80" s="1">
        <v>7.5719333253800869E-3</v>
      </c>
      <c r="AL80" s="1">
        <v>2.104547992348671E-2</v>
      </c>
      <c r="AM80" s="1">
        <v>7.6211560517549515E-3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87</v>
      </c>
      <c r="AV80">
        <f t="shared" si="36"/>
        <v>0.50122029622395825</v>
      </c>
      <c r="AW80">
        <f t="shared" si="37"/>
        <v>1.4776959441726101E-4</v>
      </c>
      <c r="AX80">
        <f t="shared" si="38"/>
        <v>305.09943428039549</v>
      </c>
      <c r="AY80">
        <f t="shared" si="39"/>
        <v>305.17960968017576</v>
      </c>
      <c r="AZ80">
        <f t="shared" si="40"/>
        <v>6.7718194401602538E-3</v>
      </c>
      <c r="BA80">
        <f t="shared" si="41"/>
        <v>-6.22599707949534E-2</v>
      </c>
      <c r="BB80">
        <f t="shared" si="42"/>
        <v>4.7614337211686104</v>
      </c>
      <c r="BC80">
        <f t="shared" si="43"/>
        <v>47.880134203025257</v>
      </c>
      <c r="BD80">
        <f t="shared" si="44"/>
        <v>17.509463884421741</v>
      </c>
      <c r="BE80">
        <f t="shared" si="45"/>
        <v>31.989521980285645</v>
      </c>
      <c r="BF80">
        <f t="shared" si="46"/>
        <v>4.7722520389716534</v>
      </c>
      <c r="BG80">
        <f t="shared" si="47"/>
        <v>8.1092174227045156E-3</v>
      </c>
      <c r="BH80">
        <f t="shared" si="48"/>
        <v>3.0202073614980911</v>
      </c>
      <c r="BI80">
        <f t="shared" si="49"/>
        <v>1.7520446774735623</v>
      </c>
      <c r="BJ80">
        <f t="shared" si="50"/>
        <v>5.0703420503457825E-3</v>
      </c>
      <c r="BK80">
        <f t="shared" si="51"/>
        <v>59.831176937820977</v>
      </c>
      <c r="BL80">
        <f t="shared" si="52"/>
        <v>1.4323670223771863</v>
      </c>
      <c r="BM80">
        <f t="shared" si="53"/>
        <v>62.050248414831955</v>
      </c>
      <c r="BN80">
        <f t="shared" si="54"/>
        <v>420.51379449095168</v>
      </c>
      <c r="BO80">
        <f t="shared" si="55"/>
        <v>-1.4701517078772868E-3</v>
      </c>
    </row>
    <row r="81" spans="1:67" x14ac:dyDescent="0.25">
      <c r="A81" s="1">
        <v>70</v>
      </c>
      <c r="B81" s="1" t="s">
        <v>157</v>
      </c>
      <c r="C81" s="1" t="s">
        <v>81</v>
      </c>
      <c r="D81" s="1" t="s">
        <v>82</v>
      </c>
      <c r="E81" s="1" t="s">
        <v>83</v>
      </c>
      <c r="F81" s="1" t="s">
        <v>84</v>
      </c>
      <c r="G81" s="1" t="s">
        <v>85</v>
      </c>
      <c r="H81" s="1" t="s">
        <v>86</v>
      </c>
      <c r="I81" s="1">
        <v>631.99999217689037</v>
      </c>
      <c r="J81" s="1">
        <v>0</v>
      </c>
      <c r="K81">
        <f t="shared" si="28"/>
        <v>-1.0374473029989597</v>
      </c>
      <c r="L81">
        <f t="shared" si="29"/>
        <v>8.2870566603409617E-3</v>
      </c>
      <c r="M81">
        <f t="shared" si="30"/>
        <v>605.88522132616379</v>
      </c>
      <c r="N81">
        <f t="shared" si="31"/>
        <v>0.15035166899425148</v>
      </c>
      <c r="O81">
        <f t="shared" si="32"/>
        <v>1.738717512537916</v>
      </c>
      <c r="P81">
        <f t="shared" si="33"/>
        <v>31.940492630004883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32.024585723876953</v>
      </c>
      <c r="V81" s="1">
        <v>31.940492630004883</v>
      </c>
      <c r="W81" s="1">
        <v>32.021068572998047</v>
      </c>
      <c r="X81" s="1">
        <v>418.066162109375</v>
      </c>
      <c r="Y81" s="1">
        <v>420.00997924804688</v>
      </c>
      <c r="Z81" s="1">
        <v>30.080718994140625</v>
      </c>
      <c r="AA81" s="1">
        <v>30.371574401855469</v>
      </c>
      <c r="AB81" s="1">
        <v>62.558540344238281</v>
      </c>
      <c r="AC81" s="1">
        <v>63.163429260253906</v>
      </c>
      <c r="AD81" s="1">
        <v>300.73757934570313</v>
      </c>
      <c r="AE81" s="1">
        <v>0.24487459659576416</v>
      </c>
      <c r="AF81" s="1">
        <v>0.17781248688697815</v>
      </c>
      <c r="AG81" s="1">
        <v>99.445159912109375</v>
      </c>
      <c r="AH81" s="1">
        <v>2.9939441680908203</v>
      </c>
      <c r="AI81" s="1">
        <v>0.27156341075897217</v>
      </c>
      <c r="AJ81" s="1">
        <v>2.0963199436664581E-2</v>
      </c>
      <c r="AK81" s="1">
        <v>7.5719333253800869E-3</v>
      </c>
      <c r="AL81" s="1">
        <v>2.104547992348671E-2</v>
      </c>
      <c r="AM81" s="1">
        <v>7.6211560517549515E-3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87</v>
      </c>
      <c r="AV81">
        <f t="shared" si="36"/>
        <v>0.50122929890950518</v>
      </c>
      <c r="AW81">
        <f t="shared" si="37"/>
        <v>1.5035166899425147E-4</v>
      </c>
      <c r="AX81">
        <f t="shared" si="38"/>
        <v>305.09049263000486</v>
      </c>
      <c r="AY81">
        <f t="shared" si="39"/>
        <v>305.17458572387693</v>
      </c>
      <c r="AZ81">
        <f t="shared" si="40"/>
        <v>3.9179934579582465E-2</v>
      </c>
      <c r="BA81">
        <f t="shared" si="41"/>
        <v>-6.2638767900850184E-2</v>
      </c>
      <c r="BB81">
        <f t="shared" si="42"/>
        <v>4.7590235857129608</v>
      </c>
      <c r="BC81">
        <f t="shared" si="43"/>
        <v>47.855758791267803</v>
      </c>
      <c r="BD81">
        <f t="shared" si="44"/>
        <v>17.484184389412334</v>
      </c>
      <c r="BE81">
        <f t="shared" si="45"/>
        <v>31.982539176940918</v>
      </c>
      <c r="BF81">
        <f t="shared" si="46"/>
        <v>4.7703660783361608</v>
      </c>
      <c r="BG81">
        <f t="shared" si="47"/>
        <v>8.2629455697378149E-3</v>
      </c>
      <c r="BH81">
        <f t="shared" si="48"/>
        <v>3.0203060731750448</v>
      </c>
      <c r="BI81">
        <f t="shared" si="49"/>
        <v>1.7500600051611159</v>
      </c>
      <c r="BJ81">
        <f t="shared" si="50"/>
        <v>5.1665018130042607E-3</v>
      </c>
      <c r="BK81">
        <f t="shared" si="51"/>
        <v>60.252352723164144</v>
      </c>
      <c r="BL81">
        <f t="shared" si="52"/>
        <v>1.4425495851572228</v>
      </c>
      <c r="BM81">
        <f t="shared" si="53"/>
        <v>62.08825815137957</v>
      </c>
      <c r="BN81">
        <f t="shared" si="54"/>
        <v>420.50313200952149</v>
      </c>
      <c r="BO81">
        <f t="shared" si="55"/>
        <v>-1.5318148918232882E-3</v>
      </c>
    </row>
    <row r="82" spans="1:67" x14ac:dyDescent="0.25">
      <c r="A82" s="1">
        <v>71</v>
      </c>
      <c r="B82" s="1" t="s">
        <v>158</v>
      </c>
      <c r="C82" s="1" t="s">
        <v>81</v>
      </c>
      <c r="D82" s="1" t="s">
        <v>82</v>
      </c>
      <c r="E82" s="1" t="s">
        <v>83</v>
      </c>
      <c r="F82" s="1" t="s">
        <v>84</v>
      </c>
      <c r="G82" s="1" t="s">
        <v>85</v>
      </c>
      <c r="H82" s="1" t="s">
        <v>86</v>
      </c>
      <c r="I82" s="1">
        <v>636.99999206513166</v>
      </c>
      <c r="J82" s="1">
        <v>0</v>
      </c>
      <c r="K82">
        <f t="shared" si="28"/>
        <v>-1.0055451654399821</v>
      </c>
      <c r="L82">
        <f t="shared" si="29"/>
        <v>8.0331500625914574E-3</v>
      </c>
      <c r="M82">
        <f t="shared" si="30"/>
        <v>605.82409924511728</v>
      </c>
      <c r="N82">
        <f t="shared" si="31"/>
        <v>0.14587364018316409</v>
      </c>
      <c r="O82">
        <f t="shared" si="32"/>
        <v>1.7401060125806591</v>
      </c>
      <c r="P82">
        <f t="shared" si="33"/>
        <v>31.942609786987305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32.025657653808594</v>
      </c>
      <c r="V82" s="1">
        <v>31.942609786987305</v>
      </c>
      <c r="W82" s="1">
        <v>32.034019470214844</v>
      </c>
      <c r="X82" s="1">
        <v>418.11441040039063</v>
      </c>
      <c r="Y82" s="1">
        <v>419.998291015625</v>
      </c>
      <c r="Z82" s="1">
        <v>30.081037521362305</v>
      </c>
      <c r="AA82" s="1">
        <v>30.363225936889648</v>
      </c>
      <c r="AB82" s="1">
        <v>62.555667877197266</v>
      </c>
      <c r="AC82" s="1">
        <v>63.142498016357422</v>
      </c>
      <c r="AD82" s="1">
        <v>300.74468994140625</v>
      </c>
      <c r="AE82" s="1">
        <v>0.16097912192344666</v>
      </c>
      <c r="AF82" s="1">
        <v>4.238467663526535E-2</v>
      </c>
      <c r="AG82" s="1">
        <v>99.445564270019531</v>
      </c>
      <c r="AH82" s="1">
        <v>2.9939441680908203</v>
      </c>
      <c r="AI82" s="1">
        <v>0.27156341075897217</v>
      </c>
      <c r="AJ82" s="1">
        <v>2.0963199436664581E-2</v>
      </c>
      <c r="AK82" s="1">
        <v>7.5719333253800869E-3</v>
      </c>
      <c r="AL82" s="1">
        <v>2.104547992348671E-2</v>
      </c>
      <c r="AM82" s="1">
        <v>7.6211560517549515E-3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87</v>
      </c>
      <c r="AV82">
        <f t="shared" si="36"/>
        <v>0.5012411499023437</v>
      </c>
      <c r="AW82">
        <f t="shared" si="37"/>
        <v>1.4587364018316411E-4</v>
      </c>
      <c r="AX82">
        <f t="shared" si="38"/>
        <v>305.09260978698728</v>
      </c>
      <c r="AY82">
        <f t="shared" si="39"/>
        <v>305.17565765380857</v>
      </c>
      <c r="AZ82">
        <f t="shared" si="40"/>
        <v>2.5756658932045262E-2</v>
      </c>
      <c r="BA82">
        <f t="shared" si="41"/>
        <v>-6.0709621786338007E-2</v>
      </c>
      <c r="BB82">
        <f t="shared" si="42"/>
        <v>4.7595941489327425</v>
      </c>
      <c r="BC82">
        <f t="shared" si="43"/>
        <v>47.861301646489288</v>
      </c>
      <c r="BD82">
        <f t="shared" si="44"/>
        <v>17.49807570959964</v>
      </c>
      <c r="BE82">
        <f t="shared" si="45"/>
        <v>31.984133720397949</v>
      </c>
      <c r="BF82">
        <f t="shared" si="46"/>
        <v>4.7707966857581354</v>
      </c>
      <c r="BG82">
        <f t="shared" si="47"/>
        <v>8.0104917943158958E-3</v>
      </c>
      <c r="BH82">
        <f t="shared" si="48"/>
        <v>3.0194881363520834</v>
      </c>
      <c r="BI82">
        <f t="shared" si="49"/>
        <v>1.7513085494060521</v>
      </c>
      <c r="BJ82">
        <f t="shared" si="50"/>
        <v>5.0085881567440028E-3</v>
      </c>
      <c r="BK82">
        <f t="shared" si="51"/>
        <v>60.246519397807006</v>
      </c>
      <c r="BL82">
        <f t="shared" si="52"/>
        <v>1.4424442008564722</v>
      </c>
      <c r="BM82">
        <f t="shared" si="53"/>
        <v>62.059204260990612</v>
      </c>
      <c r="BN82">
        <f t="shared" si="54"/>
        <v>420.47627902879026</v>
      </c>
      <c r="BO82">
        <f t="shared" si="55"/>
        <v>-1.4841106604118004E-3</v>
      </c>
    </row>
    <row r="83" spans="1:67" x14ac:dyDescent="0.25">
      <c r="A83" s="1">
        <v>72</v>
      </c>
      <c r="B83" s="1" t="s">
        <v>159</v>
      </c>
      <c r="C83" s="1" t="s">
        <v>81</v>
      </c>
      <c r="D83" s="1" t="s">
        <v>82</v>
      </c>
      <c r="E83" s="1" t="s">
        <v>83</v>
      </c>
      <c r="F83" s="1" t="s">
        <v>84</v>
      </c>
      <c r="G83" s="1" t="s">
        <v>85</v>
      </c>
      <c r="H83" s="1" t="s">
        <v>86</v>
      </c>
      <c r="I83" s="1">
        <v>641.99999195337296</v>
      </c>
      <c r="J83" s="1">
        <v>0</v>
      </c>
      <c r="K83">
        <f t="shared" si="28"/>
        <v>-1.0145061829171784</v>
      </c>
      <c r="L83">
        <f t="shared" si="29"/>
        <v>8.0621057965235762E-3</v>
      </c>
      <c r="M83">
        <f t="shared" si="30"/>
        <v>606.86347875681406</v>
      </c>
      <c r="N83">
        <f t="shared" si="31"/>
        <v>0.14643746510901592</v>
      </c>
      <c r="O83">
        <f t="shared" si="32"/>
        <v>1.7405651534972288</v>
      </c>
      <c r="P83">
        <f t="shared" si="33"/>
        <v>31.946014404296875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32.028255462646484</v>
      </c>
      <c r="V83" s="1">
        <v>31.946014404296875</v>
      </c>
      <c r="W83" s="1">
        <v>32.042228698730469</v>
      </c>
      <c r="X83" s="1">
        <v>418.09201049804688</v>
      </c>
      <c r="Y83" s="1">
        <v>419.99334716796875</v>
      </c>
      <c r="Z83" s="1">
        <v>30.084516525268555</v>
      </c>
      <c r="AA83" s="1">
        <v>30.367801666259766</v>
      </c>
      <c r="AB83" s="1">
        <v>62.55377197265625</v>
      </c>
      <c r="AC83" s="1">
        <v>63.142799377441406</v>
      </c>
      <c r="AD83" s="1">
        <v>300.73687744140625</v>
      </c>
      <c r="AE83" s="1">
        <v>0.17533992230892181</v>
      </c>
      <c r="AF83" s="1">
        <v>0.15299935638904572</v>
      </c>
      <c r="AG83" s="1">
        <v>99.4456787109375</v>
      </c>
      <c r="AH83" s="1">
        <v>2.9939441680908203</v>
      </c>
      <c r="AI83" s="1">
        <v>0.27156341075897217</v>
      </c>
      <c r="AJ83" s="1">
        <v>2.0963199436664581E-2</v>
      </c>
      <c r="AK83" s="1">
        <v>7.5719333253800869E-3</v>
      </c>
      <c r="AL83" s="1">
        <v>2.104547992348671E-2</v>
      </c>
      <c r="AM83" s="1">
        <v>7.6211560517549515E-3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87</v>
      </c>
      <c r="AV83">
        <f t="shared" si="36"/>
        <v>0.50122812906901038</v>
      </c>
      <c r="AW83">
        <f t="shared" si="37"/>
        <v>1.4643746510901591E-4</v>
      </c>
      <c r="AX83">
        <f t="shared" si="38"/>
        <v>305.09601440429685</v>
      </c>
      <c r="AY83">
        <f t="shared" si="39"/>
        <v>305.17825546264646</v>
      </c>
      <c r="AZ83">
        <f t="shared" si="40"/>
        <v>2.8054386942363063E-2</v>
      </c>
      <c r="BA83">
        <f t="shared" si="41"/>
        <v>-6.1074399717809168E-2</v>
      </c>
      <c r="BB83">
        <f t="shared" si="42"/>
        <v>4.7605118011575698</v>
      </c>
      <c r="BC83">
        <f t="shared" si="43"/>
        <v>47.870474241471349</v>
      </c>
      <c r="BD83">
        <f t="shared" si="44"/>
        <v>17.502672575211584</v>
      </c>
      <c r="BE83">
        <f t="shared" si="45"/>
        <v>31.98713493347168</v>
      </c>
      <c r="BF83">
        <f t="shared" si="46"/>
        <v>4.7716072569416905</v>
      </c>
      <c r="BG83">
        <f t="shared" si="47"/>
        <v>8.0392841210480664E-3</v>
      </c>
      <c r="BH83">
        <f t="shared" si="48"/>
        <v>3.0199466476603409</v>
      </c>
      <c r="BI83">
        <f t="shared" si="49"/>
        <v>1.7516606092813496</v>
      </c>
      <c r="BJ83">
        <f t="shared" si="50"/>
        <v>5.0265979887825522E-3</v>
      </c>
      <c r="BK83">
        <f t="shared" si="51"/>
        <v>60.349950529851974</v>
      </c>
      <c r="BL83">
        <f t="shared" si="52"/>
        <v>1.4449359325544506</v>
      </c>
      <c r="BM83">
        <f t="shared" si="53"/>
        <v>62.056623121639568</v>
      </c>
      <c r="BN83">
        <f t="shared" si="54"/>
        <v>420.47559481967346</v>
      </c>
      <c r="BO83">
        <f t="shared" si="55"/>
        <v>-1.4972766225555692E-3</v>
      </c>
    </row>
    <row r="84" spans="1:67" x14ac:dyDescent="0.25">
      <c r="A84" s="1">
        <v>73</v>
      </c>
      <c r="B84" s="1" t="s">
        <v>160</v>
      </c>
      <c r="C84" s="1" t="s">
        <v>81</v>
      </c>
      <c r="D84" s="1" t="s">
        <v>82</v>
      </c>
      <c r="E84" s="1" t="s">
        <v>83</v>
      </c>
      <c r="F84" s="1" t="s">
        <v>84</v>
      </c>
      <c r="G84" s="1" t="s">
        <v>85</v>
      </c>
      <c r="H84" s="1" t="s">
        <v>86</v>
      </c>
      <c r="I84" s="1">
        <v>647.49999183043838</v>
      </c>
      <c r="J84" s="1">
        <v>0</v>
      </c>
      <c r="K84">
        <f t="shared" si="28"/>
        <v>-1.0335724805119073</v>
      </c>
      <c r="L84">
        <f t="shared" si="29"/>
        <v>8.033307840555802E-3</v>
      </c>
      <c r="M84">
        <f t="shared" si="30"/>
        <v>611.29241045216759</v>
      </c>
      <c r="N84">
        <f t="shared" si="31"/>
        <v>0.14594649895068337</v>
      </c>
      <c r="O84">
        <f t="shared" si="32"/>
        <v>1.7409647257073271</v>
      </c>
      <c r="P84">
        <f t="shared" si="33"/>
        <v>31.945606231689453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32.029220581054688</v>
      </c>
      <c r="V84" s="1">
        <v>31.945606231689453</v>
      </c>
      <c r="W84" s="1">
        <v>32.037609100341797</v>
      </c>
      <c r="X84" s="1">
        <v>418.02151489257813</v>
      </c>
      <c r="Y84" s="1">
        <v>419.96109008789063</v>
      </c>
      <c r="Z84" s="1">
        <v>30.07989501953125</v>
      </c>
      <c r="AA84" s="1">
        <v>30.362199783325195</v>
      </c>
      <c r="AB84" s="1">
        <v>62.541728973388672</v>
      </c>
      <c r="AC84" s="1">
        <v>63.128696441650391</v>
      </c>
      <c r="AD84" s="1">
        <v>300.77120971679688</v>
      </c>
      <c r="AE84" s="1">
        <v>9.8249755799770355E-2</v>
      </c>
      <c r="AF84" s="1">
        <v>3.9283197373151779E-2</v>
      </c>
      <c r="AG84" s="1">
        <v>99.447242736816406</v>
      </c>
      <c r="AH84" s="1">
        <v>2.9939441680908203</v>
      </c>
      <c r="AI84" s="1">
        <v>0.27156341075897217</v>
      </c>
      <c r="AJ84" s="1">
        <v>2.0963199436664581E-2</v>
      </c>
      <c r="AK84" s="1">
        <v>7.5719333253800869E-3</v>
      </c>
      <c r="AL84" s="1">
        <v>2.104547992348671E-2</v>
      </c>
      <c r="AM84" s="1">
        <v>7.6211560517549515E-3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87</v>
      </c>
      <c r="AV84">
        <f t="shared" si="36"/>
        <v>0.50128534952799475</v>
      </c>
      <c r="AW84">
        <f t="shared" si="37"/>
        <v>1.4594649895068338E-4</v>
      </c>
      <c r="AX84">
        <f t="shared" si="38"/>
        <v>305.09560623168943</v>
      </c>
      <c r="AY84">
        <f t="shared" si="39"/>
        <v>305.17922058105466</v>
      </c>
      <c r="AZ84">
        <f t="shared" si="40"/>
        <v>1.5719960576594749E-2</v>
      </c>
      <c r="BA84">
        <f t="shared" si="41"/>
        <v>-6.0780119857813307E-2</v>
      </c>
      <c r="BB84">
        <f t="shared" si="42"/>
        <v>4.7604017775833825</v>
      </c>
      <c r="BC84">
        <f t="shared" si="43"/>
        <v>47.868615022154174</v>
      </c>
      <c r="BD84">
        <f t="shared" si="44"/>
        <v>17.506415238828978</v>
      </c>
      <c r="BE84">
        <f t="shared" si="45"/>
        <v>31.98741340637207</v>
      </c>
      <c r="BF84">
        <f t="shared" si="46"/>
        <v>4.7716824733105545</v>
      </c>
      <c r="BG84">
        <f t="shared" si="47"/>
        <v>8.0106486834711065E-3</v>
      </c>
      <c r="BH84">
        <f t="shared" si="48"/>
        <v>3.0194370518760554</v>
      </c>
      <c r="BI84">
        <f t="shared" si="49"/>
        <v>1.7522454214344991</v>
      </c>
      <c r="BJ84">
        <f t="shared" si="50"/>
        <v>5.0086862920306454E-3</v>
      </c>
      <c r="BK84">
        <f t="shared" si="51"/>
        <v>60.791344725410319</v>
      </c>
      <c r="BL84">
        <f t="shared" si="52"/>
        <v>1.4555929701111945</v>
      </c>
      <c r="BM84">
        <f t="shared" si="53"/>
        <v>62.046799094382543</v>
      </c>
      <c r="BN84">
        <f t="shared" si="54"/>
        <v>420.45240094433143</v>
      </c>
      <c r="BO84">
        <f t="shared" si="55"/>
        <v>-1.5252586001119263E-3</v>
      </c>
    </row>
    <row r="85" spans="1:67" x14ac:dyDescent="0.25">
      <c r="A85" s="1">
        <v>74</v>
      </c>
      <c r="B85" s="1" t="s">
        <v>161</v>
      </c>
      <c r="C85" s="1" t="s">
        <v>81</v>
      </c>
      <c r="D85" s="1" t="s">
        <v>82</v>
      </c>
      <c r="E85" s="1" t="s">
        <v>83</v>
      </c>
      <c r="F85" s="1" t="s">
        <v>84</v>
      </c>
      <c r="G85" s="1" t="s">
        <v>85</v>
      </c>
      <c r="H85" s="1" t="s">
        <v>86</v>
      </c>
      <c r="I85" s="1">
        <v>652.49999171867967</v>
      </c>
      <c r="J85" s="1">
        <v>0</v>
      </c>
      <c r="K85">
        <f t="shared" si="28"/>
        <v>-1.0263679423446204</v>
      </c>
      <c r="L85">
        <f t="shared" si="29"/>
        <v>8.1380396598904493E-3</v>
      </c>
      <c r="M85">
        <f t="shared" si="30"/>
        <v>607.27804108576788</v>
      </c>
      <c r="N85">
        <f t="shared" si="31"/>
        <v>0.14788834961096231</v>
      </c>
      <c r="O85">
        <f t="shared" si="32"/>
        <v>1.7414754901145111</v>
      </c>
      <c r="P85">
        <f t="shared" si="33"/>
        <v>31.947484970092773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32.029170989990234</v>
      </c>
      <c r="V85" s="1">
        <v>31.947484970092773</v>
      </c>
      <c r="W85" s="1">
        <v>32.030929565429688</v>
      </c>
      <c r="X85" s="1">
        <v>418.0384521484375</v>
      </c>
      <c r="Y85" s="1">
        <v>419.96188354492188</v>
      </c>
      <c r="Z85" s="1">
        <v>30.076272964477539</v>
      </c>
      <c r="AA85" s="1">
        <v>30.362312316894531</v>
      </c>
      <c r="AB85" s="1">
        <v>62.5340576171875</v>
      </c>
      <c r="AC85" s="1">
        <v>63.1287841796875</v>
      </c>
      <c r="AD85" s="1">
        <v>300.7938232421875</v>
      </c>
      <c r="AE85" s="1">
        <v>0.16022668778896332</v>
      </c>
      <c r="AF85" s="1">
        <v>9.0973883867263794E-2</v>
      </c>
      <c r="AG85" s="1">
        <v>99.446731567382813</v>
      </c>
      <c r="AH85" s="1">
        <v>2.9939441680908203</v>
      </c>
      <c r="AI85" s="1">
        <v>0.27156341075897217</v>
      </c>
      <c r="AJ85" s="1">
        <v>2.0963199436664581E-2</v>
      </c>
      <c r="AK85" s="1">
        <v>7.5719333253800869E-3</v>
      </c>
      <c r="AL85" s="1">
        <v>2.104547992348671E-2</v>
      </c>
      <c r="AM85" s="1">
        <v>7.6211560517549515E-3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87</v>
      </c>
      <c r="AV85">
        <f t="shared" si="36"/>
        <v>0.50132303873697903</v>
      </c>
      <c r="AW85">
        <f t="shared" si="37"/>
        <v>1.4788834961096232E-4</v>
      </c>
      <c r="AX85">
        <f t="shared" si="38"/>
        <v>305.09748497009275</v>
      </c>
      <c r="AY85">
        <f t="shared" si="39"/>
        <v>305.17917098999021</v>
      </c>
      <c r="AZ85">
        <f t="shared" si="40"/>
        <v>2.5636269473218842E-2</v>
      </c>
      <c r="BA85">
        <f t="shared" si="41"/>
        <v>-6.1898504611214725E-2</v>
      </c>
      <c r="BB85">
        <f t="shared" si="42"/>
        <v>4.7609082128577622</v>
      </c>
      <c r="BC85">
        <f t="shared" si="43"/>
        <v>47.873953601299412</v>
      </c>
      <c r="BD85">
        <f t="shared" si="44"/>
        <v>17.511641284404881</v>
      </c>
      <c r="BE85">
        <f t="shared" si="45"/>
        <v>31.988327980041504</v>
      </c>
      <c r="BF85">
        <f t="shared" si="46"/>
        <v>4.7719295096741492</v>
      </c>
      <c r="BG85">
        <f t="shared" si="47"/>
        <v>8.1147866827497393E-3</v>
      </c>
      <c r="BH85">
        <f t="shared" si="48"/>
        <v>3.0194327227432511</v>
      </c>
      <c r="BI85">
        <f t="shared" si="49"/>
        <v>1.7524967869308981</v>
      </c>
      <c r="BJ85">
        <f t="shared" si="50"/>
        <v>5.0738256980491052E-3</v>
      </c>
      <c r="BK85">
        <f t="shared" si="51"/>
        <v>60.391816338622426</v>
      </c>
      <c r="BL85">
        <f t="shared" si="52"/>
        <v>1.4460313301762051</v>
      </c>
      <c r="BM85">
        <f t="shared" si="53"/>
        <v>62.040990992319024</v>
      </c>
      <c r="BN85">
        <f t="shared" si="54"/>
        <v>420.44976970896425</v>
      </c>
      <c r="BO85">
        <f t="shared" si="55"/>
        <v>-1.5144944498336817E-3</v>
      </c>
    </row>
    <row r="86" spans="1:67" x14ac:dyDescent="0.25">
      <c r="A86" s="1">
        <v>75</v>
      </c>
      <c r="B86" s="1" t="s">
        <v>162</v>
      </c>
      <c r="C86" s="1" t="s">
        <v>81</v>
      </c>
      <c r="D86" s="1" t="s">
        <v>82</v>
      </c>
      <c r="E86" s="1" t="s">
        <v>83</v>
      </c>
      <c r="F86" s="1" t="s">
        <v>84</v>
      </c>
      <c r="G86" s="1" t="s">
        <v>85</v>
      </c>
      <c r="H86" s="1" t="s">
        <v>86</v>
      </c>
      <c r="I86" s="1">
        <v>657.49999160692096</v>
      </c>
      <c r="J86" s="1">
        <v>0</v>
      </c>
      <c r="K86">
        <f t="shared" si="28"/>
        <v>-1.0324722552775683</v>
      </c>
      <c r="L86">
        <f t="shared" si="29"/>
        <v>8.1320502505450153E-3</v>
      </c>
      <c r="M86">
        <f t="shared" si="30"/>
        <v>608.59771702618582</v>
      </c>
      <c r="N86">
        <f t="shared" si="31"/>
        <v>0.14775501119177248</v>
      </c>
      <c r="O86">
        <f t="shared" si="32"/>
        <v>1.7411960136106557</v>
      </c>
      <c r="P86">
        <f t="shared" si="33"/>
        <v>31.945453643798828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32.028610229492188</v>
      </c>
      <c r="V86" s="1">
        <v>31.945453643798828</v>
      </c>
      <c r="W86" s="1">
        <v>32.027313232421875</v>
      </c>
      <c r="X86" s="1">
        <v>418.00933837890625</v>
      </c>
      <c r="Y86" s="1">
        <v>419.9454345703125</v>
      </c>
      <c r="Z86" s="1">
        <v>30.073688507080078</v>
      </c>
      <c r="AA86" s="1">
        <v>30.359525680541992</v>
      </c>
      <c r="AB86" s="1">
        <v>62.530853271484375</v>
      </c>
      <c r="AC86" s="1">
        <v>63.12518310546875</v>
      </c>
      <c r="AD86" s="1">
        <v>300.73605346679688</v>
      </c>
      <c r="AE86" s="1">
        <v>0.27736034989356995</v>
      </c>
      <c r="AF86" s="1">
        <v>0.17677035927772522</v>
      </c>
      <c r="AG86" s="1">
        <v>99.447029113769531</v>
      </c>
      <c r="AH86" s="1">
        <v>2.9939441680908203</v>
      </c>
      <c r="AI86" s="1">
        <v>0.27156341075897217</v>
      </c>
      <c r="AJ86" s="1">
        <v>2.0963199436664581E-2</v>
      </c>
      <c r="AK86" s="1">
        <v>7.5719333253800869E-3</v>
      </c>
      <c r="AL86" s="1">
        <v>2.104547992348671E-2</v>
      </c>
      <c r="AM86" s="1">
        <v>7.6211560517549515E-3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87</v>
      </c>
      <c r="AV86">
        <f t="shared" si="36"/>
        <v>0.50122675577799469</v>
      </c>
      <c r="AW86">
        <f t="shared" si="37"/>
        <v>1.4775501119177248E-4</v>
      </c>
      <c r="AX86">
        <f t="shared" si="38"/>
        <v>305.09545364379881</v>
      </c>
      <c r="AY86">
        <f t="shared" si="39"/>
        <v>305.17861022949216</v>
      </c>
      <c r="AZ86">
        <f t="shared" si="40"/>
        <v>4.4377654991053284E-2</v>
      </c>
      <c r="BA86">
        <f t="shared" si="41"/>
        <v>-6.14187632299803E-2</v>
      </c>
      <c r="BB86">
        <f t="shared" si="42"/>
        <v>4.7603606478437488</v>
      </c>
      <c r="BC86">
        <f t="shared" si="43"/>
        <v>47.868304264753796</v>
      </c>
      <c r="BD86">
        <f t="shared" si="44"/>
        <v>17.508778584211804</v>
      </c>
      <c r="BE86">
        <f t="shared" si="45"/>
        <v>31.987031936645508</v>
      </c>
      <c r="BF86">
        <f t="shared" si="46"/>
        <v>4.7715794374503053</v>
      </c>
      <c r="BG86">
        <f t="shared" si="47"/>
        <v>8.1088314392906129E-3</v>
      </c>
      <c r="BH86">
        <f t="shared" si="48"/>
        <v>3.0191646342330931</v>
      </c>
      <c r="BI86">
        <f t="shared" si="49"/>
        <v>1.7524148032172122</v>
      </c>
      <c r="BJ86">
        <f t="shared" si="50"/>
        <v>5.0701006125574658E-3</v>
      </c>
      <c r="BK86">
        <f t="shared" si="51"/>
        <v>60.523234883676771</v>
      </c>
      <c r="BL86">
        <f t="shared" si="52"/>
        <v>1.4492304640694618</v>
      </c>
      <c r="BM86">
        <f t="shared" si="53"/>
        <v>62.042803981619208</v>
      </c>
      <c r="BN86">
        <f t="shared" si="54"/>
        <v>420.43622243236985</v>
      </c>
      <c r="BO86">
        <f t="shared" si="55"/>
        <v>-1.5235955023107119E-3</v>
      </c>
    </row>
    <row r="87" spans="1:67" x14ac:dyDescent="0.25">
      <c r="A87" s="1">
        <v>76</v>
      </c>
      <c r="B87" s="1" t="s">
        <v>163</v>
      </c>
      <c r="C87" s="1" t="s">
        <v>81</v>
      </c>
      <c r="D87" s="1" t="s">
        <v>82</v>
      </c>
      <c r="E87" s="1" t="s">
        <v>83</v>
      </c>
      <c r="F87" s="1" t="s">
        <v>84</v>
      </c>
      <c r="G87" s="1" t="s">
        <v>85</v>
      </c>
      <c r="H87" s="1" t="s">
        <v>86</v>
      </c>
      <c r="I87" s="1">
        <v>662.99999148398638</v>
      </c>
      <c r="J87" s="1">
        <v>0</v>
      </c>
      <c r="K87">
        <f t="shared" si="28"/>
        <v>-0.99384028792814239</v>
      </c>
      <c r="L87">
        <f t="shared" si="29"/>
        <v>8.1540117716701315E-3</v>
      </c>
      <c r="M87">
        <f t="shared" si="30"/>
        <v>600.6048580527148</v>
      </c>
      <c r="N87">
        <f t="shared" si="31"/>
        <v>0.14798739228040725</v>
      </c>
      <c r="O87">
        <f t="shared" si="32"/>
        <v>1.7392539972737393</v>
      </c>
      <c r="P87">
        <f t="shared" si="33"/>
        <v>31.938411712646484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32.026390075683594</v>
      </c>
      <c r="V87" s="1">
        <v>31.938411712646484</v>
      </c>
      <c r="W87" s="1">
        <v>32.026142120361328</v>
      </c>
      <c r="X87" s="1">
        <v>418.107177734375</v>
      </c>
      <c r="Y87" s="1">
        <v>419.96600341796875</v>
      </c>
      <c r="Z87" s="1">
        <v>30.07391357421875</v>
      </c>
      <c r="AA87" s="1">
        <v>30.360200881958008</v>
      </c>
      <c r="AB87" s="1">
        <v>62.538703918457031</v>
      </c>
      <c r="AC87" s="1">
        <v>63.134040832519531</v>
      </c>
      <c r="AD87" s="1">
        <v>300.7352294921875</v>
      </c>
      <c r="AE87" s="1">
        <v>0.26905259490013123</v>
      </c>
      <c r="AF87" s="1">
        <v>7.8566223382949829E-2</v>
      </c>
      <c r="AG87" s="1">
        <v>99.446273803710938</v>
      </c>
      <c r="AH87" s="1">
        <v>2.9939441680908203</v>
      </c>
      <c r="AI87" s="1">
        <v>0.27156341075897217</v>
      </c>
      <c r="AJ87" s="1">
        <v>2.0963199436664581E-2</v>
      </c>
      <c r="AK87" s="1">
        <v>7.5719333253800869E-3</v>
      </c>
      <c r="AL87" s="1">
        <v>2.104547992348671E-2</v>
      </c>
      <c r="AM87" s="1">
        <v>7.6211560517549515E-3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87</v>
      </c>
      <c r="AV87">
        <f t="shared" si="36"/>
        <v>0.50122538248697901</v>
      </c>
      <c r="AW87">
        <f t="shared" si="37"/>
        <v>1.4798739228040725E-4</v>
      </c>
      <c r="AX87">
        <f t="shared" si="38"/>
        <v>305.08841171264646</v>
      </c>
      <c r="AY87">
        <f t="shared" si="39"/>
        <v>305.17639007568357</v>
      </c>
      <c r="AZ87">
        <f t="shared" si="40"/>
        <v>4.3048414221813935E-2</v>
      </c>
      <c r="BA87">
        <f t="shared" si="41"/>
        <v>-6.0885451539699001E-2</v>
      </c>
      <c r="BB87">
        <f t="shared" si="42"/>
        <v>4.7584628469166015</v>
      </c>
      <c r="BC87">
        <f t="shared" si="43"/>
        <v>47.849584151427855</v>
      </c>
      <c r="BD87">
        <f t="shared" si="44"/>
        <v>17.489383269469847</v>
      </c>
      <c r="BE87">
        <f t="shared" si="45"/>
        <v>31.982400894165039</v>
      </c>
      <c r="BF87">
        <f t="shared" si="46"/>
        <v>4.7703287365835889</v>
      </c>
      <c r="BG87">
        <f t="shared" si="47"/>
        <v>8.1306675610275398E-3</v>
      </c>
      <c r="BH87">
        <f t="shared" si="48"/>
        <v>3.0192088496428622</v>
      </c>
      <c r="BI87">
        <f t="shared" si="49"/>
        <v>1.7511198869407267</v>
      </c>
      <c r="BJ87">
        <f t="shared" si="50"/>
        <v>5.0837594136200551E-3</v>
      </c>
      <c r="BK87">
        <f t="shared" si="51"/>
        <v>59.727915161749216</v>
      </c>
      <c r="BL87">
        <f t="shared" si="52"/>
        <v>1.4301273273659874</v>
      </c>
      <c r="BM87">
        <f t="shared" si="53"/>
        <v>62.070666125623987</v>
      </c>
      <c r="BN87">
        <f t="shared" si="54"/>
        <v>420.43842749294555</v>
      </c>
      <c r="BO87">
        <f t="shared" si="55"/>
        <v>-1.4672381176484349E-3</v>
      </c>
    </row>
    <row r="88" spans="1:67" x14ac:dyDescent="0.25">
      <c r="A88" s="1">
        <v>77</v>
      </c>
      <c r="B88" s="1" t="s">
        <v>164</v>
      </c>
      <c r="C88" s="1" t="s">
        <v>81</v>
      </c>
      <c r="D88" s="1" t="s">
        <v>82</v>
      </c>
      <c r="E88" s="1" t="s">
        <v>83</v>
      </c>
      <c r="F88" s="1" t="s">
        <v>84</v>
      </c>
      <c r="G88" s="1" t="s">
        <v>85</v>
      </c>
      <c r="H88" s="1" t="s">
        <v>86</v>
      </c>
      <c r="I88" s="1">
        <v>667.99999137222767</v>
      </c>
      <c r="J88" s="1">
        <v>0</v>
      </c>
      <c r="K88">
        <f t="shared" si="28"/>
        <v>-1.027816699373169</v>
      </c>
      <c r="L88">
        <f t="shared" si="29"/>
        <v>8.0914253842837985E-3</v>
      </c>
      <c r="M88">
        <f t="shared" si="30"/>
        <v>608.72163973568104</v>
      </c>
      <c r="N88">
        <f t="shared" si="31"/>
        <v>0.14699520269429081</v>
      </c>
      <c r="O88">
        <f t="shared" si="32"/>
        <v>1.7409015673799142</v>
      </c>
      <c r="P88">
        <f t="shared" si="33"/>
        <v>31.944135665893555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32.026302337646484</v>
      </c>
      <c r="V88" s="1">
        <v>31.944135665893555</v>
      </c>
      <c r="W88" s="1">
        <v>32.025684356689453</v>
      </c>
      <c r="X88" s="1">
        <v>418.04446411132813</v>
      </c>
      <c r="Y88" s="1">
        <v>419.97207641601563</v>
      </c>
      <c r="Z88" s="1">
        <v>30.074800491333008</v>
      </c>
      <c r="AA88" s="1">
        <v>30.359193801879883</v>
      </c>
      <c r="AB88" s="1">
        <v>62.540756225585938</v>
      </c>
      <c r="AC88" s="1">
        <v>63.132156372070313</v>
      </c>
      <c r="AD88" s="1">
        <v>300.70864868164063</v>
      </c>
      <c r="AE88" s="1">
        <v>0.21313612163066864</v>
      </c>
      <c r="AF88" s="1">
        <v>0.30807703733444214</v>
      </c>
      <c r="AG88" s="1">
        <v>99.446113586425781</v>
      </c>
      <c r="AH88" s="1">
        <v>2.9939441680908203</v>
      </c>
      <c r="AI88" s="1">
        <v>0.27156341075897217</v>
      </c>
      <c r="AJ88" s="1">
        <v>2.0963199436664581E-2</v>
      </c>
      <c r="AK88" s="1">
        <v>7.5719333253800869E-3</v>
      </c>
      <c r="AL88" s="1">
        <v>2.104547992348671E-2</v>
      </c>
      <c r="AM88" s="1">
        <v>7.6211560517549515E-3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87</v>
      </c>
      <c r="AV88">
        <f t="shared" si="36"/>
        <v>0.50118108113606763</v>
      </c>
      <c r="AW88">
        <f t="shared" si="37"/>
        <v>1.4699520269429082E-4</v>
      </c>
      <c r="AX88">
        <f t="shared" si="38"/>
        <v>305.09413566589353</v>
      </c>
      <c r="AY88">
        <f t="shared" si="39"/>
        <v>305.17630233764646</v>
      </c>
      <c r="AZ88">
        <f t="shared" si="40"/>
        <v>3.4101778698672813E-2</v>
      </c>
      <c r="BA88">
        <f t="shared" si="41"/>
        <v>-6.1293925594209341E-2</v>
      </c>
      <c r="BB88">
        <f t="shared" si="42"/>
        <v>4.7600054025939746</v>
      </c>
      <c r="BC88">
        <f t="shared" si="43"/>
        <v>47.865172714438856</v>
      </c>
      <c r="BD88">
        <f t="shared" si="44"/>
        <v>17.505978912558973</v>
      </c>
      <c r="BE88">
        <f t="shared" si="45"/>
        <v>31.98521900177002</v>
      </c>
      <c r="BF88">
        <f t="shared" si="46"/>
        <v>4.7710897859999974</v>
      </c>
      <c r="BG88">
        <f t="shared" si="47"/>
        <v>8.0684376517276713E-3</v>
      </c>
      <c r="BH88">
        <f t="shared" si="48"/>
        <v>3.0191038352140604</v>
      </c>
      <c r="BI88">
        <f t="shared" si="49"/>
        <v>1.751985950785937</v>
      </c>
      <c r="BJ88">
        <f t="shared" si="50"/>
        <v>5.0448338103038642E-3</v>
      </c>
      <c r="BK88">
        <f t="shared" si="51"/>
        <v>60.535001327669889</v>
      </c>
      <c r="BL88">
        <f t="shared" si="52"/>
        <v>1.4494336026586063</v>
      </c>
      <c r="BM88">
        <f t="shared" si="53"/>
        <v>62.045917481333269</v>
      </c>
      <c r="BN88">
        <f t="shared" si="54"/>
        <v>420.46065124976417</v>
      </c>
      <c r="BO88">
        <f t="shared" si="55"/>
        <v>-1.5167133934100743E-3</v>
      </c>
    </row>
    <row r="89" spans="1:67" x14ac:dyDescent="0.25">
      <c r="A89" s="1">
        <v>78</v>
      </c>
      <c r="B89" s="1" t="s">
        <v>165</v>
      </c>
      <c r="C89" s="1" t="s">
        <v>81</v>
      </c>
      <c r="D89" s="1" t="s">
        <v>82</v>
      </c>
      <c r="E89" s="1" t="s">
        <v>83</v>
      </c>
      <c r="F89" s="1" t="s">
        <v>84</v>
      </c>
      <c r="G89" s="1" t="s">
        <v>85</v>
      </c>
      <c r="H89" s="1" t="s">
        <v>86</v>
      </c>
      <c r="I89" s="1">
        <v>672.99999126046896</v>
      </c>
      <c r="J89" s="1">
        <v>0</v>
      </c>
      <c r="K89">
        <f t="shared" si="28"/>
        <v>-1.0267006684673514</v>
      </c>
      <c r="L89">
        <f t="shared" si="29"/>
        <v>8.0177589870186802E-3</v>
      </c>
      <c r="M89">
        <f t="shared" si="30"/>
        <v>610.38614204847033</v>
      </c>
      <c r="N89">
        <f t="shared" si="31"/>
        <v>0.14570315549559415</v>
      </c>
      <c r="O89">
        <f t="shared" si="32"/>
        <v>1.7414205547556789</v>
      </c>
      <c r="P89">
        <f t="shared" si="33"/>
        <v>31.946762084960938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32.027397155761719</v>
      </c>
      <c r="V89" s="1">
        <v>31.946762084960938</v>
      </c>
      <c r="W89" s="1">
        <v>32.022186279296875</v>
      </c>
      <c r="X89" s="1">
        <v>418.09579467773438</v>
      </c>
      <c r="Y89" s="1">
        <v>420.02188110351563</v>
      </c>
      <c r="Z89" s="1">
        <v>30.078926086425781</v>
      </c>
      <c r="AA89" s="1">
        <v>30.36076545715332</v>
      </c>
      <c r="AB89" s="1">
        <v>62.546134948730469</v>
      </c>
      <c r="AC89" s="1">
        <v>63.132194519042969</v>
      </c>
      <c r="AD89" s="1">
        <v>300.7659912109375</v>
      </c>
      <c r="AE89" s="1">
        <v>0.17232000827789307</v>
      </c>
      <c r="AF89" s="1">
        <v>2.8946362435817719E-2</v>
      </c>
      <c r="AG89" s="1">
        <v>99.447189331054688</v>
      </c>
      <c r="AH89" s="1">
        <v>2.9939441680908203</v>
      </c>
      <c r="AI89" s="1">
        <v>0.27156341075897217</v>
      </c>
      <c r="AJ89" s="1">
        <v>2.0963199436664581E-2</v>
      </c>
      <c r="AK89" s="1">
        <v>7.5719333253800869E-3</v>
      </c>
      <c r="AL89" s="1">
        <v>2.104547992348671E-2</v>
      </c>
      <c r="AM89" s="1">
        <v>7.6211560517549515E-3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87</v>
      </c>
      <c r="AV89">
        <f t="shared" si="36"/>
        <v>0.50127665201822913</v>
      </c>
      <c r="AW89">
        <f t="shared" si="37"/>
        <v>1.4570315549559414E-4</v>
      </c>
      <c r="AX89">
        <f t="shared" si="38"/>
        <v>305.09676208496091</v>
      </c>
      <c r="AY89">
        <f t="shared" si="39"/>
        <v>305.1773971557617</v>
      </c>
      <c r="AZ89">
        <f t="shared" si="40"/>
        <v>2.7571200708198518E-2</v>
      </c>
      <c r="BA89">
        <f t="shared" si="41"/>
        <v>-6.0936517346383536E-2</v>
      </c>
      <c r="BB89">
        <f t="shared" si="42"/>
        <v>4.7607133454089503</v>
      </c>
      <c r="BC89">
        <f t="shared" si="43"/>
        <v>47.871773726663854</v>
      </c>
      <c r="BD89">
        <f t="shared" si="44"/>
        <v>17.511008269510533</v>
      </c>
      <c r="BE89">
        <f t="shared" si="45"/>
        <v>31.987079620361328</v>
      </c>
      <c r="BF89">
        <f t="shared" si="46"/>
        <v>4.7715923168269123</v>
      </c>
      <c r="BG89">
        <f t="shared" si="47"/>
        <v>7.9951873375907027E-3</v>
      </c>
      <c r="BH89">
        <f t="shared" si="48"/>
        <v>3.0192927906532714</v>
      </c>
      <c r="BI89">
        <f t="shared" si="49"/>
        <v>1.7522995261736409</v>
      </c>
      <c r="BJ89">
        <f t="shared" si="50"/>
        <v>4.9990151172961683E-3</v>
      </c>
      <c r="BK89">
        <f t="shared" si="51"/>
        <v>60.70118623334627</v>
      </c>
      <c r="BL89">
        <f t="shared" si="52"/>
        <v>1.4532246283093972</v>
      </c>
      <c r="BM89">
        <f t="shared" si="53"/>
        <v>62.039105188325763</v>
      </c>
      <c r="BN89">
        <f t="shared" si="54"/>
        <v>420.50992542962149</v>
      </c>
      <c r="BO89">
        <f t="shared" si="55"/>
        <v>-1.5147226478160925E-3</v>
      </c>
    </row>
    <row r="90" spans="1:67" x14ac:dyDescent="0.25">
      <c r="A90" s="1">
        <v>79</v>
      </c>
      <c r="B90" s="1" t="s">
        <v>166</v>
      </c>
      <c r="C90" s="1" t="s">
        <v>81</v>
      </c>
      <c r="D90" s="1" t="s">
        <v>82</v>
      </c>
      <c r="E90" s="1" t="s">
        <v>83</v>
      </c>
      <c r="F90" s="1" t="s">
        <v>84</v>
      </c>
      <c r="G90" s="1" t="s">
        <v>85</v>
      </c>
      <c r="H90" s="1" t="s">
        <v>86</v>
      </c>
      <c r="I90" s="1">
        <v>678.49999113753438</v>
      </c>
      <c r="J90" s="1">
        <v>0</v>
      </c>
      <c r="K90">
        <f t="shared" si="28"/>
        <v>-1.0339803291148217</v>
      </c>
      <c r="L90">
        <f t="shared" si="29"/>
        <v>8.0536251006289635E-3</v>
      </c>
      <c r="M90">
        <f t="shared" si="30"/>
        <v>610.89745597039087</v>
      </c>
      <c r="N90">
        <f t="shared" si="31"/>
        <v>0.14625013904892306</v>
      </c>
      <c r="O90">
        <f t="shared" si="32"/>
        <v>1.7401871228811956</v>
      </c>
      <c r="P90">
        <f t="shared" si="33"/>
        <v>31.943105697631836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32.022865295410156</v>
      </c>
      <c r="V90" s="1">
        <v>31.943105697631836</v>
      </c>
      <c r="W90" s="1">
        <v>32.022464752197266</v>
      </c>
      <c r="X90" s="1">
        <v>418.05197143554688</v>
      </c>
      <c r="Y90" s="1">
        <v>419.9923095703125</v>
      </c>
      <c r="Z90" s="1">
        <v>30.080589294433594</v>
      </c>
      <c r="AA90" s="1">
        <v>30.36351203918457</v>
      </c>
      <c r="AB90" s="1">
        <v>62.565116882324219</v>
      </c>
      <c r="AC90" s="1">
        <v>63.153568267822266</v>
      </c>
      <c r="AD90" s="1">
        <v>300.73822021484375</v>
      </c>
      <c r="AE90" s="1">
        <v>0.24336671829223633</v>
      </c>
      <c r="AF90" s="1">
        <v>8.0637112259864807E-2</v>
      </c>
      <c r="AG90" s="1">
        <v>99.446357727050781</v>
      </c>
      <c r="AH90" s="1">
        <v>2.9939441680908203</v>
      </c>
      <c r="AI90" s="1">
        <v>0.27156341075897217</v>
      </c>
      <c r="AJ90" s="1">
        <v>2.0963199436664581E-2</v>
      </c>
      <c r="AK90" s="1">
        <v>7.5719333253800869E-3</v>
      </c>
      <c r="AL90" s="1">
        <v>2.104547992348671E-2</v>
      </c>
      <c r="AM90" s="1">
        <v>7.6211560517549515E-3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87</v>
      </c>
      <c r="AV90">
        <f t="shared" si="36"/>
        <v>0.50123036702473955</v>
      </c>
      <c r="AW90">
        <f t="shared" si="37"/>
        <v>1.4625013904892307E-4</v>
      </c>
      <c r="AX90">
        <f t="shared" si="38"/>
        <v>305.09310569763181</v>
      </c>
      <c r="AY90">
        <f t="shared" si="39"/>
        <v>305.17286529541013</v>
      </c>
      <c r="AZ90">
        <f t="shared" si="40"/>
        <v>3.8938674056410605E-2</v>
      </c>
      <c r="BA90">
        <f t="shared" si="41"/>
        <v>-6.1201616999250523E-2</v>
      </c>
      <c r="BB90">
        <f t="shared" si="42"/>
        <v>4.7597278029795573</v>
      </c>
      <c r="BC90">
        <f t="shared" si="43"/>
        <v>47.862263754732219</v>
      </c>
      <c r="BD90">
        <f t="shared" si="44"/>
        <v>17.498751715547648</v>
      </c>
      <c r="BE90">
        <f t="shared" si="45"/>
        <v>31.982985496520996</v>
      </c>
      <c r="BF90">
        <f t="shared" si="46"/>
        <v>4.7704866037978304</v>
      </c>
      <c r="BG90">
        <f t="shared" si="47"/>
        <v>8.0308513452720803E-3</v>
      </c>
      <c r="BH90">
        <f t="shared" si="48"/>
        <v>3.0195406800983617</v>
      </c>
      <c r="BI90">
        <f t="shared" si="49"/>
        <v>1.7509459236994687</v>
      </c>
      <c r="BJ90">
        <f t="shared" si="50"/>
        <v>5.0213232142452555E-3</v>
      </c>
      <c r="BK90">
        <f t="shared" si="51"/>
        <v>60.751526940976746</v>
      </c>
      <c r="BL90">
        <f t="shared" si="52"/>
        <v>1.4545443858136127</v>
      </c>
      <c r="BM90">
        <f t="shared" si="53"/>
        <v>62.058749311789406</v>
      </c>
      <c r="BN90">
        <f t="shared" si="54"/>
        <v>420.48381429844602</v>
      </c>
      <c r="BO90">
        <f t="shared" si="55"/>
        <v>-1.5260403339167332E-3</v>
      </c>
    </row>
    <row r="91" spans="1:67" x14ac:dyDescent="0.25">
      <c r="A91" s="1">
        <v>80</v>
      </c>
      <c r="B91" s="1" t="s">
        <v>167</v>
      </c>
      <c r="C91" s="1" t="s">
        <v>81</v>
      </c>
      <c r="D91" s="1" t="s">
        <v>82</v>
      </c>
      <c r="E91" s="1" t="s">
        <v>83</v>
      </c>
      <c r="F91" s="1" t="s">
        <v>84</v>
      </c>
      <c r="G91" s="1" t="s">
        <v>85</v>
      </c>
      <c r="H91" s="1" t="s">
        <v>86</v>
      </c>
      <c r="I91" s="1">
        <v>683.49999102577567</v>
      </c>
      <c r="J91" s="1">
        <v>0</v>
      </c>
      <c r="K91">
        <f t="shared" si="28"/>
        <v>-1.051263537575917</v>
      </c>
      <c r="L91">
        <f t="shared" si="29"/>
        <v>8.056188228927336E-3</v>
      </c>
      <c r="M91">
        <f t="shared" si="30"/>
        <v>614.22600645613181</v>
      </c>
      <c r="N91">
        <f t="shared" si="31"/>
        <v>0.14621326880602109</v>
      </c>
      <c r="O91">
        <f t="shared" si="32"/>
        <v>1.7392257544220864</v>
      </c>
      <c r="P91">
        <f t="shared" si="33"/>
        <v>31.936454772949219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32.022567749023438</v>
      </c>
      <c r="V91" s="1">
        <v>31.936454772949219</v>
      </c>
      <c r="W91" s="1">
        <v>32.033332824707031</v>
      </c>
      <c r="X91" s="1">
        <v>418.01007080078125</v>
      </c>
      <c r="Y91" s="1">
        <v>419.98513793945313</v>
      </c>
      <c r="Z91" s="1">
        <v>30.072181701660156</v>
      </c>
      <c r="AA91" s="1">
        <v>30.355066299438477</v>
      </c>
      <c r="AB91" s="1">
        <v>62.548870086669922</v>
      </c>
      <c r="AC91" s="1">
        <v>63.137260437011719</v>
      </c>
      <c r="AD91" s="1">
        <v>300.70556640625</v>
      </c>
      <c r="AE91" s="1">
        <v>0.23429177701473236</v>
      </c>
      <c r="AF91" s="1">
        <v>0.11371641606092453</v>
      </c>
      <c r="AG91" s="1">
        <v>99.4466552734375</v>
      </c>
      <c r="AH91" s="1">
        <v>2.9939441680908203</v>
      </c>
      <c r="AI91" s="1">
        <v>0.27156341075897217</v>
      </c>
      <c r="AJ91" s="1">
        <v>2.0963199436664581E-2</v>
      </c>
      <c r="AK91" s="1">
        <v>7.5719333253800869E-3</v>
      </c>
      <c r="AL91" s="1">
        <v>2.104547992348671E-2</v>
      </c>
      <c r="AM91" s="1">
        <v>7.6211560517549515E-3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87</v>
      </c>
      <c r="AV91">
        <f t="shared" si="36"/>
        <v>0.50117594401041665</v>
      </c>
      <c r="AW91">
        <f t="shared" si="37"/>
        <v>1.4621326880602108E-4</v>
      </c>
      <c r="AX91">
        <f t="shared" si="38"/>
        <v>305.0864547729492</v>
      </c>
      <c r="AY91">
        <f t="shared" si="39"/>
        <v>305.17256774902341</v>
      </c>
      <c r="AZ91">
        <f t="shared" si="40"/>
        <v>3.7486683484464489E-2</v>
      </c>
      <c r="BA91">
        <f t="shared" si="41"/>
        <v>-6.0324630749604431E-2</v>
      </c>
      <c r="BB91">
        <f t="shared" si="42"/>
        <v>4.7579355685046849</v>
      </c>
      <c r="BC91">
        <f t="shared" si="43"/>
        <v>47.844098480962622</v>
      </c>
      <c r="BD91">
        <f t="shared" si="44"/>
        <v>17.489032181524145</v>
      </c>
      <c r="BE91">
        <f t="shared" si="45"/>
        <v>31.979511260986328</v>
      </c>
      <c r="BF91">
        <f t="shared" si="46"/>
        <v>4.7695484809353195</v>
      </c>
      <c r="BG91">
        <f t="shared" si="47"/>
        <v>8.0333999959256441E-3</v>
      </c>
      <c r="BH91">
        <f t="shared" si="48"/>
        <v>3.0187098140825985</v>
      </c>
      <c r="BI91">
        <f t="shared" si="49"/>
        <v>1.7508386668527209</v>
      </c>
      <c r="BJ91">
        <f t="shared" si="50"/>
        <v>5.0229174169044337E-3</v>
      </c>
      <c r="BK91">
        <f t="shared" si="51"/>
        <v>61.082721924023133</v>
      </c>
      <c r="BL91">
        <f t="shared" si="52"/>
        <v>1.462494624142346</v>
      </c>
      <c r="BM91">
        <f t="shared" si="53"/>
        <v>62.065985480183272</v>
      </c>
      <c r="BN91">
        <f t="shared" si="54"/>
        <v>420.48485827714592</v>
      </c>
      <c r="BO91">
        <f t="shared" si="55"/>
        <v>-1.5517254943821907E-3</v>
      </c>
    </row>
    <row r="92" spans="1:67" x14ac:dyDescent="0.25">
      <c r="A92" s="1">
        <v>81</v>
      </c>
      <c r="B92" s="1" t="s">
        <v>168</v>
      </c>
      <c r="C92" s="1" t="s">
        <v>81</v>
      </c>
      <c r="D92" s="1" t="s">
        <v>82</v>
      </c>
      <c r="E92" s="1" t="s">
        <v>83</v>
      </c>
      <c r="F92" s="1" t="s">
        <v>84</v>
      </c>
      <c r="G92" s="1" t="s">
        <v>85</v>
      </c>
      <c r="H92" s="1" t="s">
        <v>86</v>
      </c>
      <c r="I92" s="1">
        <v>688.49999091401696</v>
      </c>
      <c r="J92" s="1">
        <v>0</v>
      </c>
      <c r="K92">
        <f t="shared" si="28"/>
        <v>-0.98323988524275441</v>
      </c>
      <c r="L92">
        <f t="shared" si="29"/>
        <v>8.1162466978967601E-3</v>
      </c>
      <c r="M92">
        <f t="shared" si="30"/>
        <v>599.41184134546324</v>
      </c>
      <c r="N92">
        <f t="shared" si="31"/>
        <v>0.14737900138928617</v>
      </c>
      <c r="O92">
        <f t="shared" si="32"/>
        <v>1.7401525822299448</v>
      </c>
      <c r="P92">
        <f t="shared" si="33"/>
        <v>31.940385818481445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32.026851654052734</v>
      </c>
      <c r="V92" s="1">
        <v>31.940385818481445</v>
      </c>
      <c r="W92" s="1">
        <v>32.039840698242188</v>
      </c>
      <c r="X92" s="1">
        <v>418.11233520507813</v>
      </c>
      <c r="Y92" s="1">
        <v>419.95040893554688</v>
      </c>
      <c r="Z92" s="1">
        <v>30.071187973022461</v>
      </c>
      <c r="AA92" s="1">
        <v>30.356281280517578</v>
      </c>
      <c r="AB92" s="1">
        <v>62.531879425048828</v>
      </c>
      <c r="AC92" s="1">
        <v>63.124721527099609</v>
      </c>
      <c r="AD92" s="1">
        <v>300.75442504882813</v>
      </c>
      <c r="AE92" s="1">
        <v>0.10580883175134659</v>
      </c>
      <c r="AF92" s="1">
        <v>3.7216152995824814E-2</v>
      </c>
      <c r="AG92" s="1">
        <v>99.447036743164063</v>
      </c>
      <c r="AH92" s="1">
        <v>2.9939441680908203</v>
      </c>
      <c r="AI92" s="1">
        <v>0.27156341075897217</v>
      </c>
      <c r="AJ92" s="1">
        <v>2.0963199436664581E-2</v>
      </c>
      <c r="AK92" s="1">
        <v>7.5719333253800869E-3</v>
      </c>
      <c r="AL92" s="1">
        <v>2.104547992348671E-2</v>
      </c>
      <c r="AM92" s="1">
        <v>7.6211560517549515E-3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87</v>
      </c>
      <c r="AV92">
        <f t="shared" si="36"/>
        <v>0.50125737508138013</v>
      </c>
      <c r="AW92">
        <f t="shared" si="37"/>
        <v>1.4737900138928617E-4</v>
      </c>
      <c r="AX92">
        <f t="shared" si="38"/>
        <v>305.09038581848142</v>
      </c>
      <c r="AY92">
        <f t="shared" si="39"/>
        <v>305.17685165405271</v>
      </c>
      <c r="AZ92">
        <f t="shared" si="40"/>
        <v>1.6929412701813584E-2</v>
      </c>
      <c r="BA92">
        <f t="shared" si="41"/>
        <v>-6.1085678289736225E-2</v>
      </c>
      <c r="BB92">
        <f t="shared" si="42"/>
        <v>4.7589948021193997</v>
      </c>
      <c r="BC92">
        <f t="shared" si="43"/>
        <v>47.854566188937049</v>
      </c>
      <c r="BD92">
        <f t="shared" si="44"/>
        <v>17.498284908419471</v>
      </c>
      <c r="BE92">
        <f t="shared" si="45"/>
        <v>31.98361873626709</v>
      </c>
      <c r="BF92">
        <f t="shared" si="46"/>
        <v>4.7706576102837097</v>
      </c>
      <c r="BG92">
        <f t="shared" si="47"/>
        <v>8.0931179159288574E-3</v>
      </c>
      <c r="BH92">
        <f t="shared" si="48"/>
        <v>3.0188422198894549</v>
      </c>
      <c r="BI92">
        <f t="shared" si="49"/>
        <v>1.7518153903942548</v>
      </c>
      <c r="BJ92">
        <f t="shared" si="50"/>
        <v>5.0602716015232252E-3</v>
      </c>
      <c r="BK92">
        <f t="shared" si="51"/>
        <v>59.609731410569914</v>
      </c>
      <c r="BL92">
        <f t="shared" si="52"/>
        <v>1.4273395824635564</v>
      </c>
      <c r="BM92">
        <f t="shared" si="53"/>
        <v>62.054787727040214</v>
      </c>
      <c r="BN92">
        <f t="shared" si="54"/>
        <v>420.41779408677121</v>
      </c>
      <c r="BO92">
        <f t="shared" si="55"/>
        <v>-1.4512882951596836E-3</v>
      </c>
    </row>
    <row r="93" spans="1:67" x14ac:dyDescent="0.25">
      <c r="A93" s="1">
        <v>82</v>
      </c>
      <c r="B93" s="1" t="s">
        <v>169</v>
      </c>
      <c r="C93" s="1" t="s">
        <v>81</v>
      </c>
      <c r="D93" s="1" t="s">
        <v>82</v>
      </c>
      <c r="E93" s="1" t="s">
        <v>83</v>
      </c>
      <c r="F93" s="1" t="s">
        <v>84</v>
      </c>
      <c r="G93" s="1" t="s">
        <v>85</v>
      </c>
      <c r="H93" s="1" t="s">
        <v>86</v>
      </c>
      <c r="I93" s="1">
        <v>693.99999079108238</v>
      </c>
      <c r="J93" s="1">
        <v>0</v>
      </c>
      <c r="K93">
        <f t="shared" si="28"/>
        <v>-1.0062659100321856</v>
      </c>
      <c r="L93">
        <f t="shared" si="29"/>
        <v>8.0184815656916975E-3</v>
      </c>
      <c r="M93">
        <f t="shared" si="30"/>
        <v>606.28130125584835</v>
      </c>
      <c r="N93">
        <f t="shared" si="31"/>
        <v>0.1457067467572718</v>
      </c>
      <c r="O93">
        <f t="shared" si="32"/>
        <v>1.7413164740874594</v>
      </c>
      <c r="P93">
        <f t="shared" si="33"/>
        <v>31.944864273071289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32.027500152587891</v>
      </c>
      <c r="V93" s="1">
        <v>31.944864273071289</v>
      </c>
      <c r="W93" s="1">
        <v>32.040054321289063</v>
      </c>
      <c r="X93" s="1">
        <v>418.07571411132813</v>
      </c>
      <c r="Y93" s="1">
        <v>419.96121215820313</v>
      </c>
      <c r="Z93" s="1">
        <v>30.074777603149414</v>
      </c>
      <c r="AA93" s="1">
        <v>30.356649398803711</v>
      </c>
      <c r="AB93" s="1">
        <v>62.537189483642578</v>
      </c>
      <c r="AC93" s="1">
        <v>63.123310089111328</v>
      </c>
      <c r="AD93" s="1">
        <v>300.74008178710938</v>
      </c>
      <c r="AE93" s="1">
        <v>0.13226151466369629</v>
      </c>
      <c r="AF93" s="1">
        <v>0.12922321259975433</v>
      </c>
      <c r="AG93" s="1">
        <v>99.447250366210938</v>
      </c>
      <c r="AH93" s="1">
        <v>2.9939441680908203</v>
      </c>
      <c r="AI93" s="1">
        <v>0.27156341075897217</v>
      </c>
      <c r="AJ93" s="1">
        <v>2.0963199436664581E-2</v>
      </c>
      <c r="AK93" s="1">
        <v>7.5719333253800869E-3</v>
      </c>
      <c r="AL93" s="1">
        <v>2.104547992348671E-2</v>
      </c>
      <c r="AM93" s="1">
        <v>7.6211560517549515E-3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87</v>
      </c>
      <c r="AV93">
        <f t="shared" si="36"/>
        <v>0.50123346964518223</v>
      </c>
      <c r="AW93">
        <f t="shared" si="37"/>
        <v>1.457067467572718E-4</v>
      </c>
      <c r="AX93">
        <f t="shared" si="38"/>
        <v>305.09486427307127</v>
      </c>
      <c r="AY93">
        <f t="shared" si="39"/>
        <v>305.17750015258787</v>
      </c>
      <c r="AZ93">
        <f t="shared" si="40"/>
        <v>2.116184187318737E-2</v>
      </c>
      <c r="BA93">
        <f t="shared" si="41"/>
        <v>-6.0734868365216757E-2</v>
      </c>
      <c r="BB93">
        <f t="shared" si="42"/>
        <v>4.7602017871295788</v>
      </c>
      <c r="BC93">
        <f t="shared" si="43"/>
        <v>47.86660032932339</v>
      </c>
      <c r="BD93">
        <f t="shared" si="44"/>
        <v>17.509950930519679</v>
      </c>
      <c r="BE93">
        <f t="shared" si="45"/>
        <v>31.98618221282959</v>
      </c>
      <c r="BF93">
        <f t="shared" si="46"/>
        <v>4.771349932033945</v>
      </c>
      <c r="BG93">
        <f t="shared" si="47"/>
        <v>7.9959058533913881E-3</v>
      </c>
      <c r="BH93">
        <f t="shared" si="48"/>
        <v>3.0188853130421194</v>
      </c>
      <c r="BI93">
        <f t="shared" si="49"/>
        <v>1.7524646189918256</v>
      </c>
      <c r="BJ93">
        <f t="shared" si="50"/>
        <v>4.9994645533752852E-3</v>
      </c>
      <c r="BK93">
        <f t="shared" si="51"/>
        <v>60.293008358342512</v>
      </c>
      <c r="BL93">
        <f t="shared" si="52"/>
        <v>1.4436602326680037</v>
      </c>
      <c r="BM93">
        <f t="shared" si="53"/>
        <v>62.037487908897994</v>
      </c>
      <c r="BN93">
        <f t="shared" si="54"/>
        <v>420.43954277882898</v>
      </c>
      <c r="BO93">
        <f t="shared" si="55"/>
        <v>-1.4847844428276594E-3</v>
      </c>
    </row>
    <row r="94" spans="1:67" x14ac:dyDescent="0.25">
      <c r="A94" s="1">
        <v>83</v>
      </c>
      <c r="B94" s="1" t="s">
        <v>170</v>
      </c>
      <c r="C94" s="1" t="s">
        <v>81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86</v>
      </c>
      <c r="I94" s="1">
        <v>698.99999067932367</v>
      </c>
      <c r="J94" s="1">
        <v>0</v>
      </c>
      <c r="K94">
        <f t="shared" si="28"/>
        <v>-1.0732838161582254</v>
      </c>
      <c r="L94">
        <f t="shared" si="29"/>
        <v>7.8135742345591622E-3</v>
      </c>
      <c r="M94">
        <f t="shared" si="30"/>
        <v>625.0864065658609</v>
      </c>
      <c r="N94">
        <f t="shared" si="31"/>
        <v>0.14209726609072171</v>
      </c>
      <c r="O94">
        <f t="shared" si="32"/>
        <v>1.7425979237224651</v>
      </c>
      <c r="P94">
        <f t="shared" si="33"/>
        <v>31.94843864440918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32.030166625976563</v>
      </c>
      <c r="V94" s="1">
        <v>31.94843864440918</v>
      </c>
      <c r="W94" s="1">
        <v>32.027111053466797</v>
      </c>
      <c r="X94" s="1">
        <v>418.00933837890625</v>
      </c>
      <c r="Y94" s="1">
        <v>420.03134155273438</v>
      </c>
      <c r="Z94" s="1">
        <v>30.078338623046875</v>
      </c>
      <c r="AA94" s="1">
        <v>30.353200912475586</v>
      </c>
      <c r="AB94" s="1">
        <v>62.535671234130859</v>
      </c>
      <c r="AC94" s="1">
        <v>63.107139587402344</v>
      </c>
      <c r="AD94" s="1">
        <v>300.77059936523438</v>
      </c>
      <c r="AE94" s="1">
        <v>0.15796197950839996</v>
      </c>
      <c r="AF94" s="1">
        <v>1.3439550064504147E-2</v>
      </c>
      <c r="AG94" s="1">
        <v>99.448074340820313</v>
      </c>
      <c r="AH94" s="1">
        <v>2.9939441680908203</v>
      </c>
      <c r="AI94" s="1">
        <v>0.27156341075897217</v>
      </c>
      <c r="AJ94" s="1">
        <v>2.0963199436664581E-2</v>
      </c>
      <c r="AK94" s="1">
        <v>7.5719333253800869E-3</v>
      </c>
      <c r="AL94" s="1">
        <v>2.104547992348671E-2</v>
      </c>
      <c r="AM94" s="1">
        <v>7.6211560517549515E-3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87</v>
      </c>
      <c r="AV94">
        <f t="shared" si="36"/>
        <v>0.5012843322753906</v>
      </c>
      <c r="AW94">
        <f t="shared" si="37"/>
        <v>1.4209726609072171E-4</v>
      </c>
      <c r="AX94">
        <f t="shared" si="38"/>
        <v>305.09843864440916</v>
      </c>
      <c r="AY94">
        <f t="shared" si="39"/>
        <v>305.18016662597654</v>
      </c>
      <c r="AZ94">
        <f t="shared" si="40"/>
        <v>2.5273916156427934E-2</v>
      </c>
      <c r="BA94">
        <f t="shared" si="41"/>
        <v>-5.9020414669448115E-2</v>
      </c>
      <c r="BB94">
        <f t="shared" si="42"/>
        <v>4.7611653045481921</v>
      </c>
      <c r="BC94">
        <f t="shared" si="43"/>
        <v>47.875892380088878</v>
      </c>
      <c r="BD94">
        <f t="shared" si="44"/>
        <v>17.522691467613292</v>
      </c>
      <c r="BE94">
        <f t="shared" si="45"/>
        <v>31.989302635192871</v>
      </c>
      <c r="BF94">
        <f t="shared" si="46"/>
        <v>4.7721927869589722</v>
      </c>
      <c r="BG94">
        <f t="shared" si="47"/>
        <v>7.7921360539999597E-3</v>
      </c>
      <c r="BH94">
        <f t="shared" si="48"/>
        <v>3.018567380825727</v>
      </c>
      <c r="BI94">
        <f t="shared" si="49"/>
        <v>1.7536254061332452</v>
      </c>
      <c r="BJ94">
        <f t="shared" si="50"/>
        <v>4.8720065935411129E-3</v>
      </c>
      <c r="BK94">
        <f t="shared" si="51"/>
        <v>62.163639429597964</v>
      </c>
      <c r="BL94">
        <f t="shared" si="52"/>
        <v>1.488189915197988</v>
      </c>
      <c r="BM94">
        <f t="shared" si="53"/>
        <v>62.014390644914407</v>
      </c>
      <c r="BN94">
        <f t="shared" si="54"/>
        <v>420.54152927624995</v>
      </c>
      <c r="BO94">
        <f t="shared" si="55"/>
        <v>-1.5826984308220046E-3</v>
      </c>
    </row>
    <row r="95" spans="1:67" x14ac:dyDescent="0.25">
      <c r="A95" s="1">
        <v>84</v>
      </c>
      <c r="B95" s="1" t="s">
        <v>171</v>
      </c>
      <c r="C95" s="1" t="s">
        <v>81</v>
      </c>
      <c r="D95" s="1" t="s">
        <v>82</v>
      </c>
      <c r="E95" s="1" t="s">
        <v>83</v>
      </c>
      <c r="F95" s="1" t="s">
        <v>84</v>
      </c>
      <c r="G95" s="1" t="s">
        <v>85</v>
      </c>
      <c r="H95" s="1" t="s">
        <v>86</v>
      </c>
      <c r="I95" s="1">
        <v>703.99999056756496</v>
      </c>
      <c r="J95" s="1">
        <v>0</v>
      </c>
      <c r="K95">
        <f t="shared" si="28"/>
        <v>-1.0115819013351888</v>
      </c>
      <c r="L95">
        <f t="shared" si="29"/>
        <v>7.9863754936184295E-3</v>
      </c>
      <c r="M95">
        <f t="shared" si="30"/>
        <v>608.13103817312378</v>
      </c>
      <c r="N95">
        <f t="shared" si="31"/>
        <v>0.14502951260673203</v>
      </c>
      <c r="O95">
        <f t="shared" si="32"/>
        <v>1.7401856692390445</v>
      </c>
      <c r="P95">
        <f t="shared" si="33"/>
        <v>31.940559387207031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32.024028778076172</v>
      </c>
      <c r="V95" s="1">
        <v>31.940559387207031</v>
      </c>
      <c r="W95" s="1">
        <v>32.019676208496094</v>
      </c>
      <c r="X95" s="1">
        <v>418.05624389648438</v>
      </c>
      <c r="Y95" s="1">
        <v>419.95318603515625</v>
      </c>
      <c r="Z95" s="1">
        <v>30.075689315795898</v>
      </c>
      <c r="AA95" s="1">
        <v>30.356290817260742</v>
      </c>
      <c r="AB95" s="1">
        <v>62.551498413085938</v>
      </c>
      <c r="AC95" s="1">
        <v>63.135097503662109</v>
      </c>
      <c r="AD95" s="1">
        <v>300.697509765625</v>
      </c>
      <c r="AE95" s="1">
        <v>1.7382748425006866E-2</v>
      </c>
      <c r="AF95" s="1">
        <v>0.25740978121757507</v>
      </c>
      <c r="AG95" s="1">
        <v>99.447456359863281</v>
      </c>
      <c r="AH95" s="1">
        <v>2.9939441680908203</v>
      </c>
      <c r="AI95" s="1">
        <v>0.27156341075897217</v>
      </c>
      <c r="AJ95" s="1">
        <v>2.0963199436664581E-2</v>
      </c>
      <c r="AK95" s="1">
        <v>7.5719333253800869E-3</v>
      </c>
      <c r="AL95" s="1">
        <v>2.104547992348671E-2</v>
      </c>
      <c r="AM95" s="1">
        <v>7.6211560517549515E-3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87</v>
      </c>
      <c r="AV95">
        <f t="shared" si="36"/>
        <v>0.50116251627604158</v>
      </c>
      <c r="AW95">
        <f t="shared" si="37"/>
        <v>1.4502951260673201E-4</v>
      </c>
      <c r="AX95">
        <f t="shared" si="38"/>
        <v>305.09055938720701</v>
      </c>
      <c r="AY95">
        <f t="shared" si="39"/>
        <v>305.17402877807615</v>
      </c>
      <c r="AZ95">
        <f t="shared" si="40"/>
        <v>2.7812396858355459E-3</v>
      </c>
      <c r="BA95">
        <f t="shared" si="41"/>
        <v>-6.0491386097324885E-2</v>
      </c>
      <c r="BB95">
        <f t="shared" si="42"/>
        <v>4.7590415755359006</v>
      </c>
      <c r="BC95">
        <f t="shared" si="43"/>
        <v>47.854834600441698</v>
      </c>
      <c r="BD95">
        <f t="shared" si="44"/>
        <v>17.498543783180956</v>
      </c>
      <c r="BE95">
        <f t="shared" si="45"/>
        <v>31.982294082641602</v>
      </c>
      <c r="BF95">
        <f t="shared" si="46"/>
        <v>4.7702998934730347</v>
      </c>
      <c r="BG95">
        <f t="shared" si="47"/>
        <v>7.9639799536234453E-3</v>
      </c>
      <c r="BH95">
        <f t="shared" si="48"/>
        <v>3.0188559062968561</v>
      </c>
      <c r="BI95">
        <f t="shared" si="49"/>
        <v>1.7514439871761787</v>
      </c>
      <c r="BJ95">
        <f t="shared" si="50"/>
        <v>4.9794947370872377E-3</v>
      </c>
      <c r="BK95">
        <f t="shared" si="51"/>
        <v>60.477084879800081</v>
      </c>
      <c r="BL95">
        <f t="shared" si="52"/>
        <v>1.44809245029091</v>
      </c>
      <c r="BM95">
        <f t="shared" si="53"/>
        <v>62.052703341134617</v>
      </c>
      <c r="BN95">
        <f t="shared" si="54"/>
        <v>420.43404362344927</v>
      </c>
      <c r="BO95">
        <f t="shared" si="55"/>
        <v>-1.4930140073298377E-3</v>
      </c>
    </row>
    <row r="96" spans="1:67" x14ac:dyDescent="0.25">
      <c r="A96" s="1">
        <v>85</v>
      </c>
      <c r="B96" s="1" t="s">
        <v>172</v>
      </c>
      <c r="C96" s="1" t="s">
        <v>81</v>
      </c>
      <c r="D96" s="1" t="s">
        <v>82</v>
      </c>
      <c r="E96" s="1" t="s">
        <v>83</v>
      </c>
      <c r="F96" s="1" t="s">
        <v>84</v>
      </c>
      <c r="G96" s="1" t="s">
        <v>85</v>
      </c>
      <c r="H96" s="1" t="s">
        <v>86</v>
      </c>
      <c r="I96" s="1">
        <v>709.49999044463038</v>
      </c>
      <c r="J96" s="1">
        <v>0</v>
      </c>
      <c r="K96">
        <f t="shared" si="28"/>
        <v>-1.0768495388430184</v>
      </c>
      <c r="L96">
        <f t="shared" si="29"/>
        <v>7.883671239148092E-3</v>
      </c>
      <c r="M96">
        <f t="shared" si="30"/>
        <v>623.85289307716732</v>
      </c>
      <c r="N96">
        <f t="shared" si="31"/>
        <v>0.14325473153918572</v>
      </c>
      <c r="O96">
        <f t="shared" si="32"/>
        <v>1.7412219022351381</v>
      </c>
      <c r="P96">
        <f t="shared" si="33"/>
        <v>31.942363739013672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32.023159027099609</v>
      </c>
      <c r="V96" s="1">
        <v>31.942363739013672</v>
      </c>
      <c r="W96" s="1">
        <v>32.022293090820313</v>
      </c>
      <c r="X96" s="1">
        <v>417.9677734375</v>
      </c>
      <c r="Y96" s="1">
        <v>419.99594116210938</v>
      </c>
      <c r="Z96" s="1">
        <v>30.073640823364258</v>
      </c>
      <c r="AA96" s="1">
        <v>30.350744247436523</v>
      </c>
      <c r="AB96" s="1">
        <v>62.550350189208984</v>
      </c>
      <c r="AC96" s="1">
        <v>63.126705169677734</v>
      </c>
      <c r="AD96" s="1">
        <v>300.76895141601563</v>
      </c>
      <c r="AE96" s="1">
        <v>0.25696909427642822</v>
      </c>
      <c r="AF96" s="1">
        <v>0.11578574031591415</v>
      </c>
      <c r="AG96" s="1">
        <v>99.447509765625</v>
      </c>
      <c r="AH96" s="1">
        <v>2.9939441680908203</v>
      </c>
      <c r="AI96" s="1">
        <v>0.27156341075897217</v>
      </c>
      <c r="AJ96" s="1">
        <v>2.0963199436664581E-2</v>
      </c>
      <c r="AK96" s="1">
        <v>7.5719333253800869E-3</v>
      </c>
      <c r="AL96" s="1">
        <v>2.104547992348671E-2</v>
      </c>
      <c r="AM96" s="1">
        <v>7.6211560517549515E-3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87</v>
      </c>
      <c r="AV96">
        <f t="shared" si="36"/>
        <v>0.50128158569335934</v>
      </c>
      <c r="AW96">
        <f t="shared" si="37"/>
        <v>1.4325473153918572E-4</v>
      </c>
      <c r="AX96">
        <f t="shared" si="38"/>
        <v>305.09236373901365</v>
      </c>
      <c r="AY96">
        <f t="shared" si="39"/>
        <v>305.17315902709959</v>
      </c>
      <c r="AZ96">
        <f t="shared" si="40"/>
        <v>4.1115054165235421E-2</v>
      </c>
      <c r="BA96">
        <f t="shared" si="41"/>
        <v>-5.9546685562546026E-2</v>
      </c>
      <c r="BB96">
        <f t="shared" si="42"/>
        <v>4.7595278371760683</v>
      </c>
      <c r="BC96">
        <f t="shared" si="43"/>
        <v>47.859698532353256</v>
      </c>
      <c r="BD96">
        <f t="shared" si="44"/>
        <v>17.508954284916733</v>
      </c>
      <c r="BE96">
        <f t="shared" si="45"/>
        <v>31.982761383056641</v>
      </c>
      <c r="BF96">
        <f t="shared" si="46"/>
        <v>4.7704260832025973</v>
      </c>
      <c r="BG96">
        <f t="shared" si="47"/>
        <v>7.8618472186987344E-3</v>
      </c>
      <c r="BH96">
        <f t="shared" si="48"/>
        <v>3.0183059349409302</v>
      </c>
      <c r="BI96">
        <f t="shared" si="49"/>
        <v>1.7521201482616671</v>
      </c>
      <c r="BJ96">
        <f t="shared" si="50"/>
        <v>4.9156106140659872E-3</v>
      </c>
      <c r="BK96">
        <f t="shared" si="51"/>
        <v>62.040616676605012</v>
      </c>
      <c r="BL96">
        <f t="shared" si="52"/>
        <v>1.4853783856839073</v>
      </c>
      <c r="BM96">
        <f t="shared" si="53"/>
        <v>62.03263029753353</v>
      </c>
      <c r="BN96">
        <f t="shared" si="54"/>
        <v>420.50782385941648</v>
      </c>
      <c r="BO96">
        <f t="shared" si="55"/>
        <v>-1.5885509267349765E-3</v>
      </c>
    </row>
    <row r="97" spans="1:67" x14ac:dyDescent="0.25">
      <c r="A97" s="1">
        <v>86</v>
      </c>
      <c r="B97" s="1" t="s">
        <v>173</v>
      </c>
      <c r="C97" s="1" t="s">
        <v>81</v>
      </c>
      <c r="D97" s="1" t="s">
        <v>82</v>
      </c>
      <c r="E97" s="1" t="s">
        <v>83</v>
      </c>
      <c r="F97" s="1" t="s">
        <v>84</v>
      </c>
      <c r="G97" s="1" t="s">
        <v>85</v>
      </c>
      <c r="H97" s="1" t="s">
        <v>86</v>
      </c>
      <c r="I97" s="1">
        <v>714.49999033287168</v>
      </c>
      <c r="J97" s="1">
        <v>0</v>
      </c>
      <c r="K97">
        <f t="shared" si="28"/>
        <v>-1.0026986736703234</v>
      </c>
      <c r="L97">
        <f t="shared" si="29"/>
        <v>7.7725914245296525E-3</v>
      </c>
      <c r="M97">
        <f t="shared" si="30"/>
        <v>611.83777646938097</v>
      </c>
      <c r="N97">
        <f t="shared" si="31"/>
        <v>0.14119538865567979</v>
      </c>
      <c r="O97">
        <f t="shared" si="32"/>
        <v>1.7406496575325523</v>
      </c>
      <c r="P97">
        <f t="shared" si="33"/>
        <v>31.940523147583008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32.024833679199219</v>
      </c>
      <c r="V97" s="1">
        <v>31.940523147583008</v>
      </c>
      <c r="W97" s="1">
        <v>32.036247253417969</v>
      </c>
      <c r="X97" s="1">
        <v>418.0950927734375</v>
      </c>
      <c r="Y97" s="1">
        <v>419.97714233398438</v>
      </c>
      <c r="Z97" s="1">
        <v>30.078445434570313</v>
      </c>
      <c r="AA97" s="1">
        <v>30.35157585144043</v>
      </c>
      <c r="AB97" s="1">
        <v>62.554275512695313</v>
      </c>
      <c r="AC97" s="1">
        <v>63.122306823730469</v>
      </c>
      <c r="AD97" s="1">
        <v>300.75717163085938</v>
      </c>
      <c r="AE97" s="1">
        <v>0.30836799740791321</v>
      </c>
      <c r="AF97" s="1">
        <v>5.3758561611175537E-2</v>
      </c>
      <c r="AG97" s="1">
        <v>99.447296142578125</v>
      </c>
      <c r="AH97" s="1">
        <v>2.9939441680908203</v>
      </c>
      <c r="AI97" s="1">
        <v>0.27156341075897217</v>
      </c>
      <c r="AJ97" s="1">
        <v>2.0963199436664581E-2</v>
      </c>
      <c r="AK97" s="1">
        <v>7.5719333253800869E-3</v>
      </c>
      <c r="AL97" s="1">
        <v>2.104547992348671E-2</v>
      </c>
      <c r="AM97" s="1">
        <v>7.6211560517549515E-3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87</v>
      </c>
      <c r="AV97">
        <f t="shared" si="36"/>
        <v>0.50126195271809881</v>
      </c>
      <c r="AW97">
        <f t="shared" si="37"/>
        <v>1.4119538865567979E-4</v>
      </c>
      <c r="AX97">
        <f t="shared" si="38"/>
        <v>305.09052314758299</v>
      </c>
      <c r="AY97">
        <f t="shared" si="39"/>
        <v>305.1748336791992</v>
      </c>
      <c r="AZ97">
        <f t="shared" si="40"/>
        <v>4.9338878482456217E-2</v>
      </c>
      <c r="BA97">
        <f t="shared" si="41"/>
        <v>-5.7946754495966146E-2</v>
      </c>
      <c r="BB97">
        <f t="shared" si="42"/>
        <v>4.7590318096246715</v>
      </c>
      <c r="BC97">
        <f t="shared" si="43"/>
        <v>47.854813496403388</v>
      </c>
      <c r="BD97">
        <f t="shared" si="44"/>
        <v>17.503237644962958</v>
      </c>
      <c r="BE97">
        <f t="shared" si="45"/>
        <v>31.982678413391113</v>
      </c>
      <c r="BF97">
        <f t="shared" si="46"/>
        <v>4.7704036778751728</v>
      </c>
      <c r="BG97">
        <f t="shared" si="47"/>
        <v>7.7513772387739176E-3</v>
      </c>
      <c r="BH97">
        <f t="shared" si="48"/>
        <v>3.0183821520921192</v>
      </c>
      <c r="BI97">
        <f t="shared" si="49"/>
        <v>1.7520215257830536</v>
      </c>
      <c r="BJ97">
        <f t="shared" si="50"/>
        <v>4.8465122802290811E-3</v>
      </c>
      <c r="BK97">
        <f t="shared" si="51"/>
        <v>60.845612547767054</v>
      </c>
      <c r="BL97">
        <f t="shared" si="52"/>
        <v>1.4568358960422196</v>
      </c>
      <c r="BM97">
        <f t="shared" si="53"/>
        <v>62.039751562188627</v>
      </c>
      <c r="BN97">
        <f t="shared" si="54"/>
        <v>420.45377726128913</v>
      </c>
      <c r="BO97">
        <f t="shared" si="55"/>
        <v>-1.479524741374473E-3</v>
      </c>
    </row>
    <row r="98" spans="1:67" x14ac:dyDescent="0.25">
      <c r="A98" s="1">
        <v>87</v>
      </c>
      <c r="B98" s="1" t="s">
        <v>174</v>
      </c>
      <c r="C98" s="1" t="s">
        <v>81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86</v>
      </c>
      <c r="I98" s="1">
        <v>719.49999022111297</v>
      </c>
      <c r="J98" s="1">
        <v>0</v>
      </c>
      <c r="K98">
        <f t="shared" si="28"/>
        <v>-1.0580521301764632</v>
      </c>
      <c r="L98">
        <f t="shared" si="29"/>
        <v>7.8684332153240756E-3</v>
      </c>
      <c r="M98">
        <f t="shared" si="30"/>
        <v>620.45933460330889</v>
      </c>
      <c r="N98">
        <f t="shared" si="31"/>
        <v>0.14304809496947823</v>
      </c>
      <c r="O98">
        <f t="shared" si="32"/>
        <v>1.7420595497493521</v>
      </c>
      <c r="P98">
        <f t="shared" si="33"/>
        <v>31.945924758911133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32.027114868164063</v>
      </c>
      <c r="V98" s="1">
        <v>31.945924758911133</v>
      </c>
      <c r="W98" s="1">
        <v>32.042667388916016</v>
      </c>
      <c r="X98" s="1">
        <v>417.976806640625</v>
      </c>
      <c r="Y98" s="1">
        <v>419.96807861328125</v>
      </c>
      <c r="Z98" s="1">
        <v>30.075189590454102</v>
      </c>
      <c r="AA98" s="1">
        <v>30.351951599121094</v>
      </c>
      <c r="AB98" s="1">
        <v>62.539615631103516</v>
      </c>
      <c r="AC98" s="1">
        <v>63.115127563476563</v>
      </c>
      <c r="AD98" s="1">
        <v>300.70523071289063</v>
      </c>
      <c r="AE98" s="1">
        <v>0.23883199691772461</v>
      </c>
      <c r="AF98" s="1">
        <v>0.16127428412437439</v>
      </c>
      <c r="AG98" s="1">
        <v>99.447578430175781</v>
      </c>
      <c r="AH98" s="1">
        <v>2.9939441680908203</v>
      </c>
      <c r="AI98" s="1">
        <v>0.27156341075897217</v>
      </c>
      <c r="AJ98" s="1">
        <v>2.0963199436664581E-2</v>
      </c>
      <c r="AK98" s="1">
        <v>7.5719333253800869E-3</v>
      </c>
      <c r="AL98" s="1">
        <v>2.104547992348671E-2</v>
      </c>
      <c r="AM98" s="1">
        <v>7.6211560517549515E-3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87</v>
      </c>
      <c r="AV98">
        <f t="shared" si="36"/>
        <v>0.50117538452148425</v>
      </c>
      <c r="AW98">
        <f t="shared" si="37"/>
        <v>1.4304809496947825E-4</v>
      </c>
      <c r="AX98">
        <f t="shared" si="38"/>
        <v>305.09592475891111</v>
      </c>
      <c r="AY98">
        <f t="shared" si="39"/>
        <v>305.17711486816404</v>
      </c>
      <c r="AZ98">
        <f t="shared" si="40"/>
        <v>3.8213118652706157E-2</v>
      </c>
      <c r="BA98">
        <f t="shared" si="41"/>
        <v>-5.9421602337911904E-2</v>
      </c>
      <c r="BB98">
        <f t="shared" si="42"/>
        <v>4.7604876369118463</v>
      </c>
      <c r="BC98">
        <f t="shared" si="43"/>
        <v>47.869316800451649</v>
      </c>
      <c r="BD98">
        <f t="shared" si="44"/>
        <v>17.517365201330556</v>
      </c>
      <c r="BE98">
        <f t="shared" si="45"/>
        <v>31.986519813537598</v>
      </c>
      <c r="BF98">
        <f t="shared" si="46"/>
        <v>4.7714411148534825</v>
      </c>
      <c r="BG98">
        <f t="shared" si="47"/>
        <v>7.8466933625217922E-3</v>
      </c>
      <c r="BH98">
        <f t="shared" si="48"/>
        <v>3.0184280871624942</v>
      </c>
      <c r="BI98">
        <f t="shared" si="49"/>
        <v>1.7530130276909883</v>
      </c>
      <c r="BJ98">
        <f t="shared" si="50"/>
        <v>4.9061319188805977E-3</v>
      </c>
      <c r="BK98">
        <f t="shared" si="51"/>
        <v>61.703178340697242</v>
      </c>
      <c r="BL98">
        <f t="shared" si="52"/>
        <v>1.4773964170135079</v>
      </c>
      <c r="BM98">
        <f t="shared" si="53"/>
        <v>62.021606822813027</v>
      </c>
      <c r="BN98">
        <f t="shared" si="54"/>
        <v>420.47102592277088</v>
      </c>
      <c r="BO98">
        <f t="shared" si="55"/>
        <v>-1.560680502820125E-3</v>
      </c>
    </row>
    <row r="99" spans="1:67" x14ac:dyDescent="0.25">
      <c r="A99" s="1">
        <v>88</v>
      </c>
      <c r="B99" s="1" t="s">
        <v>175</v>
      </c>
      <c r="C99" s="1" t="s">
        <v>81</v>
      </c>
      <c r="D99" s="1" t="s">
        <v>82</v>
      </c>
      <c r="E99" s="1" t="s">
        <v>83</v>
      </c>
      <c r="F99" s="1" t="s">
        <v>84</v>
      </c>
      <c r="G99" s="1" t="s">
        <v>85</v>
      </c>
      <c r="H99" s="1" t="s">
        <v>86</v>
      </c>
      <c r="I99" s="1">
        <v>724.99999009817839</v>
      </c>
      <c r="J99" s="1">
        <v>0</v>
      </c>
      <c r="K99">
        <f t="shared" si="28"/>
        <v>-1.0082443657687932</v>
      </c>
      <c r="L99">
        <f t="shared" si="29"/>
        <v>7.836827723284626E-3</v>
      </c>
      <c r="M99">
        <f t="shared" si="30"/>
        <v>611.21070819598333</v>
      </c>
      <c r="N99">
        <f t="shared" si="31"/>
        <v>0.14248501230877225</v>
      </c>
      <c r="O99">
        <f t="shared" si="32"/>
        <v>1.7421699278685105</v>
      </c>
      <c r="P99">
        <f t="shared" si="33"/>
        <v>31.945699691772461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32.029720306396484</v>
      </c>
      <c r="V99" s="1">
        <v>31.945699691772461</v>
      </c>
      <c r="W99" s="1">
        <v>32.037403106689453</v>
      </c>
      <c r="X99" s="1">
        <v>418.01788330078125</v>
      </c>
      <c r="Y99" s="1">
        <v>419.91015625</v>
      </c>
      <c r="Z99" s="1">
        <v>30.074792861938477</v>
      </c>
      <c r="AA99" s="1">
        <v>30.35045051574707</v>
      </c>
      <c r="AB99" s="1">
        <v>62.529117584228516</v>
      </c>
      <c r="AC99" s="1">
        <v>63.102245330810547</v>
      </c>
      <c r="AD99" s="1">
        <v>300.72198486328125</v>
      </c>
      <c r="AE99" s="1">
        <v>0.38015151023864746</v>
      </c>
      <c r="AF99" s="1">
        <v>1.7574084922671318E-2</v>
      </c>
      <c r="AG99" s="1">
        <v>99.446861267089844</v>
      </c>
      <c r="AH99" s="1">
        <v>2.9939441680908203</v>
      </c>
      <c r="AI99" s="1">
        <v>0.27156341075897217</v>
      </c>
      <c r="AJ99" s="1">
        <v>2.0963199436664581E-2</v>
      </c>
      <c r="AK99" s="1">
        <v>7.5719333253800869E-3</v>
      </c>
      <c r="AL99" s="1">
        <v>2.104547992348671E-2</v>
      </c>
      <c r="AM99" s="1">
        <v>7.6211560517549515E-3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87</v>
      </c>
      <c r="AV99">
        <f t="shared" si="36"/>
        <v>0.50120330810546876</v>
      </c>
      <c r="AW99">
        <f t="shared" si="37"/>
        <v>1.4248501230877225E-4</v>
      </c>
      <c r="AX99">
        <f t="shared" si="38"/>
        <v>305.09569969177244</v>
      </c>
      <c r="AY99">
        <f t="shared" si="39"/>
        <v>305.17972030639646</v>
      </c>
      <c r="AZ99">
        <f t="shared" si="40"/>
        <v>6.082424027865585E-2</v>
      </c>
      <c r="BA99">
        <f t="shared" si="41"/>
        <v>-5.849690341772254E-2</v>
      </c>
      <c r="BB99">
        <f t="shared" si="42"/>
        <v>4.760426969701685</v>
      </c>
      <c r="BC99">
        <f t="shared" si="43"/>
        <v>47.869051964509445</v>
      </c>
      <c r="BD99">
        <f t="shared" si="44"/>
        <v>17.518601448762375</v>
      </c>
      <c r="BE99">
        <f t="shared" si="45"/>
        <v>31.987709999084473</v>
      </c>
      <c r="BF99">
        <f t="shared" si="46"/>
        <v>4.771762585030312</v>
      </c>
      <c r="BG99">
        <f t="shared" si="47"/>
        <v>7.815261927292828E-3</v>
      </c>
      <c r="BH99">
        <f t="shared" si="48"/>
        <v>3.0182570418331744</v>
      </c>
      <c r="BI99">
        <f t="shared" si="49"/>
        <v>1.7535055431971376</v>
      </c>
      <c r="BJ99">
        <f t="shared" si="50"/>
        <v>4.8864716893317469E-3</v>
      </c>
      <c r="BK99">
        <f t="shared" si="51"/>
        <v>60.782986502925695</v>
      </c>
      <c r="BL99">
        <f t="shared" si="52"/>
        <v>1.4555749583539237</v>
      </c>
      <c r="BM99">
        <f t="shared" si="53"/>
        <v>62.018329837520149</v>
      </c>
      <c r="BN99">
        <f t="shared" si="54"/>
        <v>420.38942733372903</v>
      </c>
      <c r="BO99">
        <f t="shared" si="55"/>
        <v>-1.4874216040507305E-3</v>
      </c>
    </row>
    <row r="100" spans="1:67" x14ac:dyDescent="0.25">
      <c r="A100" s="1">
        <v>89</v>
      </c>
      <c r="B100" s="1" t="s">
        <v>176</v>
      </c>
      <c r="C100" s="1" t="s">
        <v>81</v>
      </c>
      <c r="D100" s="1" t="s">
        <v>82</v>
      </c>
      <c r="E100" s="1" t="s">
        <v>83</v>
      </c>
      <c r="F100" s="1" t="s">
        <v>84</v>
      </c>
      <c r="G100" s="1" t="s">
        <v>85</v>
      </c>
      <c r="H100" s="1" t="s">
        <v>86</v>
      </c>
      <c r="I100" s="1">
        <v>729.99998998641968</v>
      </c>
      <c r="J100" s="1">
        <v>0</v>
      </c>
      <c r="K100">
        <f t="shared" si="28"/>
        <v>-1.0176165225026685</v>
      </c>
      <c r="L100">
        <f t="shared" si="29"/>
        <v>7.9717534794156858E-3</v>
      </c>
      <c r="M100">
        <f t="shared" si="30"/>
        <v>609.65281446916504</v>
      </c>
      <c r="N100">
        <f t="shared" si="31"/>
        <v>0.14484950160985102</v>
      </c>
      <c r="O100">
        <f t="shared" si="32"/>
        <v>1.7412125611734592</v>
      </c>
      <c r="P100">
        <f t="shared" si="33"/>
        <v>31.943222045898438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32.02880859375</v>
      </c>
      <c r="V100" s="1">
        <v>31.943222045898438</v>
      </c>
      <c r="W100" s="1">
        <v>32.029457092285156</v>
      </c>
      <c r="X100" s="1">
        <v>418.0103759765625</v>
      </c>
      <c r="Y100" s="1">
        <v>419.91958618164063</v>
      </c>
      <c r="Z100" s="1">
        <v>30.072723388671875</v>
      </c>
      <c r="AA100" s="1">
        <v>30.352987289428711</v>
      </c>
      <c r="AB100" s="1">
        <v>62.528812408447266</v>
      </c>
      <c r="AC100" s="1">
        <v>63.111549377441406</v>
      </c>
      <c r="AD100" s="1">
        <v>300.68707275390625</v>
      </c>
      <c r="AE100" s="1">
        <v>0.23731270432472229</v>
      </c>
      <c r="AF100" s="1">
        <v>0.26257908344268799</v>
      </c>
      <c r="AG100" s="1">
        <v>99.448089599609375</v>
      </c>
      <c r="AH100" s="1">
        <v>2.9939441680908203</v>
      </c>
      <c r="AI100" s="1">
        <v>0.27156341075897217</v>
      </c>
      <c r="AJ100" s="1">
        <v>2.0963199436664581E-2</v>
      </c>
      <c r="AK100" s="1">
        <v>7.5719333253800869E-3</v>
      </c>
      <c r="AL100" s="1">
        <v>2.104547992348671E-2</v>
      </c>
      <c r="AM100" s="1">
        <v>7.6211560517549515E-3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87</v>
      </c>
      <c r="AV100">
        <f t="shared" si="36"/>
        <v>0.50114512125651034</v>
      </c>
      <c r="AW100">
        <f t="shared" si="37"/>
        <v>1.4484950160985102E-4</v>
      </c>
      <c r="AX100">
        <f t="shared" si="38"/>
        <v>305.09322204589841</v>
      </c>
      <c r="AY100">
        <f t="shared" si="39"/>
        <v>305.17880859374998</v>
      </c>
      <c r="AZ100">
        <f t="shared" si="40"/>
        <v>3.79700318432592E-2</v>
      </c>
      <c r="BA100">
        <f t="shared" si="41"/>
        <v>-5.9713125677822852E-2</v>
      </c>
      <c r="BB100">
        <f t="shared" si="42"/>
        <v>4.75975916074837</v>
      </c>
      <c r="BC100">
        <f t="shared" si="43"/>
        <v>47.861745559032499</v>
      </c>
      <c r="BD100">
        <f t="shared" si="44"/>
        <v>17.508758269603788</v>
      </c>
      <c r="BE100">
        <f t="shared" si="45"/>
        <v>31.986015319824219</v>
      </c>
      <c r="BF100">
        <f t="shared" si="46"/>
        <v>4.7713048563416667</v>
      </c>
      <c r="BG100">
        <f t="shared" si="47"/>
        <v>7.9494397564252323E-3</v>
      </c>
      <c r="BH100">
        <f t="shared" si="48"/>
        <v>3.0185465995749108</v>
      </c>
      <c r="BI100">
        <f t="shared" si="49"/>
        <v>1.7527582567667559</v>
      </c>
      <c r="BJ100">
        <f t="shared" si="50"/>
        <v>4.9703997895444735E-3</v>
      </c>
      <c r="BK100">
        <f t="shared" si="51"/>
        <v>60.628807717983555</v>
      </c>
      <c r="BL100">
        <f t="shared" si="52"/>
        <v>1.4518322901124534</v>
      </c>
      <c r="BM100">
        <f t="shared" si="53"/>
        <v>62.03576862302257</v>
      </c>
      <c r="BN100">
        <f t="shared" si="54"/>
        <v>420.40331233982107</v>
      </c>
      <c r="BO100">
        <f t="shared" si="55"/>
        <v>-1.5016204983159637E-3</v>
      </c>
    </row>
    <row r="101" spans="1:67" x14ac:dyDescent="0.25">
      <c r="A101" s="1">
        <v>90</v>
      </c>
      <c r="B101" s="1" t="s">
        <v>177</v>
      </c>
      <c r="C101" s="1" t="s">
        <v>81</v>
      </c>
      <c r="D101" s="1" t="s">
        <v>82</v>
      </c>
      <c r="E101" s="1" t="s">
        <v>83</v>
      </c>
      <c r="F101" s="1" t="s">
        <v>84</v>
      </c>
      <c r="G101" s="1" t="s">
        <v>85</v>
      </c>
      <c r="H101" s="1" t="s">
        <v>86</v>
      </c>
      <c r="I101" s="1">
        <v>734.99998987466097</v>
      </c>
      <c r="J101" s="1">
        <v>0</v>
      </c>
      <c r="K101">
        <f t="shared" si="28"/>
        <v>-1.0327053532615151</v>
      </c>
      <c r="L101">
        <f t="shared" si="29"/>
        <v>7.902543008404565E-3</v>
      </c>
      <c r="M101">
        <f t="shared" si="30"/>
        <v>614.42297168085679</v>
      </c>
      <c r="N101">
        <f t="shared" si="31"/>
        <v>0.14380924855800584</v>
      </c>
      <c r="O101">
        <f t="shared" si="32"/>
        <v>1.7438015851114184</v>
      </c>
      <c r="P101">
        <f t="shared" si="33"/>
        <v>31.951959609985352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32.029354095458984</v>
      </c>
      <c r="V101" s="1">
        <v>31.951959609985352</v>
      </c>
      <c r="W101" s="1">
        <v>32.027439117431641</v>
      </c>
      <c r="X101" s="1">
        <v>417.99069213867188</v>
      </c>
      <c r="Y101" s="1">
        <v>419.93087768554688</v>
      </c>
      <c r="Z101" s="1">
        <v>30.072128295898438</v>
      </c>
      <c r="AA101" s="1">
        <v>30.350379943847656</v>
      </c>
      <c r="AB101" s="1">
        <v>62.526176452636719</v>
      </c>
      <c r="AC101" s="1">
        <v>63.104721069335938</v>
      </c>
      <c r="AD101" s="1">
        <v>300.68734741210938</v>
      </c>
      <c r="AE101" s="1">
        <v>0.22296006977558136</v>
      </c>
      <c r="AF101" s="1">
        <v>0.14783464372158051</v>
      </c>
      <c r="AG101" s="1">
        <v>99.448936462402344</v>
      </c>
      <c r="AH101" s="1">
        <v>2.9939441680908203</v>
      </c>
      <c r="AI101" s="1">
        <v>0.27156341075897217</v>
      </c>
      <c r="AJ101" s="1">
        <v>2.0963199436664581E-2</v>
      </c>
      <c r="AK101" s="1">
        <v>7.5719333253800869E-3</v>
      </c>
      <c r="AL101" s="1">
        <v>2.104547992348671E-2</v>
      </c>
      <c r="AM101" s="1">
        <v>7.6211560517549515E-3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87</v>
      </c>
      <c r="AV101">
        <f t="shared" si="36"/>
        <v>0.5011455790201822</v>
      </c>
      <c r="AW101">
        <f t="shared" si="37"/>
        <v>1.4380924855800583E-4</v>
      </c>
      <c r="AX101">
        <f t="shared" si="38"/>
        <v>305.10195960998533</v>
      </c>
      <c r="AY101">
        <f t="shared" si="39"/>
        <v>305.17935409545896</v>
      </c>
      <c r="AZ101">
        <f t="shared" si="40"/>
        <v>3.5673610366725672E-2</v>
      </c>
      <c r="BA101">
        <f t="shared" si="41"/>
        <v>-6.0350650758164093E-2</v>
      </c>
      <c r="BB101">
        <f t="shared" si="42"/>
        <v>4.7621145917568946</v>
      </c>
      <c r="BC101">
        <f t="shared" si="43"/>
        <v>47.885022818290864</v>
      </c>
      <c r="BD101">
        <f t="shared" si="44"/>
        <v>17.534642874443207</v>
      </c>
      <c r="BE101">
        <f t="shared" si="45"/>
        <v>31.990656852722168</v>
      </c>
      <c r="BF101">
        <f t="shared" si="46"/>
        <v>4.772558613962075</v>
      </c>
      <c r="BG101">
        <f t="shared" si="47"/>
        <v>7.8806145244327171E-3</v>
      </c>
      <c r="BH101">
        <f t="shared" si="48"/>
        <v>3.0183130066454762</v>
      </c>
      <c r="BI101">
        <f t="shared" si="49"/>
        <v>1.7542456073165988</v>
      </c>
      <c r="BJ101">
        <f t="shared" si="50"/>
        <v>4.9273495321326194E-3</v>
      </c>
      <c r="BK101">
        <f t="shared" si="51"/>
        <v>61.103711071729961</v>
      </c>
      <c r="BL101">
        <f t="shared" si="52"/>
        <v>1.4631526385181652</v>
      </c>
      <c r="BM101">
        <f t="shared" si="53"/>
        <v>61.996792743085308</v>
      </c>
      <c r="BN101">
        <f t="shared" si="54"/>
        <v>420.42177635122204</v>
      </c>
      <c r="BO101">
        <f t="shared" si="55"/>
        <v>-1.5228616440015846E-3</v>
      </c>
    </row>
    <row r="102" spans="1:67" x14ac:dyDescent="0.25">
      <c r="A102" s="1">
        <v>91</v>
      </c>
      <c r="B102" s="1" t="s">
        <v>178</v>
      </c>
      <c r="C102" s="1" t="s">
        <v>81</v>
      </c>
      <c r="D102" s="1" t="s">
        <v>82</v>
      </c>
      <c r="E102" s="1" t="s">
        <v>83</v>
      </c>
      <c r="F102" s="1" t="s">
        <v>84</v>
      </c>
      <c r="G102" s="1" t="s">
        <v>85</v>
      </c>
      <c r="H102" s="1" t="s">
        <v>86</v>
      </c>
      <c r="I102" s="1">
        <v>740.49998975172639</v>
      </c>
      <c r="J102" s="1">
        <v>0</v>
      </c>
      <c r="K102">
        <f t="shared" si="28"/>
        <v>-0.98975929691963394</v>
      </c>
      <c r="L102">
        <f t="shared" si="29"/>
        <v>7.8321066538304552E-3</v>
      </c>
      <c r="M102">
        <f t="shared" si="30"/>
        <v>607.62666912876773</v>
      </c>
      <c r="N102">
        <f t="shared" si="31"/>
        <v>0.14244256090091495</v>
      </c>
      <c r="O102">
        <f t="shared" si="32"/>
        <v>1.7427300973461226</v>
      </c>
      <c r="P102">
        <f t="shared" si="33"/>
        <v>31.948211669921875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32.028549194335938</v>
      </c>
      <c r="V102" s="1">
        <v>31.948211669921875</v>
      </c>
      <c r="W102" s="1">
        <v>32.029659271240234</v>
      </c>
      <c r="X102" s="1">
        <v>418.08477783203125</v>
      </c>
      <c r="Y102" s="1">
        <v>419.93994140625</v>
      </c>
      <c r="Z102" s="1">
        <v>30.075428009033203</v>
      </c>
      <c r="AA102" s="1">
        <v>30.35096549987793</v>
      </c>
      <c r="AB102" s="1">
        <v>62.53594970703125</v>
      </c>
      <c r="AC102" s="1">
        <v>63.108875274658203</v>
      </c>
      <c r="AD102" s="1">
        <v>300.76333618164063</v>
      </c>
      <c r="AE102" s="1">
        <v>0.24260832369327545</v>
      </c>
      <c r="AF102" s="1">
        <v>0.15403592586517334</v>
      </c>
      <c r="AG102" s="1">
        <v>99.449028015136719</v>
      </c>
      <c r="AH102" s="1">
        <v>2.9939441680908203</v>
      </c>
      <c r="AI102" s="1">
        <v>0.27156341075897217</v>
      </c>
      <c r="AJ102" s="1">
        <v>2.0963199436664581E-2</v>
      </c>
      <c r="AK102" s="1">
        <v>7.5719333253800869E-3</v>
      </c>
      <c r="AL102" s="1">
        <v>2.104547992348671E-2</v>
      </c>
      <c r="AM102" s="1">
        <v>7.6211560517549515E-3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87</v>
      </c>
      <c r="AV102">
        <f t="shared" si="36"/>
        <v>0.50127222696940099</v>
      </c>
      <c r="AW102">
        <f t="shared" si="37"/>
        <v>1.4244256090091494E-4</v>
      </c>
      <c r="AX102">
        <f t="shared" si="38"/>
        <v>305.09821166992185</v>
      </c>
      <c r="AY102">
        <f t="shared" si="39"/>
        <v>305.17854919433591</v>
      </c>
      <c r="AZ102">
        <f t="shared" si="40"/>
        <v>3.8817330923289095E-2</v>
      </c>
      <c r="BA102">
        <f t="shared" si="41"/>
        <v>-5.9231220385884471E-2</v>
      </c>
      <c r="BB102">
        <f t="shared" si="42"/>
        <v>4.761104115629931</v>
      </c>
      <c r="BC102">
        <f t="shared" si="43"/>
        <v>47.874817991235297</v>
      </c>
      <c r="BD102">
        <f t="shared" si="44"/>
        <v>17.523852491357367</v>
      </c>
      <c r="BE102">
        <f t="shared" si="45"/>
        <v>31.988380432128906</v>
      </c>
      <c r="BF102">
        <f t="shared" si="46"/>
        <v>4.771943677894936</v>
      </c>
      <c r="BG102">
        <f t="shared" si="47"/>
        <v>7.8105667976799886E-3</v>
      </c>
      <c r="BH102">
        <f t="shared" si="48"/>
        <v>3.0183740182838084</v>
      </c>
      <c r="BI102">
        <f t="shared" si="49"/>
        <v>1.7535696596111277</v>
      </c>
      <c r="BJ102">
        <f t="shared" si="50"/>
        <v>4.8835349110262485E-3</v>
      </c>
      <c r="BK102">
        <f t="shared" si="51"/>
        <v>60.427881640931034</v>
      </c>
      <c r="BL102">
        <f t="shared" si="52"/>
        <v>1.4469370717489087</v>
      </c>
      <c r="BM102">
        <f t="shared" si="53"/>
        <v>62.011333909532262</v>
      </c>
      <c r="BN102">
        <f t="shared" si="54"/>
        <v>420.41042557355189</v>
      </c>
      <c r="BO102">
        <f t="shared" si="55"/>
        <v>-1.4599137061744765E-3</v>
      </c>
    </row>
    <row r="103" spans="1:67" x14ac:dyDescent="0.25">
      <c r="A103" s="1">
        <v>92</v>
      </c>
      <c r="B103" s="1" t="s">
        <v>179</v>
      </c>
      <c r="C103" s="1" t="s">
        <v>81</v>
      </c>
      <c r="D103" s="1" t="s">
        <v>82</v>
      </c>
      <c r="E103" s="1" t="s">
        <v>83</v>
      </c>
      <c r="F103" s="1" t="s">
        <v>84</v>
      </c>
      <c r="G103" s="1" t="s">
        <v>85</v>
      </c>
      <c r="H103" s="1" t="s">
        <v>86</v>
      </c>
      <c r="I103" s="1">
        <v>745.49998963996768</v>
      </c>
      <c r="J103" s="1">
        <v>0</v>
      </c>
      <c r="K103">
        <f t="shared" si="28"/>
        <v>-0.99715732469671658</v>
      </c>
      <c r="L103">
        <f t="shared" si="29"/>
        <v>7.9458089740633859E-3</v>
      </c>
      <c r="M103">
        <f t="shared" si="30"/>
        <v>606.21450422090197</v>
      </c>
      <c r="N103">
        <f t="shared" si="31"/>
        <v>0.14463076027027305</v>
      </c>
      <c r="O103">
        <f t="shared" si="32"/>
        <v>1.7442405310157052</v>
      </c>
      <c r="P103">
        <f t="shared" si="33"/>
        <v>31.952968597412109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32.025531768798828</v>
      </c>
      <c r="V103" s="1">
        <v>31.952968597412109</v>
      </c>
      <c r="W103" s="1">
        <v>32.026084899902344</v>
      </c>
      <c r="X103" s="1">
        <v>418.05178833007813</v>
      </c>
      <c r="Y103" s="1">
        <v>419.91995239257813</v>
      </c>
      <c r="Z103" s="1">
        <v>30.068897247314453</v>
      </c>
      <c r="AA103" s="1">
        <v>30.348678588867188</v>
      </c>
      <c r="AB103" s="1">
        <v>62.533035278320313</v>
      </c>
      <c r="AC103" s="1">
        <v>63.114883422851563</v>
      </c>
      <c r="AD103" s="1">
        <v>300.75216674804688</v>
      </c>
      <c r="AE103" s="1">
        <v>0.188185915350914</v>
      </c>
      <c r="AF103" s="1">
        <v>9.6140377223491669E-2</v>
      </c>
      <c r="AG103" s="1">
        <v>99.449012756347656</v>
      </c>
      <c r="AH103" s="1">
        <v>2.9939441680908203</v>
      </c>
      <c r="AI103" s="1">
        <v>0.27156341075897217</v>
      </c>
      <c r="AJ103" s="1">
        <v>2.0963199436664581E-2</v>
      </c>
      <c r="AK103" s="1">
        <v>7.5719333253800869E-3</v>
      </c>
      <c r="AL103" s="1">
        <v>2.104547992348671E-2</v>
      </c>
      <c r="AM103" s="1">
        <v>7.6211560517549515E-3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87</v>
      </c>
      <c r="AV103">
        <f t="shared" si="36"/>
        <v>0.50125361124674472</v>
      </c>
      <c r="AW103">
        <f t="shared" si="37"/>
        <v>1.4463076027027306E-4</v>
      </c>
      <c r="AX103">
        <f t="shared" si="38"/>
        <v>305.10296859741209</v>
      </c>
      <c r="AY103">
        <f t="shared" si="39"/>
        <v>305.17553176879881</v>
      </c>
      <c r="AZ103">
        <f t="shared" si="40"/>
        <v>3.0109745783140962E-2</v>
      </c>
      <c r="BA103">
        <f t="shared" si="41"/>
        <v>-6.1487538095041983E-2</v>
      </c>
      <c r="BB103">
        <f t="shared" si="42"/>
        <v>4.7623866551382532</v>
      </c>
      <c r="BC103">
        <f t="shared" si="43"/>
        <v>47.887721789719613</v>
      </c>
      <c r="BD103">
        <f t="shared" si="44"/>
        <v>17.539043200852426</v>
      </c>
      <c r="BE103">
        <f t="shared" si="45"/>
        <v>31.989250183105469</v>
      </c>
      <c r="BF103">
        <f t="shared" si="46"/>
        <v>4.772178618094304</v>
      </c>
      <c r="BG103">
        <f t="shared" si="47"/>
        <v>7.9236400552190056E-3</v>
      </c>
      <c r="BH103">
        <f t="shared" si="48"/>
        <v>3.018146124122548</v>
      </c>
      <c r="BI103">
        <f t="shared" si="49"/>
        <v>1.754032493971756</v>
      </c>
      <c r="BJ103">
        <f t="shared" si="50"/>
        <v>4.9542620132416943E-3</v>
      </c>
      <c r="BK103">
        <f t="shared" si="51"/>
        <v>60.287433963347453</v>
      </c>
      <c r="BL103">
        <f t="shared" si="52"/>
        <v>1.4436430104520475</v>
      </c>
      <c r="BM103">
        <f t="shared" si="53"/>
        <v>61.989955960164323</v>
      </c>
      <c r="BN103">
        <f t="shared" si="54"/>
        <v>420.39395322797219</v>
      </c>
      <c r="BO103">
        <f t="shared" si="55"/>
        <v>-1.4703764925416099E-3</v>
      </c>
    </row>
    <row r="104" spans="1:67" x14ac:dyDescent="0.25">
      <c r="A104" s="1">
        <v>93</v>
      </c>
      <c r="B104" s="1" t="s">
        <v>180</v>
      </c>
      <c r="C104" s="1" t="s">
        <v>81</v>
      </c>
      <c r="D104" s="1" t="s">
        <v>82</v>
      </c>
      <c r="E104" s="1" t="s">
        <v>83</v>
      </c>
      <c r="F104" s="1" t="s">
        <v>84</v>
      </c>
      <c r="G104" s="1" t="s">
        <v>85</v>
      </c>
      <c r="H104" s="1" t="s">
        <v>86</v>
      </c>
      <c r="I104" s="1">
        <v>750.49998952820897</v>
      </c>
      <c r="J104" s="1">
        <v>0</v>
      </c>
      <c r="K104">
        <f t="shared" si="28"/>
        <v>-1.1047559270508038</v>
      </c>
      <c r="L104">
        <f t="shared" si="29"/>
        <v>7.7997378358832916E-3</v>
      </c>
      <c r="M104">
        <f t="shared" si="30"/>
        <v>631.79048762870707</v>
      </c>
      <c r="N104">
        <f t="shared" si="31"/>
        <v>0.14184626555006302</v>
      </c>
      <c r="O104">
        <f t="shared" si="32"/>
        <v>1.7426064725880592</v>
      </c>
      <c r="P104">
        <f t="shared" si="33"/>
        <v>31.946872711181641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32.022655487060547</v>
      </c>
      <c r="V104" s="1">
        <v>31.946872711181641</v>
      </c>
      <c r="W104" s="1">
        <v>32.022499084472656</v>
      </c>
      <c r="X104" s="1">
        <v>417.8861083984375</v>
      </c>
      <c r="Y104" s="1">
        <v>419.97122192382813</v>
      </c>
      <c r="Z104" s="1">
        <v>30.074453353881836</v>
      </c>
      <c r="AA104" s="1">
        <v>30.348844528198242</v>
      </c>
      <c r="AB104" s="1">
        <v>62.554229736328125</v>
      </c>
      <c r="AC104" s="1">
        <v>63.124958038330078</v>
      </c>
      <c r="AD104" s="1">
        <v>300.75616455078125</v>
      </c>
      <c r="AE104" s="1">
        <v>0.28266710042953491</v>
      </c>
      <c r="AF104" s="1">
        <v>4.3419823050498962E-2</v>
      </c>
      <c r="AG104" s="1">
        <v>99.448158264160156</v>
      </c>
      <c r="AH104" s="1">
        <v>2.9939441680908203</v>
      </c>
      <c r="AI104" s="1">
        <v>0.27156341075897217</v>
      </c>
      <c r="AJ104" s="1">
        <v>2.0963199436664581E-2</v>
      </c>
      <c r="AK104" s="1">
        <v>7.5719333253800869E-3</v>
      </c>
      <c r="AL104" s="1">
        <v>2.104547992348671E-2</v>
      </c>
      <c r="AM104" s="1">
        <v>7.6211560517549515E-3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87</v>
      </c>
      <c r="AV104">
        <f t="shared" si="36"/>
        <v>0.50126027425130204</v>
      </c>
      <c r="AW104">
        <f t="shared" si="37"/>
        <v>1.4184626555006303E-4</v>
      </c>
      <c r="AX104">
        <f t="shared" si="38"/>
        <v>305.09687271118162</v>
      </c>
      <c r="AY104">
        <f t="shared" si="39"/>
        <v>305.17265548706052</v>
      </c>
      <c r="AZ104">
        <f t="shared" si="40"/>
        <v>4.5226735057829259E-2</v>
      </c>
      <c r="BA104">
        <f t="shared" si="41"/>
        <v>-5.9491378232552759E-2</v>
      </c>
      <c r="BB104">
        <f t="shared" si="42"/>
        <v>4.7607431663627091</v>
      </c>
      <c r="BC104">
        <f t="shared" si="43"/>
        <v>47.871607171617377</v>
      </c>
      <c r="BD104">
        <f t="shared" si="44"/>
        <v>17.522762643419135</v>
      </c>
      <c r="BE104">
        <f t="shared" si="45"/>
        <v>31.984764099121094</v>
      </c>
      <c r="BF104">
        <f t="shared" si="46"/>
        <v>4.7709669292452137</v>
      </c>
      <c r="BG104">
        <f t="shared" si="47"/>
        <v>7.7783754104334968E-3</v>
      </c>
      <c r="BH104">
        <f t="shared" si="48"/>
        <v>3.0181366937746499</v>
      </c>
      <c r="BI104">
        <f t="shared" si="49"/>
        <v>1.7528302354705638</v>
      </c>
      <c r="BJ104">
        <f t="shared" si="50"/>
        <v>4.8633994091538697E-3</v>
      </c>
      <c r="BK104">
        <f t="shared" si="51"/>
        <v>62.830400403490586</v>
      </c>
      <c r="BL104">
        <f t="shared" si="52"/>
        <v>1.504366143790913</v>
      </c>
      <c r="BM104">
        <f t="shared" si="53"/>
        <v>62.010822319386527</v>
      </c>
      <c r="BN104">
        <f t="shared" si="54"/>
        <v>420.49636998157104</v>
      </c>
      <c r="BO104">
        <f t="shared" si="55"/>
        <v>-1.6291894149202517E-3</v>
      </c>
    </row>
    <row r="105" spans="1:67" x14ac:dyDescent="0.25">
      <c r="A105" s="1">
        <v>94</v>
      </c>
      <c r="B105" s="1" t="s">
        <v>181</v>
      </c>
      <c r="C105" s="1" t="s">
        <v>81</v>
      </c>
      <c r="D105" s="1" t="s">
        <v>82</v>
      </c>
      <c r="E105" s="1" t="s">
        <v>83</v>
      </c>
      <c r="F105" s="1" t="s">
        <v>84</v>
      </c>
      <c r="G105" s="1" t="s">
        <v>85</v>
      </c>
      <c r="H105" s="1" t="s">
        <v>86</v>
      </c>
      <c r="I105" s="1">
        <v>755.49998941645026</v>
      </c>
      <c r="J105" s="1">
        <v>0</v>
      </c>
      <c r="K105">
        <f t="shared" si="28"/>
        <v>-1.0188355305630268</v>
      </c>
      <c r="L105">
        <f t="shared" si="29"/>
        <v>7.7139244997456342E-3</v>
      </c>
      <c r="M105">
        <f t="shared" si="30"/>
        <v>616.59154093361269</v>
      </c>
      <c r="N105">
        <f t="shared" si="31"/>
        <v>0.14037784860639727</v>
      </c>
      <c r="O105">
        <f t="shared" si="32"/>
        <v>1.7437178116831378</v>
      </c>
      <c r="P105">
        <f t="shared" si="33"/>
        <v>31.950187683105469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32.026023864746094</v>
      </c>
      <c r="V105" s="1">
        <v>31.950187683105469</v>
      </c>
      <c r="W105" s="1">
        <v>32.022567749023438</v>
      </c>
      <c r="X105" s="1">
        <v>417.98565673828125</v>
      </c>
      <c r="Y105" s="1">
        <v>419.90087890625</v>
      </c>
      <c r="Z105" s="1">
        <v>30.074649810791016</v>
      </c>
      <c r="AA105" s="1">
        <v>30.34623908996582</v>
      </c>
      <c r="AB105" s="1">
        <v>62.543575286865234</v>
      </c>
      <c r="AC105" s="1">
        <v>63.108375549316406</v>
      </c>
      <c r="AD105" s="1">
        <v>300.71417236328125</v>
      </c>
      <c r="AE105" s="1">
        <v>0.3363301157951355</v>
      </c>
      <c r="AF105" s="1">
        <v>9.3042925000190735E-3</v>
      </c>
      <c r="AG105" s="1">
        <v>99.44952392578125</v>
      </c>
      <c r="AH105" s="1">
        <v>2.9939441680908203</v>
      </c>
      <c r="AI105" s="1">
        <v>0.27156341075897217</v>
      </c>
      <c r="AJ105" s="1">
        <v>2.0963199436664581E-2</v>
      </c>
      <c r="AK105" s="1">
        <v>7.5719333253800869E-3</v>
      </c>
      <c r="AL105" s="1">
        <v>2.104547992348671E-2</v>
      </c>
      <c r="AM105" s="1">
        <v>7.6211560517549515E-3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87</v>
      </c>
      <c r="AV105">
        <f t="shared" si="36"/>
        <v>0.50119028727213533</v>
      </c>
      <c r="AW105">
        <f t="shared" si="37"/>
        <v>1.4037784860639727E-4</v>
      </c>
      <c r="AX105">
        <f t="shared" si="38"/>
        <v>305.10018768310545</v>
      </c>
      <c r="AY105">
        <f t="shared" si="39"/>
        <v>305.17602386474607</v>
      </c>
      <c r="AZ105">
        <f t="shared" si="40"/>
        <v>5.3812817324411455E-2</v>
      </c>
      <c r="BA105">
        <f t="shared" si="41"/>
        <v>-5.8657405140252139E-2</v>
      </c>
      <c r="BB105">
        <f t="shared" si="42"/>
        <v>4.7616368421181718</v>
      </c>
      <c r="BC105">
        <f t="shared" si="43"/>
        <v>47.879936013286098</v>
      </c>
      <c r="BD105">
        <f t="shared" si="44"/>
        <v>17.533696923320278</v>
      </c>
      <c r="BE105">
        <f t="shared" si="45"/>
        <v>31.988105773925781</v>
      </c>
      <c r="BF105">
        <f t="shared" si="46"/>
        <v>4.7718694883450032</v>
      </c>
      <c r="BG105">
        <f t="shared" si="47"/>
        <v>7.6930289210225128E-3</v>
      </c>
      <c r="BH105">
        <f t="shared" si="48"/>
        <v>3.0179190304350341</v>
      </c>
      <c r="BI105">
        <f t="shared" si="49"/>
        <v>1.7539504579099692</v>
      </c>
      <c r="BJ105">
        <f t="shared" si="50"/>
        <v>4.8100160567583648E-3</v>
      </c>
      <c r="BK105">
        <f t="shared" si="51"/>
        <v>61.319735202511644</v>
      </c>
      <c r="BL105">
        <f t="shared" si="52"/>
        <v>1.4684216487941126</v>
      </c>
      <c r="BM105">
        <f t="shared" si="53"/>
        <v>61.992470870899417</v>
      </c>
      <c r="BN105">
        <f t="shared" si="54"/>
        <v>420.38518452248053</v>
      </c>
      <c r="BO105">
        <f t="shared" si="55"/>
        <v>-1.502434773537749E-3</v>
      </c>
    </row>
    <row r="106" spans="1:67" x14ac:dyDescent="0.25">
      <c r="A106" s="1">
        <v>95</v>
      </c>
      <c r="B106" s="1" t="s">
        <v>182</v>
      </c>
      <c r="C106" s="1" t="s">
        <v>81</v>
      </c>
      <c r="D106" s="1" t="s">
        <v>82</v>
      </c>
      <c r="E106" s="1" t="s">
        <v>83</v>
      </c>
      <c r="F106" s="1" t="s">
        <v>84</v>
      </c>
      <c r="G106" s="1" t="s">
        <v>85</v>
      </c>
      <c r="H106" s="1" t="s">
        <v>86</v>
      </c>
      <c r="I106" s="1">
        <v>760.99998929351568</v>
      </c>
      <c r="J106" s="1">
        <v>0</v>
      </c>
      <c r="K106">
        <f t="shared" si="28"/>
        <v>-1.0328013696161804</v>
      </c>
      <c r="L106">
        <f t="shared" si="29"/>
        <v>7.6606851158348456E-3</v>
      </c>
      <c r="M106">
        <f t="shared" si="30"/>
        <v>620.93197507863567</v>
      </c>
      <c r="N106">
        <f t="shared" si="31"/>
        <v>0.13933509556505394</v>
      </c>
      <c r="O106">
        <f t="shared" si="32"/>
        <v>1.7427756198325195</v>
      </c>
      <c r="P106">
        <f t="shared" si="33"/>
        <v>31.946199417114258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32.022686004638672</v>
      </c>
      <c r="V106" s="1">
        <v>31.946199417114258</v>
      </c>
      <c r="W106" s="1">
        <v>32.02142333984375</v>
      </c>
      <c r="X106" s="1">
        <v>417.96047973632813</v>
      </c>
      <c r="Y106" s="1">
        <v>419.90414428710938</v>
      </c>
      <c r="Z106" s="1">
        <v>30.075307846069336</v>
      </c>
      <c r="AA106" s="1">
        <v>30.344839096069336</v>
      </c>
      <c r="AB106" s="1">
        <v>62.556888580322266</v>
      </c>
      <c r="AC106" s="1">
        <v>63.117515563964844</v>
      </c>
      <c r="AD106" s="1">
        <v>300.75991821289063</v>
      </c>
      <c r="AE106" s="1">
        <v>0.32800909876823425</v>
      </c>
      <c r="AF106" s="1">
        <v>8.0635420978069305E-2</v>
      </c>
      <c r="AG106" s="1">
        <v>99.449729919433594</v>
      </c>
      <c r="AH106" s="1">
        <v>2.9939441680908203</v>
      </c>
      <c r="AI106" s="1">
        <v>0.27156341075897217</v>
      </c>
      <c r="AJ106" s="1">
        <v>2.0963199436664581E-2</v>
      </c>
      <c r="AK106" s="1">
        <v>7.5719333253800869E-3</v>
      </c>
      <c r="AL106" s="1">
        <v>2.104547992348671E-2</v>
      </c>
      <c r="AM106" s="1">
        <v>7.6211560517549515E-3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87</v>
      </c>
      <c r="AV106">
        <f t="shared" si="36"/>
        <v>0.50126653035481761</v>
      </c>
      <c r="AW106">
        <f t="shared" si="37"/>
        <v>1.3933509556505395E-4</v>
      </c>
      <c r="AX106">
        <f t="shared" si="38"/>
        <v>305.09619941711424</v>
      </c>
      <c r="AY106">
        <f t="shared" si="39"/>
        <v>305.17268600463865</v>
      </c>
      <c r="AZ106">
        <f t="shared" si="40"/>
        <v>5.2481454629865532E-2</v>
      </c>
      <c r="BA106">
        <f t="shared" si="41"/>
        <v>-5.8065521893528788E-2</v>
      </c>
      <c r="BB106">
        <f t="shared" si="42"/>
        <v>4.7605616723852844</v>
      </c>
      <c r="BC106">
        <f t="shared" si="43"/>
        <v>47.869025649862699</v>
      </c>
      <c r="BD106">
        <f t="shared" si="44"/>
        <v>17.524186553793363</v>
      </c>
      <c r="BE106">
        <f t="shared" si="45"/>
        <v>31.984442710876465</v>
      </c>
      <c r="BF106">
        <f t="shared" si="46"/>
        <v>4.7708801327369734</v>
      </c>
      <c r="BG106">
        <f t="shared" si="47"/>
        <v>7.6400765875565884E-3</v>
      </c>
      <c r="BH106">
        <f t="shared" si="48"/>
        <v>3.0177860525527649</v>
      </c>
      <c r="BI106">
        <f t="shared" si="49"/>
        <v>1.7530940801842085</v>
      </c>
      <c r="BJ106">
        <f t="shared" si="50"/>
        <v>4.7768951480770079E-3</v>
      </c>
      <c r="BK106">
        <f t="shared" si="51"/>
        <v>61.751517219910795</v>
      </c>
      <c r="BL106">
        <f t="shared" si="52"/>
        <v>1.478746955767299</v>
      </c>
      <c r="BM106">
        <f t="shared" si="53"/>
        <v>62.003961367165495</v>
      </c>
      <c r="BN106">
        <f t="shared" si="54"/>
        <v>420.39508859436108</v>
      </c>
      <c r="BO106">
        <f t="shared" si="55"/>
        <v>-1.5232760315006262E-3</v>
      </c>
    </row>
    <row r="107" spans="1:67" x14ac:dyDescent="0.25">
      <c r="A107" s="1">
        <v>96</v>
      </c>
      <c r="B107" s="1" t="s">
        <v>183</v>
      </c>
      <c r="C107" s="1" t="s">
        <v>81</v>
      </c>
      <c r="D107" s="1" t="s">
        <v>82</v>
      </c>
      <c r="E107" s="1" t="s">
        <v>83</v>
      </c>
      <c r="F107" s="1" t="s">
        <v>84</v>
      </c>
      <c r="G107" s="1" t="s">
        <v>85</v>
      </c>
      <c r="H107" s="1" t="s">
        <v>86</v>
      </c>
      <c r="I107" s="1">
        <v>765.99998918175697</v>
      </c>
      <c r="J107" s="1">
        <v>0</v>
      </c>
      <c r="K107">
        <f t="shared" si="28"/>
        <v>-0.98511891738558366</v>
      </c>
      <c r="L107">
        <f t="shared" si="29"/>
        <v>7.716770262054343E-3</v>
      </c>
      <c r="M107">
        <f t="shared" si="30"/>
        <v>609.61498572431424</v>
      </c>
      <c r="N107">
        <f t="shared" si="31"/>
        <v>0.13999673718328756</v>
      </c>
      <c r="O107">
        <f t="shared" si="32"/>
        <v>1.7383950226318299</v>
      </c>
      <c r="P107">
        <f t="shared" si="33"/>
        <v>31.929668426513672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32.021228790283203</v>
      </c>
      <c r="V107" s="1">
        <v>31.929668426513672</v>
      </c>
      <c r="W107" s="1">
        <v>32.033721923828125</v>
      </c>
      <c r="X107" s="1">
        <v>418.01254272460938</v>
      </c>
      <c r="Y107" s="1">
        <v>419.86065673828125</v>
      </c>
      <c r="Z107" s="1">
        <v>30.073356628417969</v>
      </c>
      <c r="AA107" s="1">
        <v>30.344184875488281</v>
      </c>
      <c r="AB107" s="1">
        <v>62.557811737060547</v>
      </c>
      <c r="AC107" s="1">
        <v>63.121181488037109</v>
      </c>
      <c r="AD107" s="1">
        <v>300.74111938476563</v>
      </c>
      <c r="AE107" s="1">
        <v>0.28720197081565857</v>
      </c>
      <c r="AF107" s="1">
        <v>0.14473278820514679</v>
      </c>
      <c r="AG107" s="1">
        <v>99.449447631835938</v>
      </c>
      <c r="AH107" s="1">
        <v>2.9939441680908203</v>
      </c>
      <c r="AI107" s="1">
        <v>0.27156341075897217</v>
      </c>
      <c r="AJ107" s="1">
        <v>2.0963199436664581E-2</v>
      </c>
      <c r="AK107" s="1">
        <v>7.5719333253800869E-3</v>
      </c>
      <c r="AL107" s="1">
        <v>2.104547992348671E-2</v>
      </c>
      <c r="AM107" s="1">
        <v>7.6211560517549515E-3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87</v>
      </c>
      <c r="AV107">
        <f t="shared" si="36"/>
        <v>0.50123519897460933</v>
      </c>
      <c r="AW107">
        <f t="shared" si="37"/>
        <v>1.3999673718328756E-4</v>
      </c>
      <c r="AX107">
        <f t="shared" si="38"/>
        <v>305.07966842651365</v>
      </c>
      <c r="AY107">
        <f t="shared" si="39"/>
        <v>305.17122879028318</v>
      </c>
      <c r="AZ107">
        <f t="shared" si="40"/>
        <v>4.5952314303391084E-2</v>
      </c>
      <c r="BA107">
        <f t="shared" si="41"/>
        <v>-5.6391717841252423E-2</v>
      </c>
      <c r="BB107">
        <f t="shared" si="42"/>
        <v>4.7561074473374498</v>
      </c>
      <c r="BC107">
        <f t="shared" si="43"/>
        <v>47.824372689777682</v>
      </c>
      <c r="BD107">
        <f t="shared" si="44"/>
        <v>17.480187814289401</v>
      </c>
      <c r="BE107">
        <f t="shared" si="45"/>
        <v>31.975448608398438</v>
      </c>
      <c r="BF107">
        <f t="shared" si="46"/>
        <v>4.7684516757554176</v>
      </c>
      <c r="BG107">
        <f t="shared" si="47"/>
        <v>7.6958592841083629E-3</v>
      </c>
      <c r="BH107">
        <f t="shared" si="48"/>
        <v>3.01771242470562</v>
      </c>
      <c r="BI107">
        <f t="shared" si="49"/>
        <v>1.7507392510497977</v>
      </c>
      <c r="BJ107">
        <f t="shared" si="50"/>
        <v>4.8117864123962796E-3</v>
      </c>
      <c r="BK107">
        <f t="shared" si="51"/>
        <v>60.6258735983726</v>
      </c>
      <c r="BL107">
        <f t="shared" si="52"/>
        <v>1.451945963358781</v>
      </c>
      <c r="BM107">
        <f t="shared" si="53"/>
        <v>62.06561383704485</v>
      </c>
      <c r="BN107">
        <f t="shared" si="54"/>
        <v>420.32893509139393</v>
      </c>
      <c r="BO107">
        <f t="shared" si="55"/>
        <v>-1.4546229204212874E-3</v>
      </c>
    </row>
    <row r="108" spans="1:67" x14ac:dyDescent="0.25">
      <c r="A108" s="1">
        <v>97</v>
      </c>
      <c r="B108" s="1" t="s">
        <v>184</v>
      </c>
      <c r="C108" s="1" t="s">
        <v>81</v>
      </c>
      <c r="D108" s="1" t="s">
        <v>82</v>
      </c>
      <c r="E108" s="1" t="s">
        <v>83</v>
      </c>
      <c r="F108" s="1" t="s">
        <v>84</v>
      </c>
      <c r="G108" s="1" t="s">
        <v>85</v>
      </c>
      <c r="H108" s="1" t="s">
        <v>86</v>
      </c>
      <c r="I108" s="1">
        <v>771.49998905882239</v>
      </c>
      <c r="J108" s="1">
        <v>0</v>
      </c>
      <c r="K108">
        <f t="shared" si="28"/>
        <v>-0.97750188029604179</v>
      </c>
      <c r="L108">
        <f t="shared" si="29"/>
        <v>7.744952726868609E-3</v>
      </c>
      <c r="M108">
        <f t="shared" si="30"/>
        <v>607.29854282890165</v>
      </c>
      <c r="N108">
        <f t="shared" si="31"/>
        <v>0.14086815829903446</v>
      </c>
      <c r="O108">
        <f t="shared" si="32"/>
        <v>1.7428374879387238</v>
      </c>
      <c r="P108">
        <f t="shared" si="33"/>
        <v>31.945928573608398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32.025665283203125</v>
      </c>
      <c r="V108" s="1">
        <v>31.945928573608398</v>
      </c>
      <c r="W108" s="1">
        <v>32.043060302734375</v>
      </c>
      <c r="X108" s="1">
        <v>418.03729248046875</v>
      </c>
      <c r="Y108" s="1">
        <v>419.86956787109375</v>
      </c>
      <c r="Z108" s="1">
        <v>30.070892333984375</v>
      </c>
      <c r="AA108" s="1">
        <v>30.343420028686523</v>
      </c>
      <c r="AB108" s="1">
        <v>62.537284851074219</v>
      </c>
      <c r="AC108" s="1">
        <v>63.104049682617188</v>
      </c>
      <c r="AD108" s="1">
        <v>300.72628784179688</v>
      </c>
      <c r="AE108" s="1">
        <v>0.21992765367031097</v>
      </c>
      <c r="AF108" s="1">
        <v>0.24293485283851624</v>
      </c>
      <c r="AG108" s="1">
        <v>99.449935913085938</v>
      </c>
      <c r="AH108" s="1">
        <v>2.9939441680908203</v>
      </c>
      <c r="AI108" s="1">
        <v>0.27156341075897217</v>
      </c>
      <c r="AJ108" s="1">
        <v>2.0963199436664581E-2</v>
      </c>
      <c r="AK108" s="1">
        <v>7.5719333253800869E-3</v>
      </c>
      <c r="AL108" s="1">
        <v>2.104547992348671E-2</v>
      </c>
      <c r="AM108" s="1">
        <v>7.6211560517549515E-3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87</v>
      </c>
      <c r="AV108">
        <f t="shared" si="36"/>
        <v>0.50121047973632804</v>
      </c>
      <c r="AW108">
        <f t="shared" si="37"/>
        <v>1.4086815829903446E-4</v>
      </c>
      <c r="AX108">
        <f t="shared" si="38"/>
        <v>305.09592857360838</v>
      </c>
      <c r="AY108">
        <f t="shared" si="39"/>
        <v>305.1756652832031</v>
      </c>
      <c r="AZ108">
        <f t="shared" si="40"/>
        <v>3.5188423800727175E-2</v>
      </c>
      <c r="BA108">
        <f t="shared" si="41"/>
        <v>-5.857344925512202E-2</v>
      </c>
      <c r="BB108">
        <f t="shared" si="42"/>
        <v>4.7604886651754468</v>
      </c>
      <c r="BC108">
        <f t="shared" si="43"/>
        <v>47.86819238713101</v>
      </c>
      <c r="BD108">
        <f t="shared" si="44"/>
        <v>17.524772358444487</v>
      </c>
      <c r="BE108">
        <f t="shared" si="45"/>
        <v>31.985796928405762</v>
      </c>
      <c r="BF108">
        <f t="shared" si="46"/>
        <v>4.7712458721385822</v>
      </c>
      <c r="BG108">
        <f t="shared" si="47"/>
        <v>7.7238889402465264E-3</v>
      </c>
      <c r="BH108">
        <f t="shared" si="48"/>
        <v>3.0176511772367229</v>
      </c>
      <c r="BI108">
        <f t="shared" si="49"/>
        <v>1.7535946949018593</v>
      </c>
      <c r="BJ108">
        <f t="shared" si="50"/>
        <v>4.8293186285146032E-3</v>
      </c>
      <c r="BK108">
        <f t="shared" si="51"/>
        <v>60.395801164444748</v>
      </c>
      <c r="BL108">
        <f t="shared" si="52"/>
        <v>1.4463980943133068</v>
      </c>
      <c r="BM108">
        <f t="shared" si="53"/>
        <v>62.003198716337451</v>
      </c>
      <c r="BN108">
        <f t="shared" si="54"/>
        <v>420.33422544957614</v>
      </c>
      <c r="BO108">
        <f t="shared" si="55"/>
        <v>-1.441905980051097E-3</v>
      </c>
    </row>
    <row r="109" spans="1:67" x14ac:dyDescent="0.25">
      <c r="A109" s="1">
        <v>98</v>
      </c>
      <c r="B109" s="1" t="s">
        <v>185</v>
      </c>
      <c r="C109" s="1" t="s">
        <v>81</v>
      </c>
      <c r="D109" s="1" t="s">
        <v>82</v>
      </c>
      <c r="E109" s="1" t="s">
        <v>83</v>
      </c>
      <c r="F109" s="1" t="s">
        <v>84</v>
      </c>
      <c r="G109" s="1" t="s">
        <v>85</v>
      </c>
      <c r="H109" s="1" t="s">
        <v>86</v>
      </c>
      <c r="I109" s="1">
        <v>776.49998894706368</v>
      </c>
      <c r="J109" s="1">
        <v>0</v>
      </c>
      <c r="K109">
        <f t="shared" si="28"/>
        <v>-1.0704368969487827</v>
      </c>
      <c r="L109">
        <f t="shared" si="29"/>
        <v>7.8514746001661466E-3</v>
      </c>
      <c r="M109">
        <f t="shared" si="30"/>
        <v>623.36008261478082</v>
      </c>
      <c r="N109">
        <f t="shared" si="31"/>
        <v>0.14272723778697968</v>
      </c>
      <c r="O109">
        <f t="shared" si="32"/>
        <v>1.7419675860210284</v>
      </c>
      <c r="P109">
        <f t="shared" si="33"/>
        <v>31.942962646484375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32.027194976806641</v>
      </c>
      <c r="V109" s="1">
        <v>31.942962646484375</v>
      </c>
      <c r="W109" s="1">
        <v>32.02978515625</v>
      </c>
      <c r="X109" s="1">
        <v>417.89810180664063</v>
      </c>
      <c r="Y109" s="1">
        <v>419.9144287109375</v>
      </c>
      <c r="Z109" s="1">
        <v>30.067728042602539</v>
      </c>
      <c r="AA109" s="1">
        <v>30.343879699707031</v>
      </c>
      <c r="AB109" s="1">
        <v>62.525810241699219</v>
      </c>
      <c r="AC109" s="1">
        <v>63.100063323974609</v>
      </c>
      <c r="AD109" s="1">
        <v>300.69638061523438</v>
      </c>
      <c r="AE109" s="1">
        <v>0.30080243945121765</v>
      </c>
      <c r="AF109" s="1">
        <v>0.14679853618144989</v>
      </c>
      <c r="AG109" s="1">
        <v>99.450752258300781</v>
      </c>
      <c r="AH109" s="1">
        <v>2.9939441680908203</v>
      </c>
      <c r="AI109" s="1">
        <v>0.27156341075897217</v>
      </c>
      <c r="AJ109" s="1">
        <v>2.0963199436664581E-2</v>
      </c>
      <c r="AK109" s="1">
        <v>7.5719333253800869E-3</v>
      </c>
      <c r="AL109" s="1">
        <v>2.104547992348671E-2</v>
      </c>
      <c r="AM109" s="1">
        <v>7.6211560517549515E-3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87</v>
      </c>
      <c r="AV109">
        <f t="shared" si="36"/>
        <v>0.50116063435872382</v>
      </c>
      <c r="AW109">
        <f t="shared" si="37"/>
        <v>1.4272723778697969E-4</v>
      </c>
      <c r="AX109">
        <f t="shared" si="38"/>
        <v>305.09296264648435</v>
      </c>
      <c r="AY109">
        <f t="shared" si="39"/>
        <v>305.17719497680662</v>
      </c>
      <c r="AZ109">
        <f t="shared" si="40"/>
        <v>4.8128389236441471E-2</v>
      </c>
      <c r="BA109">
        <f t="shared" si="41"/>
        <v>-5.8731516822681115E-2</v>
      </c>
      <c r="BB109">
        <f t="shared" si="42"/>
        <v>4.7596892485922746</v>
      </c>
      <c r="BC109">
        <f t="shared" si="43"/>
        <v>47.859761143184322</v>
      </c>
      <c r="BD109">
        <f t="shared" si="44"/>
        <v>17.515881443477291</v>
      </c>
      <c r="BE109">
        <f t="shared" si="45"/>
        <v>31.985078811645508</v>
      </c>
      <c r="BF109">
        <f t="shared" si="46"/>
        <v>4.7710519241907754</v>
      </c>
      <c r="BG109">
        <f t="shared" si="47"/>
        <v>7.8298282280767507E-3</v>
      </c>
      <c r="BH109">
        <f t="shared" si="48"/>
        <v>3.0177216625712462</v>
      </c>
      <c r="BI109">
        <f t="shared" si="49"/>
        <v>1.7533302616195292</v>
      </c>
      <c r="BJ109">
        <f t="shared" si="50"/>
        <v>4.8955828409683556E-3</v>
      </c>
      <c r="BK109">
        <f t="shared" si="51"/>
        <v>61.993629143836479</v>
      </c>
      <c r="BL109">
        <f t="shared" si="52"/>
        <v>1.4844931252502689</v>
      </c>
      <c r="BM109">
        <f t="shared" si="53"/>
        <v>62.017363781000434</v>
      </c>
      <c r="BN109">
        <f t="shared" si="54"/>
        <v>420.42326314540816</v>
      </c>
      <c r="BO109">
        <f t="shared" si="55"/>
        <v>-1.5790200082177112E-3</v>
      </c>
    </row>
    <row r="110" spans="1:67" x14ac:dyDescent="0.25">
      <c r="A110" s="1">
        <v>99</v>
      </c>
      <c r="B110" s="1" t="s">
        <v>186</v>
      </c>
      <c r="C110" s="1" t="s">
        <v>81</v>
      </c>
      <c r="D110" s="1" t="s">
        <v>82</v>
      </c>
      <c r="E110" s="1" t="s">
        <v>83</v>
      </c>
      <c r="F110" s="1" t="s">
        <v>84</v>
      </c>
      <c r="G110" s="1" t="s">
        <v>85</v>
      </c>
      <c r="H110" s="1" t="s">
        <v>86</v>
      </c>
      <c r="I110" s="1">
        <v>781.49998883530498</v>
      </c>
      <c r="J110" s="1">
        <v>0</v>
      </c>
      <c r="K110">
        <f t="shared" si="28"/>
        <v>-1.031515001747968</v>
      </c>
      <c r="L110">
        <f t="shared" si="29"/>
        <v>7.8214980510452631E-3</v>
      </c>
      <c r="M110">
        <f t="shared" si="30"/>
        <v>616.41080577918285</v>
      </c>
      <c r="N110">
        <f t="shared" si="31"/>
        <v>0.14134253357897572</v>
      </c>
      <c r="O110">
        <f t="shared" si="32"/>
        <v>1.7317497590940669</v>
      </c>
      <c r="P110">
        <f t="shared" si="33"/>
        <v>31.904571533203125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32.026363372802734</v>
      </c>
      <c r="V110" s="1">
        <v>31.904571533203125</v>
      </c>
      <c r="W110" s="1">
        <v>32.021274566650391</v>
      </c>
      <c r="X110" s="1">
        <v>417.97979736328125</v>
      </c>
      <c r="Y110" s="1">
        <v>419.91934204101563</v>
      </c>
      <c r="Z110" s="1">
        <v>30.069341659545898</v>
      </c>
      <c r="AA110" s="1">
        <v>30.342775344848633</v>
      </c>
      <c r="AB110" s="1">
        <v>62.531906127929688</v>
      </c>
      <c r="AC110" s="1">
        <v>63.100540161132813</v>
      </c>
      <c r="AD110" s="1">
        <v>300.73941040039063</v>
      </c>
      <c r="AE110" s="1">
        <v>0.2388342022895813</v>
      </c>
      <c r="AF110" s="1">
        <v>8.2705527544021606E-2</v>
      </c>
      <c r="AG110" s="1">
        <v>99.450439453125</v>
      </c>
      <c r="AH110" s="1">
        <v>2.9939441680908203</v>
      </c>
      <c r="AI110" s="1">
        <v>0.27156341075897217</v>
      </c>
      <c r="AJ110" s="1">
        <v>2.0963199436664581E-2</v>
      </c>
      <c r="AK110" s="1">
        <v>7.5719333253800869E-3</v>
      </c>
      <c r="AL110" s="1">
        <v>2.104547992348671E-2</v>
      </c>
      <c r="AM110" s="1">
        <v>7.6211560517549515E-3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87</v>
      </c>
      <c r="AV110">
        <f t="shared" si="36"/>
        <v>0.50123235066731764</v>
      </c>
      <c r="AW110">
        <f t="shared" si="37"/>
        <v>1.4134253357897571E-4</v>
      </c>
      <c r="AX110">
        <f t="shared" si="38"/>
        <v>305.0545715332031</v>
      </c>
      <c r="AY110">
        <f t="shared" si="39"/>
        <v>305.17636337280271</v>
      </c>
      <c r="AZ110">
        <f t="shared" si="40"/>
        <v>3.8213471512195341E-2</v>
      </c>
      <c r="BA110">
        <f t="shared" si="41"/>
        <v>-5.2982794039783072E-2</v>
      </c>
      <c r="BB110">
        <f t="shared" si="42"/>
        <v>4.7493521013667097</v>
      </c>
      <c r="BC110">
        <f t="shared" si="43"/>
        <v>47.755968977947759</v>
      </c>
      <c r="BD110">
        <f t="shared" si="44"/>
        <v>17.413193633099127</v>
      </c>
      <c r="BE110">
        <f t="shared" si="45"/>
        <v>31.96546745300293</v>
      </c>
      <c r="BF110">
        <f t="shared" si="46"/>
        <v>4.7657579688945395</v>
      </c>
      <c r="BG110">
        <f t="shared" si="47"/>
        <v>7.8000164269029686E-3</v>
      </c>
      <c r="BH110">
        <f t="shared" si="48"/>
        <v>3.0176023422726428</v>
      </c>
      <c r="BI110">
        <f t="shared" si="49"/>
        <v>1.7481556266218967</v>
      </c>
      <c r="BJ110">
        <f t="shared" si="50"/>
        <v>4.8769357159775617E-3</v>
      </c>
      <c r="BK110">
        <f t="shared" si="51"/>
        <v>61.302325518394618</v>
      </c>
      <c r="BL110">
        <f t="shared" si="52"/>
        <v>1.4679266803551405</v>
      </c>
      <c r="BM110">
        <f t="shared" si="53"/>
        <v>62.159639171225258</v>
      </c>
      <c r="BN110">
        <f t="shared" si="54"/>
        <v>420.40967487059066</v>
      </c>
      <c r="BO110">
        <f t="shared" si="55"/>
        <v>-1.5251456886213736E-3</v>
      </c>
    </row>
    <row r="111" spans="1:67" x14ac:dyDescent="0.25">
      <c r="A111" s="1">
        <v>100</v>
      </c>
      <c r="B111" s="1" t="s">
        <v>187</v>
      </c>
      <c r="C111" s="1" t="s">
        <v>81</v>
      </c>
      <c r="D111" s="1" t="s">
        <v>82</v>
      </c>
      <c r="E111" s="1" t="s">
        <v>83</v>
      </c>
      <c r="F111" s="1" t="s">
        <v>84</v>
      </c>
      <c r="G111" s="1" t="s">
        <v>85</v>
      </c>
      <c r="H111" s="1" t="s">
        <v>86</v>
      </c>
      <c r="I111" s="1">
        <v>786.9999887123704</v>
      </c>
      <c r="J111" s="1">
        <v>0</v>
      </c>
      <c r="K111">
        <f t="shared" si="28"/>
        <v>-0.95481457581328322</v>
      </c>
      <c r="L111">
        <f t="shared" si="29"/>
        <v>7.7646597338421417E-3</v>
      </c>
      <c r="M111">
        <f t="shared" si="30"/>
        <v>602.3511865681204</v>
      </c>
      <c r="N111">
        <f t="shared" si="31"/>
        <v>0.14108974998235604</v>
      </c>
      <c r="O111">
        <f t="shared" si="32"/>
        <v>1.7411733341207483</v>
      </c>
      <c r="P111">
        <f t="shared" si="33"/>
        <v>31.938579559326172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32.020740509033203</v>
      </c>
      <c r="V111" s="1">
        <v>31.938579559326172</v>
      </c>
      <c r="W111" s="1">
        <v>32.021202087402344</v>
      </c>
      <c r="X111" s="1">
        <v>418.25015258789063</v>
      </c>
      <c r="Y111" s="1">
        <v>420.03659057617188</v>
      </c>
      <c r="Z111" s="1">
        <v>30.067472457885742</v>
      </c>
      <c r="AA111" s="1">
        <v>30.340377807617188</v>
      </c>
      <c r="AB111" s="1">
        <v>62.547321319580078</v>
      </c>
      <c r="AC111" s="1">
        <v>63.115024566650391</v>
      </c>
      <c r="AD111" s="1">
        <v>300.78347778320313</v>
      </c>
      <c r="AE111" s="1">
        <v>0.24261462688446045</v>
      </c>
      <c r="AF111" s="1">
        <v>6.0995675623416901E-2</v>
      </c>
      <c r="AG111" s="1">
        <v>99.449478149414063</v>
      </c>
      <c r="AH111" s="1">
        <v>2.9939441680908203</v>
      </c>
      <c r="AI111" s="1">
        <v>0.27156341075897217</v>
      </c>
      <c r="AJ111" s="1">
        <v>2.0963199436664581E-2</v>
      </c>
      <c r="AK111" s="1">
        <v>7.5719333253800869E-3</v>
      </c>
      <c r="AL111" s="1">
        <v>2.104547992348671E-2</v>
      </c>
      <c r="AM111" s="1">
        <v>7.6211560517549515E-3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87</v>
      </c>
      <c r="AV111">
        <f t="shared" si="36"/>
        <v>0.50130579630533856</v>
      </c>
      <c r="AW111">
        <f t="shared" si="37"/>
        <v>1.4108974998235603E-4</v>
      </c>
      <c r="AX111">
        <f t="shared" si="38"/>
        <v>305.08857955932615</v>
      </c>
      <c r="AY111">
        <f t="shared" si="39"/>
        <v>305.17074050903318</v>
      </c>
      <c r="AZ111">
        <f t="shared" si="40"/>
        <v>3.8818339433856153E-2</v>
      </c>
      <c r="BA111">
        <f t="shared" si="41"/>
        <v>-5.8309637191175344E-2</v>
      </c>
      <c r="BB111">
        <f t="shared" si="42"/>
        <v>4.7585080739443413</v>
      </c>
      <c r="BC111">
        <f t="shared" si="43"/>
        <v>47.848497171549788</v>
      </c>
      <c r="BD111">
        <f t="shared" si="44"/>
        <v>17.5081193639326</v>
      </c>
      <c r="BE111">
        <f t="shared" si="45"/>
        <v>31.979660034179688</v>
      </c>
      <c r="BF111">
        <f t="shared" si="46"/>
        <v>4.7695886498002587</v>
      </c>
      <c r="BG111">
        <f t="shared" si="47"/>
        <v>7.7434887638781671E-3</v>
      </c>
      <c r="BH111">
        <f t="shared" si="48"/>
        <v>3.017334739823593</v>
      </c>
      <c r="BI111">
        <f t="shared" si="49"/>
        <v>1.7522539099766656</v>
      </c>
      <c r="BJ111">
        <f t="shared" si="50"/>
        <v>4.8415781143552111E-3</v>
      </c>
      <c r="BK111">
        <f t="shared" si="51"/>
        <v>59.903511166879923</v>
      </c>
      <c r="BL111">
        <f t="shared" si="52"/>
        <v>1.4340445572655094</v>
      </c>
      <c r="BM111">
        <f t="shared" si="53"/>
        <v>62.024392220079825</v>
      </c>
      <c r="BN111">
        <f t="shared" si="54"/>
        <v>420.49046369666422</v>
      </c>
      <c r="BO111">
        <f t="shared" si="55"/>
        <v>-1.408398022325043E-3</v>
      </c>
    </row>
    <row r="112" spans="1:67" x14ac:dyDescent="0.25">
      <c r="A112" s="1">
        <v>101</v>
      </c>
      <c r="B112" s="1" t="s">
        <v>188</v>
      </c>
      <c r="C112" s="1" t="s">
        <v>81</v>
      </c>
      <c r="D112" s="1" t="s">
        <v>82</v>
      </c>
      <c r="E112" s="1" t="s">
        <v>83</v>
      </c>
      <c r="F112" s="1" t="s">
        <v>84</v>
      </c>
      <c r="G112" s="1" t="s">
        <v>85</v>
      </c>
      <c r="H112" s="1" t="s">
        <v>86</v>
      </c>
      <c r="I112" s="1">
        <v>791.99998860061169</v>
      </c>
      <c r="J112" s="1">
        <v>0</v>
      </c>
      <c r="K112">
        <f t="shared" si="28"/>
        <v>-1.121790258821397</v>
      </c>
      <c r="L112">
        <f t="shared" si="29"/>
        <v>7.7294972250137491E-3</v>
      </c>
      <c r="M112">
        <f t="shared" si="30"/>
        <v>637.36765695755139</v>
      </c>
      <c r="N112">
        <f t="shared" si="31"/>
        <v>0.14051589612908066</v>
      </c>
      <c r="O112">
        <f t="shared" si="32"/>
        <v>1.7419873530330099</v>
      </c>
      <c r="P112">
        <f t="shared" si="33"/>
        <v>31.941959381103516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32.023178100585938</v>
      </c>
      <c r="V112" s="1">
        <v>31.941959381103516</v>
      </c>
      <c r="W112" s="1">
        <v>32.034004211425781</v>
      </c>
      <c r="X112" s="1">
        <v>417.91046142578125</v>
      </c>
      <c r="Y112" s="1">
        <v>420.03073120117188</v>
      </c>
      <c r="Z112" s="1">
        <v>30.068885803222656</v>
      </c>
      <c r="AA112" s="1">
        <v>30.340715408325195</v>
      </c>
      <c r="AB112" s="1">
        <v>62.542942047119141</v>
      </c>
      <c r="AC112" s="1">
        <v>63.108345031738281</v>
      </c>
      <c r="AD112" s="1">
        <v>300.7454833984375</v>
      </c>
      <c r="AE112" s="1">
        <v>0.16551756858825684</v>
      </c>
      <c r="AF112" s="1">
        <v>1.3439355418086052E-2</v>
      </c>
      <c r="AG112" s="1">
        <v>99.451560974121094</v>
      </c>
      <c r="AH112" s="1">
        <v>2.9939441680908203</v>
      </c>
      <c r="AI112" s="1">
        <v>0.27156341075897217</v>
      </c>
      <c r="AJ112" s="1">
        <v>2.0963199436664581E-2</v>
      </c>
      <c r="AK112" s="1">
        <v>7.5719333253800869E-3</v>
      </c>
      <c r="AL112" s="1">
        <v>2.104547992348671E-2</v>
      </c>
      <c r="AM112" s="1">
        <v>7.6211560517549515E-3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87</v>
      </c>
      <c r="AV112">
        <f t="shared" si="36"/>
        <v>0.50124247233072905</v>
      </c>
      <c r="AW112">
        <f t="shared" si="37"/>
        <v>1.4051589612908066E-4</v>
      </c>
      <c r="AX112">
        <f t="shared" si="38"/>
        <v>305.09195938110349</v>
      </c>
      <c r="AY112">
        <f t="shared" si="39"/>
        <v>305.17317810058591</v>
      </c>
      <c r="AZ112">
        <f t="shared" si="40"/>
        <v>2.6482810382184141E-2</v>
      </c>
      <c r="BA112">
        <f t="shared" si="41"/>
        <v>-5.8292869358541652E-2</v>
      </c>
      <c r="BB112">
        <f t="shared" si="42"/>
        <v>4.7594188614625184</v>
      </c>
      <c r="BC112">
        <f t="shared" si="43"/>
        <v>47.856653177128067</v>
      </c>
      <c r="BD112">
        <f t="shared" si="44"/>
        <v>17.515937768802871</v>
      </c>
      <c r="BE112">
        <f t="shared" si="45"/>
        <v>31.982568740844727</v>
      </c>
      <c r="BF112">
        <f t="shared" si="46"/>
        <v>4.7703740617783499</v>
      </c>
      <c r="BG112">
        <f t="shared" si="47"/>
        <v>7.7085173086595326E-3</v>
      </c>
      <c r="BH112">
        <f t="shared" si="48"/>
        <v>3.0174315084295085</v>
      </c>
      <c r="BI112">
        <f t="shared" si="49"/>
        <v>1.7529425533488414</v>
      </c>
      <c r="BJ112">
        <f t="shared" si="50"/>
        <v>4.8197038498501215E-3</v>
      </c>
      <c r="BK112">
        <f t="shared" si="51"/>
        <v>63.387208398846617</v>
      </c>
      <c r="BL112">
        <f t="shared" si="52"/>
        <v>1.5174310106664242</v>
      </c>
      <c r="BM112">
        <f t="shared" si="53"/>
        <v>62.013271868207489</v>
      </c>
      <c r="BN112">
        <f t="shared" si="54"/>
        <v>420.56397656441482</v>
      </c>
      <c r="BO112">
        <f t="shared" si="55"/>
        <v>-1.6541094381806432E-3</v>
      </c>
    </row>
    <row r="113" spans="1:67" x14ac:dyDescent="0.25">
      <c r="A113" s="1">
        <v>102</v>
      </c>
      <c r="B113" s="1" t="s">
        <v>189</v>
      </c>
      <c r="C113" s="1" t="s">
        <v>81</v>
      </c>
      <c r="D113" s="1" t="s">
        <v>82</v>
      </c>
      <c r="E113" s="1" t="s">
        <v>83</v>
      </c>
      <c r="F113" s="1" t="s">
        <v>84</v>
      </c>
      <c r="G113" s="1" t="s">
        <v>85</v>
      </c>
      <c r="H113" s="1" t="s">
        <v>86</v>
      </c>
      <c r="I113" s="1">
        <v>796.99998848885298</v>
      </c>
      <c r="J113" s="1">
        <v>0</v>
      </c>
      <c r="K113">
        <f t="shared" si="28"/>
        <v>-1.0861194463322092</v>
      </c>
      <c r="L113">
        <f t="shared" si="29"/>
        <v>7.771504924825071E-3</v>
      </c>
      <c r="M113">
        <f t="shared" si="30"/>
        <v>628.8194623998329</v>
      </c>
      <c r="N113">
        <f t="shared" si="31"/>
        <v>0.14125745483568261</v>
      </c>
      <c r="O113">
        <f t="shared" si="32"/>
        <v>1.7417371956568788</v>
      </c>
      <c r="P113">
        <f t="shared" si="33"/>
        <v>31.940179824829102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32.026714324951172</v>
      </c>
      <c r="V113" s="1">
        <v>31.940179824829102</v>
      </c>
      <c r="W113" s="1">
        <v>32.043495178222656</v>
      </c>
      <c r="X113" s="1">
        <v>417.923095703125</v>
      </c>
      <c r="Y113" s="1">
        <v>419.97116088867188</v>
      </c>
      <c r="Z113" s="1">
        <v>30.065364837646484</v>
      </c>
      <c r="AA113" s="1">
        <v>30.338571548461914</v>
      </c>
      <c r="AB113" s="1">
        <v>62.522769927978516</v>
      </c>
      <c r="AC113" s="1">
        <v>63.090919494628906</v>
      </c>
      <c r="AD113" s="1">
        <v>300.80938720703125</v>
      </c>
      <c r="AE113" s="1">
        <v>0.1126084104180336</v>
      </c>
      <c r="AF113" s="1">
        <v>0.10647726804018021</v>
      </c>
      <c r="AG113" s="1">
        <v>99.451026916503906</v>
      </c>
      <c r="AH113" s="1">
        <v>2.9939441680908203</v>
      </c>
      <c r="AI113" s="1">
        <v>0.27156341075897217</v>
      </c>
      <c r="AJ113" s="1">
        <v>2.0963199436664581E-2</v>
      </c>
      <c r="AK113" s="1">
        <v>7.5719333253800869E-3</v>
      </c>
      <c r="AL113" s="1">
        <v>2.104547992348671E-2</v>
      </c>
      <c r="AM113" s="1">
        <v>7.6211560517549515E-3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87</v>
      </c>
      <c r="AV113">
        <f t="shared" si="36"/>
        <v>0.50134897867838535</v>
      </c>
      <c r="AW113">
        <f t="shared" si="37"/>
        <v>1.4125745483568262E-4</v>
      </c>
      <c r="AX113">
        <f t="shared" si="38"/>
        <v>305.09017982482908</v>
      </c>
      <c r="AY113">
        <f t="shared" si="39"/>
        <v>305.17671432495115</v>
      </c>
      <c r="AZ113">
        <f t="shared" si="40"/>
        <v>1.8017345264166318E-2</v>
      </c>
      <c r="BA113">
        <f t="shared" si="41"/>
        <v>-5.8023636918736472E-2</v>
      </c>
      <c r="BB113">
        <f t="shared" si="42"/>
        <v>4.7589392913312443</v>
      </c>
      <c r="BC113">
        <f t="shared" si="43"/>
        <v>47.852087996303005</v>
      </c>
      <c r="BD113">
        <f t="shared" si="44"/>
        <v>17.513516447841091</v>
      </c>
      <c r="BE113">
        <f t="shared" si="45"/>
        <v>31.983447074890137</v>
      </c>
      <c r="BF113">
        <f t="shared" si="46"/>
        <v>4.7706112525765647</v>
      </c>
      <c r="BG113">
        <f t="shared" si="47"/>
        <v>7.7502966614569494E-3</v>
      </c>
      <c r="BH113">
        <f t="shared" si="48"/>
        <v>3.0172020956743655</v>
      </c>
      <c r="BI113">
        <f t="shared" si="49"/>
        <v>1.7534091569021992</v>
      </c>
      <c r="BJ113">
        <f t="shared" si="50"/>
        <v>4.8458363891817104E-3</v>
      </c>
      <c r="BK113">
        <f t="shared" si="51"/>
        <v>62.5367412807473</v>
      </c>
      <c r="BL113">
        <f t="shared" si="52"/>
        <v>1.4972920070731324</v>
      </c>
      <c r="BM113">
        <f t="shared" si="53"/>
        <v>62.015592394728245</v>
      </c>
      <c r="BN113">
        <f t="shared" si="54"/>
        <v>420.48745005603649</v>
      </c>
      <c r="BO113">
        <f t="shared" si="55"/>
        <v>-1.6018632866866757E-3</v>
      </c>
    </row>
    <row r="114" spans="1:67" x14ac:dyDescent="0.25">
      <c r="A114" s="1">
        <v>103</v>
      </c>
      <c r="B114" s="1" t="s">
        <v>190</v>
      </c>
      <c r="C114" s="1" t="s">
        <v>81</v>
      </c>
      <c r="D114" s="1" t="s">
        <v>82</v>
      </c>
      <c r="E114" s="1" t="s">
        <v>83</v>
      </c>
      <c r="F114" s="1" t="s">
        <v>84</v>
      </c>
      <c r="G114" s="1" t="s">
        <v>85</v>
      </c>
      <c r="H114" s="1" t="s">
        <v>86</v>
      </c>
      <c r="I114" s="1">
        <v>801.99998837709427</v>
      </c>
      <c r="J114" s="1">
        <v>0</v>
      </c>
      <c r="K114">
        <f t="shared" si="28"/>
        <v>-1.028745472271954</v>
      </c>
      <c r="L114">
        <f t="shared" si="29"/>
        <v>7.7093498548504074E-3</v>
      </c>
      <c r="M114">
        <f t="shared" si="30"/>
        <v>618.7379105138607</v>
      </c>
      <c r="N114">
        <f t="shared" si="31"/>
        <v>0.14024048245921369</v>
      </c>
      <c r="O114">
        <f t="shared" si="32"/>
        <v>1.7430946768898279</v>
      </c>
      <c r="P114">
        <f t="shared" si="33"/>
        <v>31.943889617919922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32.030643463134766</v>
      </c>
      <c r="V114" s="1">
        <v>31.943889617919922</v>
      </c>
      <c r="W114" s="1">
        <v>32.049427032470703</v>
      </c>
      <c r="X114" s="1">
        <v>417.95068359375</v>
      </c>
      <c r="Y114" s="1">
        <v>419.88558959960938</v>
      </c>
      <c r="Z114" s="1">
        <v>30.063684463500977</v>
      </c>
      <c r="AA114" s="1">
        <v>30.334981918334961</v>
      </c>
      <c r="AB114" s="1">
        <v>62.505363464355469</v>
      </c>
      <c r="AC114" s="1">
        <v>63.069416046142578</v>
      </c>
      <c r="AD114" s="1">
        <v>300.74655151367188</v>
      </c>
      <c r="AE114" s="1">
        <v>0.21237203478813171</v>
      </c>
      <c r="AF114" s="1">
        <v>0.16643780469894409</v>
      </c>
      <c r="AG114" s="1">
        <v>99.451004028320313</v>
      </c>
      <c r="AH114" s="1">
        <v>2.9939441680908203</v>
      </c>
      <c r="AI114" s="1">
        <v>0.27156341075897217</v>
      </c>
      <c r="AJ114" s="1">
        <v>2.0963199436664581E-2</v>
      </c>
      <c r="AK114" s="1">
        <v>7.5719333253800869E-3</v>
      </c>
      <c r="AL114" s="1">
        <v>2.104547992348671E-2</v>
      </c>
      <c r="AM114" s="1">
        <v>7.6211560517549515E-3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87</v>
      </c>
      <c r="AV114">
        <f t="shared" si="36"/>
        <v>0.50124425252278637</v>
      </c>
      <c r="AW114">
        <f t="shared" si="37"/>
        <v>1.4024048245921369E-4</v>
      </c>
      <c r="AX114">
        <f t="shared" si="38"/>
        <v>305.0938896179199</v>
      </c>
      <c r="AY114">
        <f t="shared" si="39"/>
        <v>305.18064346313474</v>
      </c>
      <c r="AZ114">
        <f t="shared" si="40"/>
        <v>3.3979524806599493E-2</v>
      </c>
      <c r="BA114">
        <f t="shared" si="41"/>
        <v>-5.7307792280108884E-2</v>
      </c>
      <c r="BB114">
        <f t="shared" si="42"/>
        <v>4.7599390858491821</v>
      </c>
      <c r="BC114">
        <f t="shared" si="43"/>
        <v>47.862152145731095</v>
      </c>
      <c r="BD114">
        <f t="shared" si="44"/>
        <v>17.527170227396134</v>
      </c>
      <c r="BE114">
        <f t="shared" si="45"/>
        <v>31.987266540527344</v>
      </c>
      <c r="BF114">
        <f t="shared" si="46"/>
        <v>4.7716428042750527</v>
      </c>
      <c r="BG114">
        <f t="shared" si="47"/>
        <v>7.688479018965814E-3</v>
      </c>
      <c r="BH114">
        <f t="shared" si="48"/>
        <v>3.0168444089593542</v>
      </c>
      <c r="BI114">
        <f t="shared" si="49"/>
        <v>1.7547983953156985</v>
      </c>
      <c r="BJ114">
        <f t="shared" si="50"/>
        <v>4.8071701527158325E-3</v>
      </c>
      <c r="BK114">
        <f t="shared" si="51"/>
        <v>61.534106430988452</v>
      </c>
      <c r="BL114">
        <f t="shared" si="52"/>
        <v>1.4735869147209151</v>
      </c>
      <c r="BM114">
        <f t="shared" si="53"/>
        <v>61.993014995455496</v>
      </c>
      <c r="BN114">
        <f t="shared" si="54"/>
        <v>420.37460592751233</v>
      </c>
      <c r="BO114">
        <f t="shared" si="55"/>
        <v>-1.5171000481427582E-3</v>
      </c>
    </row>
    <row r="115" spans="1:67" x14ac:dyDescent="0.25">
      <c r="A115" s="1">
        <v>104</v>
      </c>
      <c r="B115" s="1" t="s">
        <v>191</v>
      </c>
      <c r="C115" s="1" t="s">
        <v>81</v>
      </c>
      <c r="D115" s="1" t="s">
        <v>82</v>
      </c>
      <c r="E115" s="1" t="s">
        <v>83</v>
      </c>
      <c r="F115" s="1" t="s">
        <v>84</v>
      </c>
      <c r="G115" s="1" t="s">
        <v>85</v>
      </c>
      <c r="H115" s="1" t="s">
        <v>86</v>
      </c>
      <c r="I115" s="1">
        <v>807.49998825415969</v>
      </c>
      <c r="J115" s="1">
        <v>0</v>
      </c>
      <c r="K115">
        <f t="shared" si="28"/>
        <v>-0.9936465296552156</v>
      </c>
      <c r="L115">
        <f t="shared" si="29"/>
        <v>7.5408181193128343E-3</v>
      </c>
      <c r="M115">
        <f t="shared" si="30"/>
        <v>616.06971687713769</v>
      </c>
      <c r="N115">
        <f t="shared" si="31"/>
        <v>0.13737029225565184</v>
      </c>
      <c r="O115">
        <f t="shared" si="32"/>
        <v>1.7454614175142686</v>
      </c>
      <c r="P115">
        <f t="shared" si="33"/>
        <v>31.951921463012695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32.033462524414063</v>
      </c>
      <c r="V115" s="1">
        <v>31.951921463012695</v>
      </c>
      <c r="W115" s="1">
        <v>32.040988922119141</v>
      </c>
      <c r="X115" s="1">
        <v>418.0242919921875</v>
      </c>
      <c r="Y115" s="1">
        <v>419.89181518554688</v>
      </c>
      <c r="Z115" s="1">
        <v>30.067127227783203</v>
      </c>
      <c r="AA115" s="1">
        <v>30.332906723022461</v>
      </c>
      <c r="AB115" s="1">
        <v>62.502643585205078</v>
      </c>
      <c r="AC115" s="1">
        <v>63.055137634277344</v>
      </c>
      <c r="AD115" s="1">
        <v>300.70819091796875</v>
      </c>
      <c r="AE115" s="1">
        <v>8.8427282869815826E-2</v>
      </c>
      <c r="AF115" s="1">
        <v>0.17471177875995636</v>
      </c>
      <c r="AG115" s="1">
        <v>99.451164245605469</v>
      </c>
      <c r="AH115" s="1">
        <v>2.9939441680908203</v>
      </c>
      <c r="AI115" s="1">
        <v>0.27156341075897217</v>
      </c>
      <c r="AJ115" s="1">
        <v>2.0963199436664581E-2</v>
      </c>
      <c r="AK115" s="1">
        <v>7.5719333253800869E-3</v>
      </c>
      <c r="AL115" s="1">
        <v>2.104547992348671E-2</v>
      </c>
      <c r="AM115" s="1">
        <v>7.6211560517549515E-3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87</v>
      </c>
      <c r="AV115">
        <f t="shared" si="36"/>
        <v>0.50118031819661446</v>
      </c>
      <c r="AW115">
        <f t="shared" si="37"/>
        <v>1.3737029225565183E-4</v>
      </c>
      <c r="AX115">
        <f t="shared" si="38"/>
        <v>305.10192146301267</v>
      </c>
      <c r="AY115">
        <f t="shared" si="39"/>
        <v>305.18346252441404</v>
      </c>
      <c r="AZ115">
        <f t="shared" si="40"/>
        <v>1.4148364942929925E-2</v>
      </c>
      <c r="BA115">
        <f t="shared" si="41"/>
        <v>-5.6823145455202603E-2</v>
      </c>
      <c r="BB115">
        <f t="shared" si="42"/>
        <v>4.7621043060722057</v>
      </c>
      <c r="BC115">
        <f t="shared" si="43"/>
        <v>47.883846732167669</v>
      </c>
      <c r="BD115">
        <f t="shared" si="44"/>
        <v>17.550940009145208</v>
      </c>
      <c r="BE115">
        <f t="shared" si="45"/>
        <v>31.992691993713379</v>
      </c>
      <c r="BF115">
        <f t="shared" si="46"/>
        <v>4.7731084308783185</v>
      </c>
      <c r="BG115">
        <f t="shared" si="47"/>
        <v>7.5208486295411095E-3</v>
      </c>
      <c r="BH115">
        <f t="shared" si="48"/>
        <v>3.0166428885579371</v>
      </c>
      <c r="BI115">
        <f t="shared" si="49"/>
        <v>1.7564655423203814</v>
      </c>
      <c r="BJ115">
        <f t="shared" si="50"/>
        <v>4.7023204575453283E-3</v>
      </c>
      <c r="BK115">
        <f t="shared" si="51"/>
        <v>61.268850599891877</v>
      </c>
      <c r="BL115">
        <f t="shared" si="52"/>
        <v>1.4672105875769486</v>
      </c>
      <c r="BM115">
        <f t="shared" si="53"/>
        <v>61.956074352372646</v>
      </c>
      <c r="BN115">
        <f t="shared" si="54"/>
        <v>420.36414715712039</v>
      </c>
      <c r="BO115">
        <f t="shared" si="55"/>
        <v>-1.464502591090036E-3</v>
      </c>
    </row>
    <row r="116" spans="1:67" x14ac:dyDescent="0.25">
      <c r="A116" s="1">
        <v>105</v>
      </c>
      <c r="B116" s="1" t="s">
        <v>192</v>
      </c>
      <c r="C116" s="1" t="s">
        <v>81</v>
      </c>
      <c r="D116" s="1" t="s">
        <v>82</v>
      </c>
      <c r="E116" s="1" t="s">
        <v>83</v>
      </c>
      <c r="F116" s="1" t="s">
        <v>84</v>
      </c>
      <c r="G116" s="1" t="s">
        <v>85</v>
      </c>
      <c r="H116" s="1" t="s">
        <v>86</v>
      </c>
      <c r="I116" s="1">
        <v>812.49998814240098</v>
      </c>
      <c r="J116" s="1">
        <v>0</v>
      </c>
      <c r="K116">
        <f t="shared" si="28"/>
        <v>-1.0386868643093798</v>
      </c>
      <c r="L116">
        <f t="shared" si="29"/>
        <v>7.7537516005302233E-3</v>
      </c>
      <c r="M116">
        <f t="shared" si="30"/>
        <v>619.56799055171268</v>
      </c>
      <c r="N116">
        <f t="shared" si="31"/>
        <v>0.14120849017525575</v>
      </c>
      <c r="O116">
        <f t="shared" si="32"/>
        <v>1.7450836265144938</v>
      </c>
      <c r="P116">
        <f t="shared" si="33"/>
        <v>31.952335357666016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32.031753540039063</v>
      </c>
      <c r="V116" s="1">
        <v>31.952335357666016</v>
      </c>
      <c r="W116" s="1">
        <v>32.026168823242188</v>
      </c>
      <c r="X116" s="1">
        <v>417.958251953125</v>
      </c>
      <c r="Y116" s="1">
        <v>419.91201782226563</v>
      </c>
      <c r="Z116" s="1">
        <v>30.064659118652344</v>
      </c>
      <c r="AA116" s="1">
        <v>30.337806701660156</v>
      </c>
      <c r="AB116" s="1">
        <v>62.503608703613281</v>
      </c>
      <c r="AC116" s="1">
        <v>63.07147216796875</v>
      </c>
      <c r="AD116" s="1">
        <v>300.77044677734375</v>
      </c>
      <c r="AE116" s="1">
        <v>0.2433582991361618</v>
      </c>
      <c r="AF116" s="1">
        <v>9.3039616942405701E-2</v>
      </c>
      <c r="AG116" s="1">
        <v>99.45123291015625</v>
      </c>
      <c r="AH116" s="1">
        <v>2.9939441680908203</v>
      </c>
      <c r="AI116" s="1">
        <v>0.27156341075897217</v>
      </c>
      <c r="AJ116" s="1">
        <v>2.0963199436664581E-2</v>
      </c>
      <c r="AK116" s="1">
        <v>7.5719333253800869E-3</v>
      </c>
      <c r="AL116" s="1">
        <v>2.104547992348671E-2</v>
      </c>
      <c r="AM116" s="1">
        <v>7.6211560517549515E-3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87</v>
      </c>
      <c r="AV116">
        <f t="shared" si="36"/>
        <v>0.5012840779622395</v>
      </c>
      <c r="AW116">
        <f t="shared" si="37"/>
        <v>1.4120849017525575E-4</v>
      </c>
      <c r="AX116">
        <f t="shared" si="38"/>
        <v>305.10233535766599</v>
      </c>
      <c r="AY116">
        <f t="shared" si="39"/>
        <v>305.18175354003904</v>
      </c>
      <c r="AZ116">
        <f t="shared" si="40"/>
        <v>3.893732699146879E-2</v>
      </c>
      <c r="BA116">
        <f t="shared" si="41"/>
        <v>-5.8742993689151625E-2</v>
      </c>
      <c r="BB116">
        <f t="shared" si="42"/>
        <v>4.7622159067845971</v>
      </c>
      <c r="BC116">
        <f t="shared" si="43"/>
        <v>47.884935836710632</v>
      </c>
      <c r="BD116">
        <f t="shared" si="44"/>
        <v>17.547129135050476</v>
      </c>
      <c r="BE116">
        <f t="shared" si="45"/>
        <v>31.992044448852539</v>
      </c>
      <c r="BF116">
        <f t="shared" si="46"/>
        <v>4.7729334831512533</v>
      </c>
      <c r="BG116">
        <f t="shared" si="47"/>
        <v>7.7326399917247712E-3</v>
      </c>
      <c r="BH116">
        <f t="shared" si="48"/>
        <v>3.0171322802701033</v>
      </c>
      <c r="BI116">
        <f t="shared" si="49"/>
        <v>1.75580120288115</v>
      </c>
      <c r="BJ116">
        <f t="shared" si="50"/>
        <v>4.8347923171951418E-3</v>
      </c>
      <c r="BK116">
        <f t="shared" si="51"/>
        <v>61.616800532035867</v>
      </c>
      <c r="BL116">
        <f t="shared" si="52"/>
        <v>1.4754709659535266</v>
      </c>
      <c r="BM116">
        <f t="shared" si="53"/>
        <v>61.967925434800094</v>
      </c>
      <c r="BN116">
        <f t="shared" si="54"/>
        <v>420.40575981182099</v>
      </c>
      <c r="BO116">
        <f t="shared" si="55"/>
        <v>-1.5310273148122591E-3</v>
      </c>
    </row>
    <row r="117" spans="1:67" x14ac:dyDescent="0.25">
      <c r="A117" s="1">
        <v>106</v>
      </c>
      <c r="B117" s="1" t="s">
        <v>193</v>
      </c>
      <c r="C117" s="1" t="s">
        <v>81</v>
      </c>
      <c r="D117" s="1" t="s">
        <v>82</v>
      </c>
      <c r="E117" s="1" t="s">
        <v>83</v>
      </c>
      <c r="F117" s="1" t="s">
        <v>84</v>
      </c>
      <c r="G117" s="1" t="s">
        <v>85</v>
      </c>
      <c r="H117" s="1" t="s">
        <v>86</v>
      </c>
      <c r="I117" s="1">
        <v>817.9999880194664</v>
      </c>
      <c r="J117" s="1">
        <v>0</v>
      </c>
      <c r="K117">
        <f t="shared" si="28"/>
        <v>-1.0085294930422657</v>
      </c>
      <c r="L117">
        <f t="shared" si="29"/>
        <v>7.6527304393599364E-3</v>
      </c>
      <c r="M117">
        <f t="shared" si="30"/>
        <v>616.09778250078716</v>
      </c>
      <c r="N117">
        <f t="shared" si="31"/>
        <v>0.13920427895031892</v>
      </c>
      <c r="O117">
        <f t="shared" si="32"/>
        <v>1.7429730990282</v>
      </c>
      <c r="P117">
        <f t="shared" si="33"/>
        <v>31.944484710693359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32.03228759765625</v>
      </c>
      <c r="V117" s="1">
        <v>31.944484710693359</v>
      </c>
      <c r="W117" s="1">
        <v>32.025314331054688</v>
      </c>
      <c r="X117" s="1">
        <v>417.96728515625</v>
      </c>
      <c r="Y117" s="1">
        <v>419.86245727539063</v>
      </c>
      <c r="Z117" s="1">
        <v>30.068643569946289</v>
      </c>
      <c r="AA117" s="1">
        <v>30.337896347045898</v>
      </c>
      <c r="AB117" s="1">
        <v>62.509689331054688</v>
      </c>
      <c r="AC117" s="1">
        <v>63.069435119628906</v>
      </c>
      <c r="AD117" s="1">
        <v>300.79046630859375</v>
      </c>
      <c r="AE117" s="1">
        <v>-1.4359790831804276E-2</v>
      </c>
      <c r="AF117" s="1">
        <v>4.6520251780748367E-2</v>
      </c>
      <c r="AG117" s="1">
        <v>99.45074462890625</v>
      </c>
      <c r="AH117" s="1">
        <v>2.9939441680908203</v>
      </c>
      <c r="AI117" s="1">
        <v>0.27156341075897217</v>
      </c>
      <c r="AJ117" s="1">
        <v>2.0963199436664581E-2</v>
      </c>
      <c r="AK117" s="1">
        <v>7.5719333253800869E-3</v>
      </c>
      <c r="AL117" s="1">
        <v>2.104547992348671E-2</v>
      </c>
      <c r="AM117" s="1">
        <v>7.6211560517549515E-3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87</v>
      </c>
      <c r="AV117">
        <f t="shared" si="36"/>
        <v>0.5013174438476562</v>
      </c>
      <c r="AW117">
        <f t="shared" si="37"/>
        <v>1.3920427895031893E-4</v>
      </c>
      <c r="AX117">
        <f t="shared" si="38"/>
        <v>305.09448471069334</v>
      </c>
      <c r="AY117">
        <f t="shared" si="39"/>
        <v>305.18228759765623</v>
      </c>
      <c r="AZ117">
        <f t="shared" si="40"/>
        <v>-2.2975664817340702E-3</v>
      </c>
      <c r="BA117">
        <f t="shared" si="41"/>
        <v>-5.7056885750127254E-2</v>
      </c>
      <c r="BB117">
        <f t="shared" si="42"/>
        <v>4.7600994812164892</v>
      </c>
      <c r="BC117">
        <f t="shared" si="43"/>
        <v>47.863889797693112</v>
      </c>
      <c r="BD117">
        <f t="shared" si="44"/>
        <v>17.525993450647213</v>
      </c>
      <c r="BE117">
        <f t="shared" si="45"/>
        <v>31.988386154174805</v>
      </c>
      <c r="BF117">
        <f t="shared" si="46"/>
        <v>4.7719452235212385</v>
      </c>
      <c r="BG117">
        <f t="shared" si="47"/>
        <v>7.6321646302410654E-3</v>
      </c>
      <c r="BH117">
        <f t="shared" si="48"/>
        <v>3.0171263821882892</v>
      </c>
      <c r="BI117">
        <f t="shared" si="49"/>
        <v>1.7548188413329493</v>
      </c>
      <c r="BJ117">
        <f t="shared" si="50"/>
        <v>4.7719463499605146E-3</v>
      </c>
      <c r="BK117">
        <f t="shared" si="51"/>
        <v>61.271383233921213</v>
      </c>
      <c r="BL117">
        <f t="shared" si="52"/>
        <v>1.4673800236840049</v>
      </c>
      <c r="BM117">
        <f t="shared" si="53"/>
        <v>61.996098899903188</v>
      </c>
      <c r="BN117">
        <f t="shared" si="54"/>
        <v>420.34186389496989</v>
      </c>
      <c r="BO117">
        <f t="shared" si="55"/>
        <v>-1.4874772075935915E-3</v>
      </c>
    </row>
    <row r="118" spans="1:67" x14ac:dyDescent="0.25">
      <c r="A118" s="1">
        <v>107</v>
      </c>
      <c r="B118" s="1" t="s">
        <v>194</v>
      </c>
      <c r="C118" s="1" t="s">
        <v>81</v>
      </c>
      <c r="D118" s="1" t="s">
        <v>82</v>
      </c>
      <c r="E118" s="1" t="s">
        <v>83</v>
      </c>
      <c r="F118" s="1" t="s">
        <v>84</v>
      </c>
      <c r="G118" s="1" t="s">
        <v>85</v>
      </c>
      <c r="H118" s="1" t="s">
        <v>86</v>
      </c>
      <c r="I118" s="1">
        <v>822.99998790770769</v>
      </c>
      <c r="J118" s="1">
        <v>0</v>
      </c>
      <c r="K118">
        <f t="shared" si="28"/>
        <v>-0.964557147909341</v>
      </c>
      <c r="L118">
        <f t="shared" si="29"/>
        <v>7.5646770452892469E-3</v>
      </c>
      <c r="M118">
        <f t="shared" si="30"/>
        <v>609.27752746640726</v>
      </c>
      <c r="N118">
        <f t="shared" si="31"/>
        <v>0.13786579459906434</v>
      </c>
      <c r="O118">
        <f t="shared" si="32"/>
        <v>1.7462253971713513</v>
      </c>
      <c r="P118">
        <f t="shared" si="33"/>
        <v>31.955684661865234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32.031211853027344</v>
      </c>
      <c r="V118" s="1">
        <v>31.955684661865234</v>
      </c>
      <c r="W118" s="1">
        <v>32.021900177001953</v>
      </c>
      <c r="X118" s="1">
        <v>418.02932739257813</v>
      </c>
      <c r="Y118" s="1">
        <v>419.83804321289063</v>
      </c>
      <c r="Z118" s="1">
        <v>30.068912506103516</v>
      </c>
      <c r="AA118" s="1">
        <v>30.335596084594727</v>
      </c>
      <c r="AB118" s="1">
        <v>62.51397705078125</v>
      </c>
      <c r="AC118" s="1">
        <v>63.06842041015625</v>
      </c>
      <c r="AD118" s="1">
        <v>300.7689208984375</v>
      </c>
      <c r="AE118" s="1">
        <v>5.8950290083885193E-2</v>
      </c>
      <c r="AF118" s="1">
        <v>5.9959005564451218E-2</v>
      </c>
      <c r="AG118" s="1">
        <v>99.450614929199219</v>
      </c>
      <c r="AH118" s="1">
        <v>2.9939441680908203</v>
      </c>
      <c r="AI118" s="1">
        <v>0.27156341075897217</v>
      </c>
      <c r="AJ118" s="1">
        <v>2.0963199436664581E-2</v>
      </c>
      <c r="AK118" s="1">
        <v>7.5719333253800869E-3</v>
      </c>
      <c r="AL118" s="1">
        <v>2.104547992348671E-2</v>
      </c>
      <c r="AM118" s="1">
        <v>7.6211560517549515E-3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87</v>
      </c>
      <c r="AV118">
        <f t="shared" si="36"/>
        <v>0.50128153483072913</v>
      </c>
      <c r="AW118">
        <f t="shared" si="37"/>
        <v>1.3786579459906434E-4</v>
      </c>
      <c r="AX118">
        <f t="shared" si="38"/>
        <v>305.10568466186521</v>
      </c>
      <c r="AY118">
        <f t="shared" si="39"/>
        <v>305.18121185302732</v>
      </c>
      <c r="AZ118">
        <f t="shared" si="40"/>
        <v>9.4320462025989649E-3</v>
      </c>
      <c r="BA118">
        <f t="shared" si="41"/>
        <v>-5.795121815525759E-2</v>
      </c>
      <c r="BB118">
        <f t="shared" si="42"/>
        <v>4.7631190820281049</v>
      </c>
      <c r="BC118">
        <f t="shared" si="43"/>
        <v>47.894315036855822</v>
      </c>
      <c r="BD118">
        <f t="shared" si="44"/>
        <v>17.558718952261096</v>
      </c>
      <c r="BE118">
        <f t="shared" si="45"/>
        <v>31.993448257446289</v>
      </c>
      <c r="BF118">
        <f t="shared" si="46"/>
        <v>4.7733127583394168</v>
      </c>
      <c r="BG118">
        <f t="shared" si="47"/>
        <v>7.544581158235285E-3</v>
      </c>
      <c r="BH118">
        <f t="shared" si="48"/>
        <v>3.0168936848567536</v>
      </c>
      <c r="BI118">
        <f t="shared" si="49"/>
        <v>1.7564190734826632</v>
      </c>
      <c r="BJ118">
        <f t="shared" si="50"/>
        <v>4.7171646052967271E-3</v>
      </c>
      <c r="BK118">
        <f t="shared" si="51"/>
        <v>60.593024769076273</v>
      </c>
      <c r="BL118">
        <f t="shared" si="52"/>
        <v>1.4512203868039086</v>
      </c>
      <c r="BM118">
        <f t="shared" si="53"/>
        <v>61.947589772928914</v>
      </c>
      <c r="BN118">
        <f t="shared" si="54"/>
        <v>420.29654748555731</v>
      </c>
      <c r="BO118">
        <f t="shared" si="55"/>
        <v>-1.4216626538738684E-3</v>
      </c>
    </row>
    <row r="119" spans="1:67" x14ac:dyDescent="0.25">
      <c r="A119" s="1">
        <v>108</v>
      </c>
      <c r="B119" s="1" t="s">
        <v>195</v>
      </c>
      <c r="C119" s="1" t="s">
        <v>81</v>
      </c>
      <c r="D119" s="1" t="s">
        <v>82</v>
      </c>
      <c r="E119" s="1" t="s">
        <v>83</v>
      </c>
      <c r="F119" s="1" t="s">
        <v>84</v>
      </c>
      <c r="G119" s="1" t="s">
        <v>85</v>
      </c>
      <c r="H119" s="1" t="s">
        <v>86</v>
      </c>
      <c r="I119" s="1">
        <v>827.99998779594898</v>
      </c>
      <c r="J119" s="1">
        <v>0</v>
      </c>
      <c r="K119">
        <f t="shared" si="28"/>
        <v>-1.0602263660675009</v>
      </c>
      <c r="L119">
        <f t="shared" si="29"/>
        <v>7.4595498171406054E-3</v>
      </c>
      <c r="M119">
        <f t="shared" si="30"/>
        <v>632.35405080935925</v>
      </c>
      <c r="N119">
        <f t="shared" si="31"/>
        <v>0.13602481643802306</v>
      </c>
      <c r="O119">
        <f t="shared" si="32"/>
        <v>1.7471183174428226</v>
      </c>
      <c r="P119">
        <f t="shared" si="33"/>
        <v>31.957983016967773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32.028987884521484</v>
      </c>
      <c r="V119" s="1">
        <v>31.957983016967773</v>
      </c>
      <c r="W119" s="1">
        <v>32.017635345458984</v>
      </c>
      <c r="X119" s="1">
        <v>417.81680297851563</v>
      </c>
      <c r="Y119" s="1">
        <v>419.81808471679688</v>
      </c>
      <c r="Z119" s="1">
        <v>30.069742202758789</v>
      </c>
      <c r="AA119" s="1">
        <v>30.332887649536133</v>
      </c>
      <c r="AB119" s="1">
        <v>62.523490905761719</v>
      </c>
      <c r="AC119" s="1">
        <v>63.070648193359375</v>
      </c>
      <c r="AD119" s="1">
        <v>300.74346923828125</v>
      </c>
      <c r="AE119" s="1">
        <v>0.20179177820682526</v>
      </c>
      <c r="AF119" s="1">
        <v>5.6857798248529434E-2</v>
      </c>
      <c r="AG119" s="1">
        <v>99.450492858886719</v>
      </c>
      <c r="AH119" s="1">
        <v>2.9939441680908203</v>
      </c>
      <c r="AI119" s="1">
        <v>0.27156341075897217</v>
      </c>
      <c r="AJ119" s="1">
        <v>2.0963199436664581E-2</v>
      </c>
      <c r="AK119" s="1">
        <v>7.5719333253800869E-3</v>
      </c>
      <c r="AL119" s="1">
        <v>2.104547992348671E-2</v>
      </c>
      <c r="AM119" s="1">
        <v>7.6211560517549515E-3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87</v>
      </c>
      <c r="AV119">
        <f t="shared" si="36"/>
        <v>0.50123911539713528</v>
      </c>
      <c r="AW119">
        <f t="shared" si="37"/>
        <v>1.3602481643802306E-4</v>
      </c>
      <c r="AX119">
        <f t="shared" si="38"/>
        <v>305.10798301696775</v>
      </c>
      <c r="AY119">
        <f t="shared" si="39"/>
        <v>305.17898788452146</v>
      </c>
      <c r="AZ119">
        <f t="shared" si="40"/>
        <v>3.2286683791428405E-2</v>
      </c>
      <c r="BA119">
        <f t="shared" si="41"/>
        <v>-5.7402887853252219E-2</v>
      </c>
      <c r="BB119">
        <f t="shared" si="42"/>
        <v>4.7637389440224291</v>
      </c>
      <c r="BC119">
        <f t="shared" si="43"/>
        <v>47.900606694647962</v>
      </c>
      <c r="BD119">
        <f t="shared" si="44"/>
        <v>17.567719045111829</v>
      </c>
      <c r="BE119">
        <f t="shared" si="45"/>
        <v>31.993485450744629</v>
      </c>
      <c r="BF119">
        <f t="shared" si="46"/>
        <v>4.773322807427399</v>
      </c>
      <c r="BG119">
        <f t="shared" si="47"/>
        <v>7.4400078774401121E-3</v>
      </c>
      <c r="BH119">
        <f t="shared" si="48"/>
        <v>3.0166206265796065</v>
      </c>
      <c r="BI119">
        <f t="shared" si="49"/>
        <v>1.7567021808477925</v>
      </c>
      <c r="BJ119">
        <f t="shared" si="50"/>
        <v>4.6517567047397925E-3</v>
      </c>
      <c r="BK119">
        <f t="shared" si="51"/>
        <v>62.887922014304273</v>
      </c>
      <c r="BL119">
        <f t="shared" si="52"/>
        <v>1.5062572905498723</v>
      </c>
      <c r="BM119">
        <f t="shared" si="53"/>
        <v>61.931609484497343</v>
      </c>
      <c r="BN119">
        <f t="shared" si="54"/>
        <v>420.3220655538986</v>
      </c>
      <c r="BO119">
        <f t="shared" si="55"/>
        <v>-1.5621717404231854E-3</v>
      </c>
    </row>
    <row r="120" spans="1:67" x14ac:dyDescent="0.25">
      <c r="A120" s="1">
        <v>109</v>
      </c>
      <c r="B120" s="1" t="s">
        <v>196</v>
      </c>
      <c r="C120" s="1" t="s">
        <v>81</v>
      </c>
      <c r="D120" s="1" t="s">
        <v>82</v>
      </c>
      <c r="E120" s="1" t="s">
        <v>83</v>
      </c>
      <c r="F120" s="1" t="s">
        <v>84</v>
      </c>
      <c r="G120" s="1" t="s">
        <v>85</v>
      </c>
      <c r="H120" s="1" t="s">
        <v>86</v>
      </c>
      <c r="I120" s="1">
        <v>833.4999876730144</v>
      </c>
      <c r="J120" s="1">
        <v>0</v>
      </c>
      <c r="K120">
        <f t="shared" si="28"/>
        <v>-1.0111347067795051</v>
      </c>
      <c r="L120">
        <f t="shared" si="29"/>
        <v>7.5611425824467556E-3</v>
      </c>
      <c r="M120">
        <f t="shared" si="30"/>
        <v>619.07490500686663</v>
      </c>
      <c r="N120">
        <f t="shared" si="31"/>
        <v>0.1379626715017275</v>
      </c>
      <c r="O120">
        <f t="shared" si="32"/>
        <v>1.7482769184229001</v>
      </c>
      <c r="P120">
        <f t="shared" si="33"/>
        <v>31.963613510131836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32.027694702148438</v>
      </c>
      <c r="V120" s="1">
        <v>31.963613510131836</v>
      </c>
      <c r="W120" s="1">
        <v>32.018749237060547</v>
      </c>
      <c r="X120" s="1">
        <v>417.92037963867188</v>
      </c>
      <c r="Y120" s="1">
        <v>419.82208251953125</v>
      </c>
      <c r="Z120" s="1">
        <v>30.06907844543457</v>
      </c>
      <c r="AA120" s="1">
        <v>30.335969924926758</v>
      </c>
      <c r="AB120" s="1">
        <v>62.527805328369141</v>
      </c>
      <c r="AC120" s="1">
        <v>63.082794189453125</v>
      </c>
      <c r="AD120" s="1">
        <v>300.74569702148438</v>
      </c>
      <c r="AE120" s="1">
        <v>0.20633529126644135</v>
      </c>
      <c r="AF120" s="1">
        <v>9.6145480871200562E-2</v>
      </c>
      <c r="AG120" s="1">
        <v>99.452262878417969</v>
      </c>
      <c r="AH120" s="1">
        <v>2.9939441680908203</v>
      </c>
      <c r="AI120" s="1">
        <v>0.27156341075897217</v>
      </c>
      <c r="AJ120" s="1">
        <v>2.0963199436664581E-2</v>
      </c>
      <c r="AK120" s="1">
        <v>7.5719333253800869E-3</v>
      </c>
      <c r="AL120" s="1">
        <v>2.104547992348671E-2</v>
      </c>
      <c r="AM120" s="1">
        <v>7.6211560517549515E-3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87</v>
      </c>
      <c r="AV120">
        <f t="shared" si="36"/>
        <v>0.50124282836914058</v>
      </c>
      <c r="AW120">
        <f t="shared" si="37"/>
        <v>1.3796267150172751E-4</v>
      </c>
      <c r="AX120">
        <f t="shared" si="38"/>
        <v>305.11361351013181</v>
      </c>
      <c r="AY120">
        <f t="shared" si="39"/>
        <v>305.17769470214841</v>
      </c>
      <c r="AZ120">
        <f t="shared" si="40"/>
        <v>3.3013645864718111E-2</v>
      </c>
      <c r="BA120">
        <f t="shared" si="41"/>
        <v>-5.9311187045457708E-2</v>
      </c>
      <c r="BB120">
        <f t="shared" si="42"/>
        <v>4.7652577740684974</v>
      </c>
      <c r="BC120">
        <f t="shared" si="43"/>
        <v>47.915026125590565</v>
      </c>
      <c r="BD120">
        <f t="shared" si="44"/>
        <v>17.579056200663807</v>
      </c>
      <c r="BE120">
        <f t="shared" si="45"/>
        <v>31.995654106140137</v>
      </c>
      <c r="BF120">
        <f t="shared" si="46"/>
        <v>4.7739087784029115</v>
      </c>
      <c r="BG120">
        <f t="shared" si="47"/>
        <v>7.5410654449879645E-3</v>
      </c>
      <c r="BH120">
        <f t="shared" si="48"/>
        <v>3.0169808556455973</v>
      </c>
      <c r="BI120">
        <f t="shared" si="49"/>
        <v>1.7569279227573142</v>
      </c>
      <c r="BJ120">
        <f t="shared" si="50"/>
        <v>4.7149656057298732E-3</v>
      </c>
      <c r="BK120">
        <f t="shared" si="51"/>
        <v>61.568400194174529</v>
      </c>
      <c r="BL120">
        <f t="shared" si="52"/>
        <v>1.4746125341752732</v>
      </c>
      <c r="BM120">
        <f t="shared" si="53"/>
        <v>61.919517858189053</v>
      </c>
      <c r="BN120">
        <f t="shared" si="54"/>
        <v>420.30272753294992</v>
      </c>
      <c r="BO120">
        <f t="shared" si="55"/>
        <v>-1.4896161607364314E-3</v>
      </c>
    </row>
    <row r="121" spans="1:67" x14ac:dyDescent="0.25">
      <c r="A121" s="1">
        <v>110</v>
      </c>
      <c r="B121" s="1" t="s">
        <v>197</v>
      </c>
      <c r="C121" s="1" t="s">
        <v>81</v>
      </c>
      <c r="D121" s="1" t="s">
        <v>82</v>
      </c>
      <c r="E121" s="1" t="s">
        <v>83</v>
      </c>
      <c r="F121" s="1" t="s">
        <v>84</v>
      </c>
      <c r="G121" s="1" t="s">
        <v>85</v>
      </c>
      <c r="H121" s="1" t="s">
        <v>86</v>
      </c>
      <c r="I121" s="1">
        <v>838.49998756125569</v>
      </c>
      <c r="J121" s="1">
        <v>0</v>
      </c>
      <c r="K121">
        <f t="shared" si="28"/>
        <v>-0.98069495071746215</v>
      </c>
      <c r="L121">
        <f t="shared" si="29"/>
        <v>7.8293062988645939E-3</v>
      </c>
      <c r="M121">
        <f t="shared" si="30"/>
        <v>605.69848101625098</v>
      </c>
      <c r="N121">
        <f t="shared" si="31"/>
        <v>0.14255751949322146</v>
      </c>
      <c r="O121">
        <f t="shared" si="32"/>
        <v>1.7448036100692521</v>
      </c>
      <c r="P121">
        <f t="shared" si="33"/>
        <v>31.95210075378418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32.028022766113281</v>
      </c>
      <c r="V121" s="1">
        <v>31.95210075378418</v>
      </c>
      <c r="W121" s="1">
        <v>32.035301208496094</v>
      </c>
      <c r="X121" s="1">
        <v>417.9459228515625</v>
      </c>
      <c r="Y121" s="1">
        <v>419.783203125</v>
      </c>
      <c r="Z121" s="1">
        <v>30.064104080200195</v>
      </c>
      <c r="AA121" s="1">
        <v>30.33990478515625</v>
      </c>
      <c r="AB121" s="1">
        <v>62.515811920166016</v>
      </c>
      <c r="AC121" s="1">
        <v>63.089317321777344</v>
      </c>
      <c r="AD121" s="1">
        <v>300.72222900390625</v>
      </c>
      <c r="AE121" s="1">
        <v>0.17232321202754974</v>
      </c>
      <c r="AF121" s="1">
        <v>0.3018747866153717</v>
      </c>
      <c r="AG121" s="1">
        <v>99.451499938964844</v>
      </c>
      <c r="AH121" s="1">
        <v>2.9939441680908203</v>
      </c>
      <c r="AI121" s="1">
        <v>0.27156341075897217</v>
      </c>
      <c r="AJ121" s="1">
        <v>2.0963199436664581E-2</v>
      </c>
      <c r="AK121" s="1">
        <v>7.5719333253800869E-3</v>
      </c>
      <c r="AL121" s="1">
        <v>2.104547992348671E-2</v>
      </c>
      <c r="AM121" s="1">
        <v>7.6211560517549515E-3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87</v>
      </c>
      <c r="AV121">
        <f t="shared" si="36"/>
        <v>0.5012037150065104</v>
      </c>
      <c r="AW121">
        <f t="shared" si="37"/>
        <v>1.4255751949322147E-4</v>
      </c>
      <c r="AX121">
        <f t="shared" si="38"/>
        <v>305.10210075378416</v>
      </c>
      <c r="AY121">
        <f t="shared" si="39"/>
        <v>305.17802276611326</v>
      </c>
      <c r="AZ121">
        <f t="shared" si="40"/>
        <v>2.7571713308132129E-2</v>
      </c>
      <c r="BA121">
        <f t="shared" si="41"/>
        <v>-6.0023295421054321E-2</v>
      </c>
      <c r="BB121">
        <f t="shared" si="42"/>
        <v>4.7621526489584181</v>
      </c>
      <c r="BC121">
        <f t="shared" si="43"/>
        <v>47.884171197830462</v>
      </c>
      <c r="BD121">
        <f t="shared" si="44"/>
        <v>17.544266412674212</v>
      </c>
      <c r="BE121">
        <f t="shared" si="45"/>
        <v>31.99006175994873</v>
      </c>
      <c r="BF121">
        <f t="shared" si="46"/>
        <v>4.7723978531736231</v>
      </c>
      <c r="BG121">
        <f t="shared" si="47"/>
        <v>7.8077818218647236E-3</v>
      </c>
      <c r="BH121">
        <f t="shared" si="48"/>
        <v>3.0173490388891659</v>
      </c>
      <c r="BI121">
        <f t="shared" si="49"/>
        <v>1.7550488142844571</v>
      </c>
      <c r="BJ121">
        <f t="shared" si="50"/>
        <v>4.8817929243012426E-3</v>
      </c>
      <c r="BK121">
        <f t="shared" si="51"/>
        <v>60.237622447818779</v>
      </c>
      <c r="BL121">
        <f t="shared" si="52"/>
        <v>1.4428840327751049</v>
      </c>
      <c r="BM121">
        <f t="shared" si="53"/>
        <v>61.974505434336848</v>
      </c>
      <c r="BN121">
        <f t="shared" si="54"/>
        <v>420.24937853623533</v>
      </c>
      <c r="BO121">
        <f t="shared" si="55"/>
        <v>-1.4462385349470678E-3</v>
      </c>
    </row>
    <row r="122" spans="1:67" x14ac:dyDescent="0.25">
      <c r="A122" s="1">
        <v>111</v>
      </c>
      <c r="B122" s="1" t="s">
        <v>198</v>
      </c>
      <c r="C122" s="1" t="s">
        <v>81</v>
      </c>
      <c r="D122" s="1" t="s">
        <v>82</v>
      </c>
      <c r="E122" s="1" t="s">
        <v>83</v>
      </c>
      <c r="F122" s="1" t="s">
        <v>84</v>
      </c>
      <c r="G122" s="1" t="s">
        <v>85</v>
      </c>
      <c r="H122" s="1" t="s">
        <v>86</v>
      </c>
      <c r="I122" s="1">
        <v>843.49998744949698</v>
      </c>
      <c r="J122" s="1">
        <v>0</v>
      </c>
      <c r="K122">
        <f t="shared" si="28"/>
        <v>-0.96686625213235966</v>
      </c>
      <c r="L122">
        <f t="shared" si="29"/>
        <v>7.4441538838535496E-3</v>
      </c>
      <c r="M122">
        <f t="shared" si="30"/>
        <v>612.99222168617905</v>
      </c>
      <c r="N122">
        <f t="shared" si="31"/>
        <v>0.1358705955318813</v>
      </c>
      <c r="O122">
        <f t="shared" si="32"/>
        <v>1.7487440531488954</v>
      </c>
      <c r="P122">
        <f t="shared" si="33"/>
        <v>31.964014053344727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32.030433654785156</v>
      </c>
      <c r="V122" s="1">
        <v>31.964014053344727</v>
      </c>
      <c r="W122" s="1">
        <v>32.046165466308594</v>
      </c>
      <c r="X122" s="1">
        <v>418.01303100585938</v>
      </c>
      <c r="Y122" s="1">
        <v>419.82827758789063</v>
      </c>
      <c r="Z122" s="1">
        <v>30.069677352905273</v>
      </c>
      <c r="AA122" s="1">
        <v>30.332538604736328</v>
      </c>
      <c r="AB122" s="1">
        <v>62.51898193359375</v>
      </c>
      <c r="AC122" s="1">
        <v>63.065509796142578</v>
      </c>
      <c r="AD122" s="1">
        <v>300.72738647460938</v>
      </c>
      <c r="AE122" s="1">
        <v>0.25468382239341736</v>
      </c>
      <c r="AF122" s="1">
        <v>0.14575572311878204</v>
      </c>
      <c r="AG122" s="1">
        <v>99.451675415039063</v>
      </c>
      <c r="AH122" s="1">
        <v>2.9939441680908203</v>
      </c>
      <c r="AI122" s="1">
        <v>0.27156341075897217</v>
      </c>
      <c r="AJ122" s="1">
        <v>2.0963199436664581E-2</v>
      </c>
      <c r="AK122" s="1">
        <v>7.5719333253800869E-3</v>
      </c>
      <c r="AL122" s="1">
        <v>2.104547992348671E-2</v>
      </c>
      <c r="AM122" s="1">
        <v>7.6211560517549515E-3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87</v>
      </c>
      <c r="AV122">
        <f t="shared" si="36"/>
        <v>0.50121231079101558</v>
      </c>
      <c r="AW122">
        <f t="shared" si="37"/>
        <v>1.3587059553188131E-4</v>
      </c>
      <c r="AX122">
        <f t="shared" si="38"/>
        <v>305.1140140533447</v>
      </c>
      <c r="AY122">
        <f t="shared" si="39"/>
        <v>305.18043365478513</v>
      </c>
      <c r="AZ122">
        <f t="shared" si="40"/>
        <v>4.0749410672126452E-2</v>
      </c>
      <c r="BA122">
        <f t="shared" si="41"/>
        <v>-5.7862425903726131E-2</v>
      </c>
      <c r="BB122">
        <f t="shared" si="42"/>
        <v>4.7653658369812746</v>
      </c>
      <c r="BC122">
        <f t="shared" si="43"/>
        <v>47.916395747925804</v>
      </c>
      <c r="BD122">
        <f t="shared" si="44"/>
        <v>17.583857143189476</v>
      </c>
      <c r="BE122">
        <f t="shared" si="45"/>
        <v>31.997223854064941</v>
      </c>
      <c r="BF122">
        <f t="shared" si="46"/>
        <v>4.7743329635684564</v>
      </c>
      <c r="BG122">
        <f t="shared" si="47"/>
        <v>7.4246924217836758E-3</v>
      </c>
      <c r="BH122">
        <f t="shared" si="48"/>
        <v>3.0166217838323792</v>
      </c>
      <c r="BI122">
        <f t="shared" si="49"/>
        <v>1.7577111797360772</v>
      </c>
      <c r="BJ122">
        <f t="shared" si="50"/>
        <v>4.6421773388471343E-3</v>
      </c>
      <c r="BK122">
        <f t="shared" si="51"/>
        <v>60.963103463077545</v>
      </c>
      <c r="BL122">
        <f t="shared" si="52"/>
        <v>1.4601022713574832</v>
      </c>
      <c r="BM122">
        <f t="shared" si="53"/>
        <v>61.908682557553149</v>
      </c>
      <c r="BN122">
        <f t="shared" si="54"/>
        <v>420.28787949811522</v>
      </c>
      <c r="BO122">
        <f t="shared" si="55"/>
        <v>-1.4242003826127902E-3</v>
      </c>
    </row>
    <row r="123" spans="1:67" x14ac:dyDescent="0.25">
      <c r="A123" s="1">
        <v>112</v>
      </c>
      <c r="B123" s="1" t="s">
        <v>199</v>
      </c>
      <c r="C123" s="1" t="s">
        <v>81</v>
      </c>
      <c r="D123" s="1" t="s">
        <v>82</v>
      </c>
      <c r="E123" s="1" t="s">
        <v>83</v>
      </c>
      <c r="F123" s="1" t="s">
        <v>84</v>
      </c>
      <c r="G123" s="1" t="s">
        <v>85</v>
      </c>
      <c r="H123" s="1" t="s">
        <v>86</v>
      </c>
      <c r="I123" s="1">
        <v>848.9999873265624</v>
      </c>
      <c r="J123" s="1">
        <v>0</v>
      </c>
      <c r="K123">
        <f t="shared" si="28"/>
        <v>-1.020150041659867</v>
      </c>
      <c r="L123">
        <f t="shared" si="29"/>
        <v>7.7362624451561756E-3</v>
      </c>
      <c r="M123">
        <f t="shared" si="30"/>
        <v>616.20500562779534</v>
      </c>
      <c r="N123">
        <f t="shared" si="31"/>
        <v>0.14090578146607183</v>
      </c>
      <c r="O123">
        <f t="shared" si="32"/>
        <v>1.7452710607280024</v>
      </c>
      <c r="P123">
        <f t="shared" si="33"/>
        <v>31.954526901245117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32.033107757568359</v>
      </c>
      <c r="V123" s="1">
        <v>31.954526901245117</v>
      </c>
      <c r="W123" s="1">
        <v>32.044273376464844</v>
      </c>
      <c r="X123" s="1">
        <v>417.94155883789063</v>
      </c>
      <c r="Y123" s="1">
        <v>419.85891723632813</v>
      </c>
      <c r="Z123" s="1">
        <v>30.069067001342773</v>
      </c>
      <c r="AA123" s="1">
        <v>30.341670989990234</v>
      </c>
      <c r="AB123" s="1">
        <v>62.508377075195313</v>
      </c>
      <c r="AC123" s="1">
        <v>63.075077056884766</v>
      </c>
      <c r="AD123" s="1">
        <v>300.72296142578125</v>
      </c>
      <c r="AE123" s="1">
        <v>1.8894799053668976E-2</v>
      </c>
      <c r="AF123" s="1">
        <v>2.5845050811767578E-2</v>
      </c>
      <c r="AG123" s="1">
        <v>99.451866149902344</v>
      </c>
      <c r="AH123" s="1">
        <v>2.9939441680908203</v>
      </c>
      <c r="AI123" s="1">
        <v>0.27156341075897217</v>
      </c>
      <c r="AJ123" s="1">
        <v>2.0963199436664581E-2</v>
      </c>
      <c r="AK123" s="1">
        <v>7.5719333253800869E-3</v>
      </c>
      <c r="AL123" s="1">
        <v>2.104547992348671E-2</v>
      </c>
      <c r="AM123" s="1">
        <v>7.6211560517549515E-3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87</v>
      </c>
      <c r="AV123">
        <f t="shared" si="36"/>
        <v>0.50120493570963531</v>
      </c>
      <c r="AW123">
        <f t="shared" si="37"/>
        <v>1.4090578146607182E-4</v>
      </c>
      <c r="AX123">
        <f t="shared" si="38"/>
        <v>305.10452690124509</v>
      </c>
      <c r="AY123">
        <f t="shared" si="39"/>
        <v>305.18310775756834</v>
      </c>
      <c r="AZ123">
        <f t="shared" si="40"/>
        <v>3.023167781013969E-3</v>
      </c>
      <c r="BA123">
        <f t="shared" si="41"/>
        <v>-5.9112210068227915E-2</v>
      </c>
      <c r="BB123">
        <f t="shared" si="42"/>
        <v>4.762806862788886</v>
      </c>
      <c r="BC123">
        <f t="shared" si="43"/>
        <v>47.890573069890685</v>
      </c>
      <c r="BD123">
        <f t="shared" si="44"/>
        <v>17.548902079900451</v>
      </c>
      <c r="BE123">
        <f t="shared" si="45"/>
        <v>31.993817329406738</v>
      </c>
      <c r="BF123">
        <f t="shared" si="46"/>
        <v>4.7734124770278363</v>
      </c>
      <c r="BG123">
        <f t="shared" si="47"/>
        <v>7.7152458374358246E-3</v>
      </c>
      <c r="BH123">
        <f t="shared" si="48"/>
        <v>3.0175358020608836</v>
      </c>
      <c r="BI123">
        <f t="shared" si="49"/>
        <v>1.7558766749669528</v>
      </c>
      <c r="BJ123">
        <f t="shared" si="50"/>
        <v>4.823912465327429E-3</v>
      </c>
      <c r="BK123">
        <f t="shared" si="51"/>
        <v>61.282737740595323</v>
      </c>
      <c r="BL123">
        <f t="shared" si="52"/>
        <v>1.4676477748380152</v>
      </c>
      <c r="BM123">
        <f t="shared" si="53"/>
        <v>61.968138343933489</v>
      </c>
      <c r="BN123">
        <f t="shared" si="54"/>
        <v>420.34384770817832</v>
      </c>
      <c r="BO123">
        <f t="shared" si="55"/>
        <v>-1.5039306334045863E-3</v>
      </c>
    </row>
    <row r="124" spans="1:67" x14ac:dyDescent="0.25">
      <c r="A124" s="1">
        <v>113</v>
      </c>
      <c r="B124" s="1" t="s">
        <v>200</v>
      </c>
      <c r="C124" s="1" t="s">
        <v>81</v>
      </c>
      <c r="D124" s="1" t="s">
        <v>82</v>
      </c>
      <c r="E124" s="1" t="s">
        <v>83</v>
      </c>
      <c r="F124" s="1" t="s">
        <v>84</v>
      </c>
      <c r="G124" s="1" t="s">
        <v>85</v>
      </c>
      <c r="H124" s="1" t="s">
        <v>86</v>
      </c>
      <c r="I124" s="1">
        <v>853.9999872148037</v>
      </c>
      <c r="J124" s="1">
        <v>0</v>
      </c>
      <c r="K124">
        <f t="shared" si="28"/>
        <v>-1.0506808950593718</v>
      </c>
      <c r="L124">
        <f t="shared" si="29"/>
        <v>7.6095567596132646E-3</v>
      </c>
      <c r="M124">
        <f t="shared" si="30"/>
        <v>626.02366548340501</v>
      </c>
      <c r="N124">
        <f t="shared" si="31"/>
        <v>0.13872253473888513</v>
      </c>
      <c r="O124">
        <f t="shared" si="32"/>
        <v>1.7467686794563524</v>
      </c>
      <c r="P124">
        <f t="shared" si="33"/>
        <v>31.959091186523438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32.034000396728516</v>
      </c>
      <c r="V124" s="1">
        <v>31.959091186523438</v>
      </c>
      <c r="W124" s="1">
        <v>32.026935577392578</v>
      </c>
      <c r="X124" s="1">
        <v>417.9072265625</v>
      </c>
      <c r="Y124" s="1">
        <v>419.88723754882813</v>
      </c>
      <c r="Z124" s="1">
        <v>30.070352554321289</v>
      </c>
      <c r="AA124" s="1">
        <v>30.338722229003906</v>
      </c>
      <c r="AB124" s="1">
        <v>62.508438110351563</v>
      </c>
      <c r="AC124" s="1">
        <v>63.066310882568359</v>
      </c>
      <c r="AD124" s="1">
        <v>300.73562622070313</v>
      </c>
      <c r="AE124" s="1">
        <v>0.20935617387294769</v>
      </c>
      <c r="AF124" s="1">
        <v>2.377765066921711E-2</v>
      </c>
      <c r="AG124" s="1">
        <v>99.452743530273438</v>
      </c>
      <c r="AH124" s="1">
        <v>2.9939441680908203</v>
      </c>
      <c r="AI124" s="1">
        <v>0.27156341075897217</v>
      </c>
      <c r="AJ124" s="1">
        <v>2.0963199436664581E-2</v>
      </c>
      <c r="AK124" s="1">
        <v>7.5719333253800869E-3</v>
      </c>
      <c r="AL124" s="1">
        <v>2.104547992348671E-2</v>
      </c>
      <c r="AM124" s="1">
        <v>7.6211560517549515E-3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87</v>
      </c>
      <c r="AV124">
        <f t="shared" si="36"/>
        <v>0.50122604370117185</v>
      </c>
      <c r="AW124">
        <f t="shared" si="37"/>
        <v>1.3872253473888512E-4</v>
      </c>
      <c r="AX124">
        <f t="shared" si="38"/>
        <v>305.10909118652341</v>
      </c>
      <c r="AY124">
        <f t="shared" si="39"/>
        <v>305.18400039672849</v>
      </c>
      <c r="AZ124">
        <f t="shared" si="40"/>
        <v>3.3496987070955608E-2</v>
      </c>
      <c r="BA124">
        <f t="shared" si="41"/>
        <v>-5.8190331144797734E-2</v>
      </c>
      <c r="BB124">
        <f t="shared" si="42"/>
        <v>4.7640378403336836</v>
      </c>
      <c r="BC124">
        <f t="shared" si="43"/>
        <v>47.90252808745803</v>
      </c>
      <c r="BD124">
        <f t="shared" si="44"/>
        <v>17.563805858454124</v>
      </c>
      <c r="BE124">
        <f t="shared" si="45"/>
        <v>31.996545791625977</v>
      </c>
      <c r="BF124">
        <f t="shared" si="46"/>
        <v>4.774149730106453</v>
      </c>
      <c r="BG124">
        <f t="shared" si="47"/>
        <v>7.5892220359635373E-3</v>
      </c>
      <c r="BH124">
        <f t="shared" si="48"/>
        <v>3.0172691608773312</v>
      </c>
      <c r="BI124">
        <f t="shared" si="49"/>
        <v>1.7568805692291218</v>
      </c>
      <c r="BJ124">
        <f t="shared" si="50"/>
        <v>4.7450865384160807E-3</v>
      </c>
      <c r="BK124">
        <f t="shared" si="51"/>
        <v>62.259771047202769</v>
      </c>
      <c r="BL124">
        <f t="shared" si="52"/>
        <v>1.4909328255317729</v>
      </c>
      <c r="BM124">
        <f t="shared" si="53"/>
        <v>61.943467026427172</v>
      </c>
      <c r="BN124">
        <f t="shared" si="54"/>
        <v>420.38668092617297</v>
      </c>
      <c r="BO124">
        <f t="shared" si="55"/>
        <v>-1.5481655421389726E-3</v>
      </c>
    </row>
    <row r="125" spans="1:67" x14ac:dyDescent="0.25">
      <c r="A125" s="1">
        <v>114</v>
      </c>
      <c r="B125" s="1" t="s">
        <v>201</v>
      </c>
      <c r="C125" s="1" t="s">
        <v>81</v>
      </c>
      <c r="D125" s="1" t="s">
        <v>82</v>
      </c>
      <c r="E125" s="1" t="s">
        <v>83</v>
      </c>
      <c r="F125" s="1" t="s">
        <v>84</v>
      </c>
      <c r="G125" s="1" t="s">
        <v>85</v>
      </c>
      <c r="H125" s="1" t="s">
        <v>86</v>
      </c>
      <c r="I125" s="1">
        <v>858.99998710304499</v>
      </c>
      <c r="J125" s="1">
        <v>0</v>
      </c>
      <c r="K125">
        <f t="shared" si="28"/>
        <v>-1.0652009706876122</v>
      </c>
      <c r="L125">
        <f t="shared" si="29"/>
        <v>7.6961356409287873E-3</v>
      </c>
      <c r="M125">
        <f t="shared" si="30"/>
        <v>626.48051226267933</v>
      </c>
      <c r="N125">
        <f t="shared" si="31"/>
        <v>0.1402743839480538</v>
      </c>
      <c r="O125">
        <f t="shared" si="32"/>
        <v>1.7464883964285995</v>
      </c>
      <c r="P125">
        <f t="shared" si="33"/>
        <v>31.957889556884766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32.031986236572266</v>
      </c>
      <c r="V125" s="1">
        <v>31.957889556884766</v>
      </c>
      <c r="W125" s="1">
        <v>32.016223907470703</v>
      </c>
      <c r="X125" s="1">
        <v>417.798828125</v>
      </c>
      <c r="Y125" s="1">
        <v>419.80667114257813</v>
      </c>
      <c r="Z125" s="1">
        <v>30.067007064819336</v>
      </c>
      <c r="AA125" s="1">
        <v>30.338397979736328</v>
      </c>
      <c r="AB125" s="1">
        <v>62.508369445800781</v>
      </c>
      <c r="AC125" s="1">
        <v>63.072578430175781</v>
      </c>
      <c r="AD125" s="1">
        <v>300.714599609375</v>
      </c>
      <c r="AE125" s="1">
        <v>0.19650465250015259</v>
      </c>
      <c r="AF125" s="1">
        <v>7.8568451106548309E-2</v>
      </c>
      <c r="AG125" s="1">
        <v>99.452362060546875</v>
      </c>
      <c r="AH125" s="1">
        <v>2.9939441680908203</v>
      </c>
      <c r="AI125" s="1">
        <v>0.27156341075897217</v>
      </c>
      <c r="AJ125" s="1">
        <v>2.0963199436664581E-2</v>
      </c>
      <c r="AK125" s="1">
        <v>7.5719333253800869E-3</v>
      </c>
      <c r="AL125" s="1">
        <v>2.104547992348671E-2</v>
      </c>
      <c r="AM125" s="1">
        <v>7.6211560517549515E-3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87</v>
      </c>
      <c r="AV125">
        <f t="shared" si="36"/>
        <v>0.50119099934895828</v>
      </c>
      <c r="AW125">
        <f t="shared" si="37"/>
        <v>1.4027438394805382E-4</v>
      </c>
      <c r="AX125">
        <f t="shared" si="38"/>
        <v>305.10788955688474</v>
      </c>
      <c r="AY125">
        <f t="shared" si="39"/>
        <v>305.18198623657224</v>
      </c>
      <c r="AZ125">
        <f t="shared" si="40"/>
        <v>3.1440743697269014E-2</v>
      </c>
      <c r="BA125">
        <f t="shared" si="41"/>
        <v>-5.9096516533200319E-2</v>
      </c>
      <c r="BB125">
        <f t="shared" si="42"/>
        <v>4.7637137366463005</v>
      </c>
      <c r="BC125">
        <f t="shared" si="43"/>
        <v>47.899452943572506</v>
      </c>
      <c r="BD125">
        <f t="shared" si="44"/>
        <v>17.561054963836177</v>
      </c>
      <c r="BE125">
        <f t="shared" si="45"/>
        <v>31.994937896728516</v>
      </c>
      <c r="BF125">
        <f t="shared" si="46"/>
        <v>4.7737152515996977</v>
      </c>
      <c r="BG125">
        <f t="shared" si="47"/>
        <v>7.6753361945384206E-3</v>
      </c>
      <c r="BH125">
        <f t="shared" si="48"/>
        <v>3.0172253402177009</v>
      </c>
      <c r="BI125">
        <f t="shared" si="49"/>
        <v>1.7564899113819967</v>
      </c>
      <c r="BJ125">
        <f t="shared" si="50"/>
        <v>4.7989494958328794E-3</v>
      </c>
      <c r="BK125">
        <f t="shared" si="51"/>
        <v>62.304966729424862</v>
      </c>
      <c r="BL125">
        <f t="shared" si="52"/>
        <v>1.4923071864427542</v>
      </c>
      <c r="BM125">
        <f t="shared" si="53"/>
        <v>61.948208946437667</v>
      </c>
      <c r="BN125">
        <f t="shared" si="54"/>
        <v>420.31301666846798</v>
      </c>
      <c r="BO125">
        <f t="shared" si="55"/>
        <v>-1.5699559539016962E-3</v>
      </c>
    </row>
    <row r="126" spans="1:67" x14ac:dyDescent="0.25">
      <c r="A126" s="1">
        <v>115</v>
      </c>
      <c r="B126" s="1" t="s">
        <v>202</v>
      </c>
      <c r="C126" s="1" t="s">
        <v>81</v>
      </c>
      <c r="D126" s="1" t="s">
        <v>82</v>
      </c>
      <c r="E126" s="1" t="s">
        <v>83</v>
      </c>
      <c r="F126" s="1" t="s">
        <v>84</v>
      </c>
      <c r="G126" s="1" t="s">
        <v>85</v>
      </c>
      <c r="H126" s="1" t="s">
        <v>86</v>
      </c>
      <c r="I126" s="1">
        <v>882.49999974295497</v>
      </c>
      <c r="J126" s="1">
        <v>0</v>
      </c>
      <c r="K126">
        <f t="shared" si="28"/>
        <v>-1.0414778883273754</v>
      </c>
      <c r="L126">
        <f t="shared" si="29"/>
        <v>7.5382042116527185E-3</v>
      </c>
      <c r="M126">
        <f t="shared" si="30"/>
        <v>626.10891642336856</v>
      </c>
      <c r="N126">
        <f t="shared" si="31"/>
        <v>0.13732503722609576</v>
      </c>
      <c r="O126">
        <f t="shared" si="32"/>
        <v>1.7455135837093563</v>
      </c>
      <c r="P126">
        <f t="shared" si="33"/>
        <v>31.952375411987305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32.026275634765625</v>
      </c>
      <c r="V126" s="1">
        <v>31.952375411987305</v>
      </c>
      <c r="W126" s="1">
        <v>32.019363403320313</v>
      </c>
      <c r="X126" s="1">
        <v>417.86563110351563</v>
      </c>
      <c r="Y126" s="1">
        <v>419.8284912109375</v>
      </c>
      <c r="Z126" s="1">
        <v>30.067516326904297</v>
      </c>
      <c r="AA126" s="1">
        <v>30.333187103271484</v>
      </c>
      <c r="AB126" s="1">
        <v>62.529762268066406</v>
      </c>
      <c r="AC126" s="1">
        <v>63.082260131835938</v>
      </c>
      <c r="AD126" s="1">
        <v>300.7320556640625</v>
      </c>
      <c r="AE126" s="1">
        <v>0.13755330443382263</v>
      </c>
      <c r="AF126" s="1">
        <v>0.22123230993747711</v>
      </c>
      <c r="AG126" s="1">
        <v>99.452560424804688</v>
      </c>
      <c r="AH126" s="1">
        <v>3.0444157123565674</v>
      </c>
      <c r="AI126" s="1">
        <v>0.26891323924064636</v>
      </c>
      <c r="AJ126" s="1">
        <v>1.6964498907327652E-2</v>
      </c>
      <c r="AK126" s="1">
        <v>1.7707431688904762E-3</v>
      </c>
      <c r="AL126" s="1">
        <v>1.4341489411890507E-2</v>
      </c>
      <c r="AM126" s="1">
        <v>3.0741230584681034E-3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87</v>
      </c>
      <c r="AV126">
        <f t="shared" si="36"/>
        <v>0.50122009277343749</v>
      </c>
      <c r="AW126">
        <f t="shared" si="37"/>
        <v>1.3732503722609576E-4</v>
      </c>
      <c r="AX126">
        <f t="shared" si="38"/>
        <v>305.10237541198728</v>
      </c>
      <c r="AY126">
        <f t="shared" si="39"/>
        <v>305.1762756347656</v>
      </c>
      <c r="AZ126">
        <f t="shared" si="40"/>
        <v>2.200852821748267E-2</v>
      </c>
      <c r="BA126">
        <f t="shared" si="41"/>
        <v>-5.7766022620035717E-2</v>
      </c>
      <c r="BB126">
        <f t="shared" si="42"/>
        <v>4.7622267069743698</v>
      </c>
      <c r="BC126">
        <f t="shared" si="43"/>
        <v>47.884405254453476</v>
      </c>
      <c r="BD126">
        <f t="shared" si="44"/>
        <v>17.551218151181992</v>
      </c>
      <c r="BE126">
        <f t="shared" si="45"/>
        <v>31.989325523376465</v>
      </c>
      <c r="BF126">
        <f t="shared" si="46"/>
        <v>4.7721989697477589</v>
      </c>
      <c r="BG126">
        <f t="shared" si="47"/>
        <v>7.518248545391089E-3</v>
      </c>
      <c r="BH126">
        <f t="shared" si="48"/>
        <v>3.0167131232650135</v>
      </c>
      <c r="BI126">
        <f t="shared" si="49"/>
        <v>1.7554858464827454</v>
      </c>
      <c r="BJ126">
        <f t="shared" si="50"/>
        <v>4.7006941672193478E-3</v>
      </c>
      <c r="BK126">
        <f t="shared" si="51"/>
        <v>62.26813484310405</v>
      </c>
      <c r="BL126">
        <f t="shared" si="52"/>
        <v>1.4913445121779219</v>
      </c>
      <c r="BM126">
        <f t="shared" si="53"/>
        <v>61.955863664057119</v>
      </c>
      <c r="BN126">
        <f t="shared" si="54"/>
        <v>420.32355991964079</v>
      </c>
      <c r="BO126">
        <f t="shared" si="55"/>
        <v>-1.5351426427459185E-3</v>
      </c>
    </row>
    <row r="127" spans="1:67" x14ac:dyDescent="0.25">
      <c r="A127" s="1">
        <v>116</v>
      </c>
      <c r="B127" s="1" t="s">
        <v>203</v>
      </c>
      <c r="C127" s="1" t="s">
        <v>81</v>
      </c>
      <c r="D127" s="1" t="s">
        <v>82</v>
      </c>
      <c r="E127" s="1" t="s">
        <v>83</v>
      </c>
      <c r="F127" s="1" t="s">
        <v>84</v>
      </c>
      <c r="G127" s="1" t="s">
        <v>85</v>
      </c>
      <c r="H127" s="1" t="s">
        <v>86</v>
      </c>
      <c r="I127" s="1">
        <v>883.50000014528632</v>
      </c>
      <c r="J127" s="1">
        <v>0</v>
      </c>
      <c r="K127">
        <f t="shared" si="28"/>
        <v>-0.79267865272794602</v>
      </c>
      <c r="L127">
        <f t="shared" si="29"/>
        <v>5.9832854558776061E-3</v>
      </c>
      <c r="M127">
        <f t="shared" si="30"/>
        <v>617.12030254851868</v>
      </c>
      <c r="N127">
        <f t="shared" si="31"/>
        <v>0.10909034438684673</v>
      </c>
      <c r="O127">
        <f t="shared" si="32"/>
        <v>1.7459850751743153</v>
      </c>
      <c r="P127">
        <f t="shared" si="33"/>
        <v>31.956212997436523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32.040184020996094</v>
      </c>
      <c r="V127" s="1">
        <v>31.956212997436523</v>
      </c>
      <c r="W127" s="1">
        <v>32.035743713378906</v>
      </c>
      <c r="X127" s="1">
        <v>418.43032836914063</v>
      </c>
      <c r="Y127" s="1">
        <v>419.92001342773438</v>
      </c>
      <c r="Z127" s="1">
        <v>30.12830924987793</v>
      </c>
      <c r="AA127" s="1">
        <v>30.339296340942383</v>
      </c>
      <c r="AB127" s="1">
        <v>62.605976104736328</v>
      </c>
      <c r="AC127" s="1">
        <v>63.044406890869141</v>
      </c>
      <c r="AD127" s="1">
        <v>300.81637573242188</v>
      </c>
      <c r="AE127" s="1">
        <v>0.12697733938694</v>
      </c>
      <c r="AF127" s="1">
        <v>0.47142964601516724</v>
      </c>
      <c r="AG127" s="1">
        <v>99.451103210449219</v>
      </c>
      <c r="AH127" s="1">
        <v>3.0444157123565674</v>
      </c>
      <c r="AI127" s="1">
        <v>0.26891323924064636</v>
      </c>
      <c r="AJ127" s="1">
        <v>1.6964498907327652E-2</v>
      </c>
      <c r="AK127" s="1">
        <v>1.7707431688904762E-3</v>
      </c>
      <c r="AL127" s="1">
        <v>1.4341489411890507E-2</v>
      </c>
      <c r="AM127" s="1">
        <v>3.0741230584681034E-3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87</v>
      </c>
      <c r="AV127">
        <f t="shared" si="36"/>
        <v>0.5013606262207031</v>
      </c>
      <c r="AW127">
        <f t="shared" si="37"/>
        <v>1.0909034438684673E-4</v>
      </c>
      <c r="AX127">
        <f t="shared" si="38"/>
        <v>305.1062129974365</v>
      </c>
      <c r="AY127">
        <f t="shared" si="39"/>
        <v>305.19018402099607</v>
      </c>
      <c r="AZ127">
        <f t="shared" si="40"/>
        <v>2.0316373847804048E-2</v>
      </c>
      <c r="BA127">
        <f t="shared" si="41"/>
        <v>-4.2372306542554646E-2</v>
      </c>
      <c r="BB127">
        <f t="shared" si="42"/>
        <v>4.7632615669097804</v>
      </c>
      <c r="BC127">
        <f t="shared" si="43"/>
        <v>47.895512600098634</v>
      </c>
      <c r="BD127">
        <f t="shared" si="44"/>
        <v>17.556216259156251</v>
      </c>
      <c r="BE127">
        <f t="shared" si="45"/>
        <v>31.998198509216309</v>
      </c>
      <c r="BF127">
        <f t="shared" si="46"/>
        <v>4.7745963562878604</v>
      </c>
      <c r="BG127">
        <f t="shared" si="47"/>
        <v>5.9707064275292682E-3</v>
      </c>
      <c r="BH127">
        <f t="shared" si="48"/>
        <v>3.0172764917354651</v>
      </c>
      <c r="BI127">
        <f t="shared" si="49"/>
        <v>1.7573198645523953</v>
      </c>
      <c r="BJ127">
        <f t="shared" si="50"/>
        <v>3.7328196292381352E-3</v>
      </c>
      <c r="BK127">
        <f t="shared" si="51"/>
        <v>61.373294902016383</v>
      </c>
      <c r="BL127">
        <f t="shared" si="52"/>
        <v>1.4696139331656819</v>
      </c>
      <c r="BM127">
        <f t="shared" si="53"/>
        <v>61.932727225120821</v>
      </c>
      <c r="BN127">
        <f t="shared" si="54"/>
        <v>420.29681489555327</v>
      </c>
      <c r="BO127">
        <f t="shared" si="55"/>
        <v>-1.1680495553785257E-3</v>
      </c>
    </row>
    <row r="128" spans="1:67" x14ac:dyDescent="0.25">
      <c r="A128" s="1">
        <v>117</v>
      </c>
      <c r="B128" s="1" t="s">
        <v>204</v>
      </c>
      <c r="C128" s="1" t="s">
        <v>81</v>
      </c>
      <c r="D128" s="1" t="s">
        <v>82</v>
      </c>
      <c r="E128" s="1" t="s">
        <v>83</v>
      </c>
      <c r="F128" s="1" t="s">
        <v>84</v>
      </c>
      <c r="G128" s="1" t="s">
        <v>85</v>
      </c>
      <c r="H128" s="1" t="s">
        <v>86</v>
      </c>
      <c r="I128" s="1">
        <v>888.50000003352761</v>
      </c>
      <c r="J128" s="1">
        <v>0</v>
      </c>
      <c r="K128">
        <f t="shared" si="28"/>
        <v>-1.0635272207405644</v>
      </c>
      <c r="L128">
        <f t="shared" si="29"/>
        <v>7.5612198985526612E-3</v>
      </c>
      <c r="M128">
        <f t="shared" si="30"/>
        <v>630.0799866716128</v>
      </c>
      <c r="N128">
        <f t="shared" si="31"/>
        <v>0.13773274168017235</v>
      </c>
      <c r="O128">
        <f t="shared" si="32"/>
        <v>1.7454040846624017</v>
      </c>
      <c r="P128">
        <f t="shared" si="33"/>
        <v>31.952320098876953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32.028301239013672</v>
      </c>
      <c r="V128" s="1">
        <v>31.952320098876953</v>
      </c>
      <c r="W128" s="1">
        <v>32.026851654052734</v>
      </c>
      <c r="X128" s="1">
        <v>417.84652709960938</v>
      </c>
      <c r="Y128" s="1">
        <v>419.85321044921875</v>
      </c>
      <c r="Z128" s="1">
        <v>30.067256927490234</v>
      </c>
      <c r="AA128" s="1">
        <v>30.333740234375</v>
      </c>
      <c r="AB128" s="1">
        <v>62.522872924804688</v>
      </c>
      <c r="AC128" s="1">
        <v>63.077007293701172</v>
      </c>
      <c r="AD128" s="1">
        <v>300.70504760742188</v>
      </c>
      <c r="AE128" s="1">
        <v>0.24185504019260406</v>
      </c>
      <c r="AF128" s="1">
        <v>0.1157865971326828</v>
      </c>
      <c r="AG128" s="1">
        <v>99.453865051269531</v>
      </c>
      <c r="AH128" s="1">
        <v>3.0444157123565674</v>
      </c>
      <c r="AI128" s="1">
        <v>0.26891323924064636</v>
      </c>
      <c r="AJ128" s="1">
        <v>1.6964498907327652E-2</v>
      </c>
      <c r="AK128" s="1">
        <v>1.7707431688904762E-3</v>
      </c>
      <c r="AL128" s="1">
        <v>1.4341489411890507E-2</v>
      </c>
      <c r="AM128" s="1">
        <v>3.0741230584681034E-3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87</v>
      </c>
      <c r="AV128">
        <f t="shared" si="36"/>
        <v>0.50117507934570305</v>
      </c>
      <c r="AW128">
        <f t="shared" si="37"/>
        <v>1.3773274168017236E-4</v>
      </c>
      <c r="AX128">
        <f t="shared" si="38"/>
        <v>305.10232009887693</v>
      </c>
      <c r="AY128">
        <f t="shared" si="39"/>
        <v>305.17830123901365</v>
      </c>
      <c r="AZ128">
        <f t="shared" si="40"/>
        <v>3.8696805565875625E-2</v>
      </c>
      <c r="BA128">
        <f t="shared" si="41"/>
        <v>-5.7493548220003639E-2</v>
      </c>
      <c r="BB128">
        <f t="shared" si="42"/>
        <v>4.7622117924321978</v>
      </c>
      <c r="BC128">
        <f t="shared" si="43"/>
        <v>47.883627146890937</v>
      </c>
      <c r="BD128">
        <f t="shared" si="44"/>
        <v>17.549886912515937</v>
      </c>
      <c r="BE128">
        <f t="shared" si="45"/>
        <v>31.990310668945313</v>
      </c>
      <c r="BF128">
        <f t="shared" si="46"/>
        <v>4.7724650938914088</v>
      </c>
      <c r="BG128">
        <f t="shared" si="47"/>
        <v>7.5411423510412696E-3</v>
      </c>
      <c r="BH128">
        <f t="shared" si="48"/>
        <v>3.0168077077697961</v>
      </c>
      <c r="BI128">
        <f t="shared" si="49"/>
        <v>1.7556573861216127</v>
      </c>
      <c r="BJ128">
        <f t="shared" si="50"/>
        <v>4.7150137087282025E-3</v>
      </c>
      <c r="BK128">
        <f t="shared" si="51"/>
        <v>62.663889965944286</v>
      </c>
      <c r="BL128">
        <f t="shared" si="52"/>
        <v>1.5007149427235855</v>
      </c>
      <c r="BM128">
        <f t="shared" si="53"/>
        <v>61.958443026996932</v>
      </c>
      <c r="BN128">
        <f t="shared" si="54"/>
        <v>420.35876035454453</v>
      </c>
      <c r="BO128">
        <f t="shared" si="55"/>
        <v>-1.5675774345308528E-3</v>
      </c>
    </row>
    <row r="129" spans="1:67" x14ac:dyDescent="0.25">
      <c r="A129" s="1">
        <v>118</v>
      </c>
      <c r="B129" s="1" t="s">
        <v>205</v>
      </c>
      <c r="C129" s="1" t="s">
        <v>81</v>
      </c>
      <c r="D129" s="1" t="s">
        <v>82</v>
      </c>
      <c r="E129" s="1" t="s">
        <v>83</v>
      </c>
      <c r="F129" s="1" t="s">
        <v>84</v>
      </c>
      <c r="G129" s="1" t="s">
        <v>85</v>
      </c>
      <c r="H129" s="1" t="s">
        <v>86</v>
      </c>
      <c r="I129" s="1">
        <v>893.99999991059303</v>
      </c>
      <c r="J129" s="1">
        <v>0</v>
      </c>
      <c r="K129">
        <f t="shared" si="28"/>
        <v>-1.0486783610973078</v>
      </c>
      <c r="L129">
        <f t="shared" si="29"/>
        <v>7.500821408283973E-3</v>
      </c>
      <c r="M129">
        <f t="shared" si="30"/>
        <v>628.76258209616424</v>
      </c>
      <c r="N129">
        <f t="shared" si="31"/>
        <v>0.13655717554023825</v>
      </c>
      <c r="O129">
        <f t="shared" si="32"/>
        <v>1.7443989575159997</v>
      </c>
      <c r="P129">
        <f t="shared" si="33"/>
        <v>31.947668075561523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32.028892517089844</v>
      </c>
      <c r="V129" s="1">
        <v>31.947668075561523</v>
      </c>
      <c r="W129" s="1">
        <v>32.040706634521484</v>
      </c>
      <c r="X129" s="1">
        <v>417.89254760742188</v>
      </c>
      <c r="Y129" s="1">
        <v>419.87051391601563</v>
      </c>
      <c r="Z129" s="1">
        <v>30.067354202270508</v>
      </c>
      <c r="AA129" s="1">
        <v>30.331554412841797</v>
      </c>
      <c r="AB129" s="1">
        <v>62.520328521728516</v>
      </c>
      <c r="AC129" s="1">
        <v>63.069690704345703</v>
      </c>
      <c r="AD129" s="1">
        <v>300.71554565429688</v>
      </c>
      <c r="AE129" s="1">
        <v>0.26301181316375732</v>
      </c>
      <c r="AF129" s="1">
        <v>1.2405444867908955E-2</v>
      </c>
      <c r="AG129" s="1">
        <v>99.45281982421875</v>
      </c>
      <c r="AH129" s="1">
        <v>3.0444157123565674</v>
      </c>
      <c r="AI129" s="1">
        <v>0.26891323924064636</v>
      </c>
      <c r="AJ129" s="1">
        <v>1.6964498907327652E-2</v>
      </c>
      <c r="AK129" s="1">
        <v>1.7707431688904762E-3</v>
      </c>
      <c r="AL129" s="1">
        <v>1.4341489411890507E-2</v>
      </c>
      <c r="AM129" s="1">
        <v>3.0741230584681034E-3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87</v>
      </c>
      <c r="AV129">
        <f t="shared" si="36"/>
        <v>0.50119257609049472</v>
      </c>
      <c r="AW129">
        <f t="shared" si="37"/>
        <v>1.3655717554023826E-4</v>
      </c>
      <c r="AX129">
        <f t="shared" si="38"/>
        <v>305.0976680755615</v>
      </c>
      <c r="AY129">
        <f t="shared" si="39"/>
        <v>305.17889251708982</v>
      </c>
      <c r="AZ129">
        <f t="shared" si="40"/>
        <v>4.208188916559763E-2</v>
      </c>
      <c r="BA129">
        <f t="shared" si="41"/>
        <v>-5.6149183134919158E-2</v>
      </c>
      <c r="BB129">
        <f t="shared" si="42"/>
        <v>4.7609575735248422</v>
      </c>
      <c r="BC129">
        <f t="shared" si="43"/>
        <v>47.87151919814599</v>
      </c>
      <c r="BD129">
        <f t="shared" si="44"/>
        <v>17.539964785304193</v>
      </c>
      <c r="BE129">
        <f t="shared" si="45"/>
        <v>31.988280296325684</v>
      </c>
      <c r="BF129">
        <f t="shared" si="46"/>
        <v>4.7719166295052151</v>
      </c>
      <c r="BG129">
        <f t="shared" si="47"/>
        <v>7.4810629166563438E-3</v>
      </c>
      <c r="BH129">
        <f t="shared" si="48"/>
        <v>3.0165586160088425</v>
      </c>
      <c r="BI129">
        <f t="shared" si="49"/>
        <v>1.7553580134963727</v>
      </c>
      <c r="BJ129">
        <f t="shared" si="50"/>
        <v>4.6774354944389522E-3</v>
      </c>
      <c r="BK129">
        <f t="shared" si="51"/>
        <v>62.532211789420373</v>
      </c>
      <c r="BL129">
        <f t="shared" si="52"/>
        <v>1.4975154512086841</v>
      </c>
      <c r="BM129">
        <f t="shared" si="53"/>
        <v>61.969810422439721</v>
      </c>
      <c r="BN129">
        <f t="shared" si="54"/>
        <v>420.36900538462208</v>
      </c>
      <c r="BO129">
        <f t="shared" si="55"/>
        <v>-1.5459369839090492E-3</v>
      </c>
    </row>
    <row r="130" spans="1:67" x14ac:dyDescent="0.25">
      <c r="A130" s="1">
        <v>119</v>
      </c>
      <c r="B130" s="1" t="s">
        <v>206</v>
      </c>
      <c r="C130" s="1" t="s">
        <v>81</v>
      </c>
      <c r="D130" s="1" t="s">
        <v>82</v>
      </c>
      <c r="E130" s="1" t="s">
        <v>83</v>
      </c>
      <c r="F130" s="1" t="s">
        <v>84</v>
      </c>
      <c r="G130" s="1" t="s">
        <v>85</v>
      </c>
      <c r="H130" s="1" t="s">
        <v>86</v>
      </c>
      <c r="I130" s="1">
        <v>898.99999979883432</v>
      </c>
      <c r="J130" s="1">
        <v>0</v>
      </c>
      <c r="K130">
        <f t="shared" si="28"/>
        <v>-1.0212966649106112</v>
      </c>
      <c r="L130">
        <f t="shared" si="29"/>
        <v>7.4465891631826731E-3</v>
      </c>
      <c r="M130">
        <f t="shared" si="30"/>
        <v>624.52091282522076</v>
      </c>
      <c r="N130">
        <f t="shared" si="31"/>
        <v>0.1355870056943892</v>
      </c>
      <c r="O130">
        <f t="shared" si="32"/>
        <v>1.7445841532602588</v>
      </c>
      <c r="P130">
        <f t="shared" si="33"/>
        <v>31.948246002197266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32.029022216796875</v>
      </c>
      <c r="V130" s="1">
        <v>31.948246002197266</v>
      </c>
      <c r="W130" s="1">
        <v>32.029144287109375</v>
      </c>
      <c r="X130" s="1">
        <v>417.91143798828125</v>
      </c>
      <c r="Y130" s="1">
        <v>419.83551025390625</v>
      </c>
      <c r="Z130" s="1">
        <v>30.068967819213867</v>
      </c>
      <c r="AA130" s="1">
        <v>30.331279754638672</v>
      </c>
      <c r="AB130" s="1">
        <v>62.523178100585938</v>
      </c>
      <c r="AC130" s="1">
        <v>63.068607330322266</v>
      </c>
      <c r="AD130" s="1">
        <v>300.72854614257813</v>
      </c>
      <c r="AE130" s="1">
        <v>0.12545877695083618</v>
      </c>
      <c r="AF130" s="1">
        <v>1.8608035519719124E-2</v>
      </c>
      <c r="AG130" s="1">
        <v>99.452751159667969</v>
      </c>
      <c r="AH130" s="1">
        <v>3.0444157123565674</v>
      </c>
      <c r="AI130" s="1">
        <v>0.26891323924064636</v>
      </c>
      <c r="AJ130" s="1">
        <v>1.6964498907327652E-2</v>
      </c>
      <c r="AK130" s="1">
        <v>1.7707431688904762E-3</v>
      </c>
      <c r="AL130" s="1">
        <v>1.4341489411890507E-2</v>
      </c>
      <c r="AM130" s="1">
        <v>3.0741230584681034E-3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87</v>
      </c>
      <c r="AV130">
        <f t="shared" si="36"/>
        <v>0.50121424357096345</v>
      </c>
      <c r="AW130">
        <f t="shared" si="37"/>
        <v>1.3558700569438919E-4</v>
      </c>
      <c r="AX130">
        <f t="shared" si="38"/>
        <v>305.09824600219724</v>
      </c>
      <c r="AY130">
        <f t="shared" si="39"/>
        <v>305.17902221679685</v>
      </c>
      <c r="AZ130">
        <f t="shared" si="40"/>
        <v>2.0073403863458239E-2</v>
      </c>
      <c r="BA130">
        <f t="shared" si="41"/>
        <v>-5.5976920811498167E-2</v>
      </c>
      <c r="BB130">
        <f t="shared" si="42"/>
        <v>4.7611133710526135</v>
      </c>
      <c r="BC130">
        <f t="shared" si="43"/>
        <v>47.873118797978854</v>
      </c>
      <c r="BD130">
        <f t="shared" si="44"/>
        <v>17.541839043340183</v>
      </c>
      <c r="BE130">
        <f t="shared" si="45"/>
        <v>31.98863410949707</v>
      </c>
      <c r="BF130">
        <f t="shared" si="46"/>
        <v>4.772012201079594</v>
      </c>
      <c r="BG130">
        <f t="shared" si="47"/>
        <v>7.4271149824460623E-3</v>
      </c>
      <c r="BH130">
        <f t="shared" si="48"/>
        <v>3.0165292177923546</v>
      </c>
      <c r="BI130">
        <f t="shared" si="49"/>
        <v>1.7554829832872394</v>
      </c>
      <c r="BJ130">
        <f t="shared" si="50"/>
        <v>4.6436925781160581E-3</v>
      </c>
      <c r="BK130">
        <f t="shared" si="51"/>
        <v>62.110322937215372</v>
      </c>
      <c r="BL130">
        <f t="shared" si="52"/>
        <v>1.4875371367408292</v>
      </c>
      <c r="BM130">
        <f t="shared" si="53"/>
        <v>61.966266908044034</v>
      </c>
      <c r="BN130">
        <f t="shared" si="54"/>
        <v>420.32098577553472</v>
      </c>
      <c r="BO130">
        <f t="shared" si="55"/>
        <v>-1.5056574349571717E-3</v>
      </c>
    </row>
    <row r="131" spans="1:67" x14ac:dyDescent="0.25">
      <c r="A131" s="1">
        <v>120</v>
      </c>
      <c r="B131" s="1" t="s">
        <v>207</v>
      </c>
      <c r="C131" s="1" t="s">
        <v>81</v>
      </c>
      <c r="D131" s="1" t="s">
        <v>82</v>
      </c>
      <c r="E131" s="1" t="s">
        <v>83</v>
      </c>
      <c r="F131" s="1" t="s">
        <v>84</v>
      </c>
      <c r="G131" s="1" t="s">
        <v>85</v>
      </c>
      <c r="H131" s="1" t="s">
        <v>86</v>
      </c>
      <c r="I131" s="1">
        <v>903.99999968707561</v>
      </c>
      <c r="J131" s="1">
        <v>0</v>
      </c>
      <c r="K131">
        <f t="shared" si="28"/>
        <v>-1.0289583305190815</v>
      </c>
      <c r="L131">
        <f t="shared" si="29"/>
        <v>7.4660550842065758E-3</v>
      </c>
      <c r="M131">
        <f t="shared" si="30"/>
        <v>625.56976231560441</v>
      </c>
      <c r="N131">
        <f t="shared" si="31"/>
        <v>0.13609088572397685</v>
      </c>
      <c r="O131">
        <f t="shared" si="32"/>
        <v>1.746495374768231</v>
      </c>
      <c r="P131">
        <f t="shared" si="33"/>
        <v>31.95556640625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32.031112670898438</v>
      </c>
      <c r="V131" s="1">
        <v>31.95556640625</v>
      </c>
      <c r="W131" s="1">
        <v>32.019115447998047</v>
      </c>
      <c r="X131" s="1">
        <v>417.90423583984375</v>
      </c>
      <c r="Y131" s="1">
        <v>419.84317016601563</v>
      </c>
      <c r="Z131" s="1">
        <v>30.068622589111328</v>
      </c>
      <c r="AA131" s="1">
        <v>30.3319091796875</v>
      </c>
      <c r="AB131" s="1">
        <v>62.515060424804688</v>
      </c>
      <c r="AC131" s="1">
        <v>63.062454223632813</v>
      </c>
      <c r="AD131" s="1">
        <v>300.72854614257813</v>
      </c>
      <c r="AE131" s="1">
        <v>0.2781384289264679</v>
      </c>
      <c r="AF131" s="1">
        <v>0.25225403904914856</v>
      </c>
      <c r="AG131" s="1">
        <v>99.452751159667969</v>
      </c>
      <c r="AH131" s="1">
        <v>3.0444157123565674</v>
      </c>
      <c r="AI131" s="1">
        <v>0.26891323924064636</v>
      </c>
      <c r="AJ131" s="1">
        <v>1.6964498907327652E-2</v>
      </c>
      <c r="AK131" s="1">
        <v>1.7707431688904762E-3</v>
      </c>
      <c r="AL131" s="1">
        <v>1.4341489411890507E-2</v>
      </c>
      <c r="AM131" s="1">
        <v>3.0741230584681034E-3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87</v>
      </c>
      <c r="AV131">
        <f t="shared" si="36"/>
        <v>0.50121424357096345</v>
      </c>
      <c r="AW131">
        <f t="shared" si="37"/>
        <v>1.3609088572397683E-4</v>
      </c>
      <c r="AX131">
        <f t="shared" si="38"/>
        <v>305.10556640624998</v>
      </c>
      <c r="AY131">
        <f t="shared" si="39"/>
        <v>305.18111267089841</v>
      </c>
      <c r="AZ131">
        <f t="shared" si="40"/>
        <v>4.4502147633534328E-2</v>
      </c>
      <c r="BA131">
        <f t="shared" si="41"/>
        <v>-5.6672131672894512E-2</v>
      </c>
      <c r="BB131">
        <f t="shared" si="42"/>
        <v>4.7630871906133407</v>
      </c>
      <c r="BC131">
        <f t="shared" si="43"/>
        <v>47.892965605007426</v>
      </c>
      <c r="BD131">
        <f t="shared" si="44"/>
        <v>17.561056425319926</v>
      </c>
      <c r="BE131">
        <f t="shared" si="45"/>
        <v>31.993339538574219</v>
      </c>
      <c r="BF131">
        <f t="shared" si="46"/>
        <v>4.7732833841878453</v>
      </c>
      <c r="BG131">
        <f t="shared" si="47"/>
        <v>7.4464790903971123E-3</v>
      </c>
      <c r="BH131">
        <f t="shared" si="48"/>
        <v>3.0165918158451097</v>
      </c>
      <c r="BI131">
        <f t="shared" si="49"/>
        <v>1.7566915683427355</v>
      </c>
      <c r="BJ131">
        <f t="shared" si="50"/>
        <v>4.6558042620871475E-3</v>
      </c>
      <c r="BK131">
        <f t="shared" si="51"/>
        <v>62.214633904586442</v>
      </c>
      <c r="BL131">
        <f t="shared" si="52"/>
        <v>1.4900081906018376</v>
      </c>
      <c r="BM131">
        <f t="shared" si="53"/>
        <v>61.940233391567403</v>
      </c>
      <c r="BN131">
        <f t="shared" si="54"/>
        <v>420.33228767653486</v>
      </c>
      <c r="BO131">
        <f t="shared" si="55"/>
        <v>-1.5162746477281244E-3</v>
      </c>
    </row>
    <row r="132" spans="1:67" x14ac:dyDescent="0.25">
      <c r="A132" s="1">
        <v>121</v>
      </c>
      <c r="B132" s="1" t="s">
        <v>208</v>
      </c>
      <c r="C132" s="1" t="s">
        <v>81</v>
      </c>
      <c r="D132" s="1" t="s">
        <v>82</v>
      </c>
      <c r="E132" s="1" t="s">
        <v>83</v>
      </c>
      <c r="F132" s="1" t="s">
        <v>84</v>
      </c>
      <c r="G132" s="1" t="s">
        <v>85</v>
      </c>
      <c r="H132" s="1" t="s">
        <v>86</v>
      </c>
      <c r="I132" s="1">
        <v>909.49999956414104</v>
      </c>
      <c r="J132" s="1">
        <v>0</v>
      </c>
      <c r="K132">
        <f t="shared" si="28"/>
        <v>-1.090727579903501</v>
      </c>
      <c r="L132">
        <f t="shared" si="29"/>
        <v>7.5474217759404754E-3</v>
      </c>
      <c r="M132">
        <f t="shared" si="30"/>
        <v>636.16571226665531</v>
      </c>
      <c r="N132">
        <f t="shared" si="31"/>
        <v>0.13757378502160217</v>
      </c>
      <c r="O132">
        <f t="shared" si="32"/>
        <v>1.7465576574140917</v>
      </c>
      <c r="P132">
        <f t="shared" si="33"/>
        <v>31.955245971679688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32.023628234863281</v>
      </c>
      <c r="V132" s="1">
        <v>31.955245971679688</v>
      </c>
      <c r="W132" s="1">
        <v>32.017982482910156</v>
      </c>
      <c r="X132" s="1">
        <v>417.786376953125</v>
      </c>
      <c r="Y132" s="1">
        <v>419.84719848632813</v>
      </c>
      <c r="Z132" s="1">
        <v>30.064048767089844</v>
      </c>
      <c r="AA132" s="1">
        <v>30.330190658569336</v>
      </c>
      <c r="AB132" s="1">
        <v>62.532497406005859</v>
      </c>
      <c r="AC132" s="1">
        <v>63.086063385009766</v>
      </c>
      <c r="AD132" s="1">
        <v>300.74441528320313</v>
      </c>
      <c r="AE132" s="1">
        <v>0.16249200701713562</v>
      </c>
      <c r="AF132" s="1">
        <v>5.065527930855751E-2</v>
      </c>
      <c r="AG132" s="1">
        <v>99.453483581542969</v>
      </c>
      <c r="AH132" s="1">
        <v>3.0444157123565674</v>
      </c>
      <c r="AI132" s="1">
        <v>0.26891323924064636</v>
      </c>
      <c r="AJ132" s="1">
        <v>1.6964498907327652E-2</v>
      </c>
      <c r="AK132" s="1">
        <v>1.7707431688904762E-3</v>
      </c>
      <c r="AL132" s="1">
        <v>1.4341489411890507E-2</v>
      </c>
      <c r="AM132" s="1">
        <v>3.0741230584681034E-3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87</v>
      </c>
      <c r="AV132">
        <f t="shared" si="36"/>
        <v>0.50124069213867173</v>
      </c>
      <c r="AW132">
        <f t="shared" si="37"/>
        <v>1.3757378502160216E-4</v>
      </c>
      <c r="AX132">
        <f t="shared" si="38"/>
        <v>305.10524597167966</v>
      </c>
      <c r="AY132">
        <f t="shared" si="39"/>
        <v>305.17362823486326</v>
      </c>
      <c r="AZ132">
        <f t="shared" si="40"/>
        <v>2.5998720541624998E-2</v>
      </c>
      <c r="BA132">
        <f t="shared" si="41"/>
        <v>-5.8605218811207983E-2</v>
      </c>
      <c r="BB132">
        <f t="shared" si="42"/>
        <v>4.763000776101185</v>
      </c>
      <c r="BC132">
        <f t="shared" si="43"/>
        <v>47.891744005085052</v>
      </c>
      <c r="BD132">
        <f t="shared" si="44"/>
        <v>17.561553346515716</v>
      </c>
      <c r="BE132">
        <f t="shared" si="45"/>
        <v>31.989437103271484</v>
      </c>
      <c r="BF132">
        <f t="shared" si="46"/>
        <v>4.7722291109429555</v>
      </c>
      <c r="BG132">
        <f t="shared" si="47"/>
        <v>7.5274173418226776E-3</v>
      </c>
      <c r="BH132">
        <f t="shared" si="48"/>
        <v>3.0164431186870932</v>
      </c>
      <c r="BI132">
        <f t="shared" si="49"/>
        <v>1.7557859922558623</v>
      </c>
      <c r="BJ132">
        <f t="shared" si="50"/>
        <v>4.7064290315686624E-3</v>
      </c>
      <c r="BK132">
        <f t="shared" si="51"/>
        <v>63.26889622005239</v>
      </c>
      <c r="BL132">
        <f t="shared" si="52"/>
        <v>1.5152315284232423</v>
      </c>
      <c r="BM132">
        <f t="shared" si="53"/>
        <v>61.939331403975885</v>
      </c>
      <c r="BN132">
        <f t="shared" si="54"/>
        <v>420.3656781396956</v>
      </c>
      <c r="BO132">
        <f t="shared" si="55"/>
        <v>-1.607146838012032E-3</v>
      </c>
    </row>
    <row r="133" spans="1:67" x14ac:dyDescent="0.25">
      <c r="A133" s="1">
        <v>122</v>
      </c>
      <c r="B133" s="1" t="s">
        <v>209</v>
      </c>
      <c r="C133" s="1" t="s">
        <v>81</v>
      </c>
      <c r="D133" s="1" t="s">
        <v>82</v>
      </c>
      <c r="E133" s="1" t="s">
        <v>83</v>
      </c>
      <c r="F133" s="1" t="s">
        <v>84</v>
      </c>
      <c r="G133" s="1" t="s">
        <v>85</v>
      </c>
      <c r="H133" s="1" t="s">
        <v>86</v>
      </c>
      <c r="I133" s="1">
        <v>914.49999945238233</v>
      </c>
      <c r="J133" s="1">
        <v>0</v>
      </c>
      <c r="K133">
        <f t="shared" si="28"/>
        <v>-0.99606386642270028</v>
      </c>
      <c r="L133">
        <f t="shared" si="29"/>
        <v>7.5149616155579541E-3</v>
      </c>
      <c r="M133">
        <f t="shared" si="30"/>
        <v>617.18212878525514</v>
      </c>
      <c r="N133">
        <f t="shared" si="31"/>
        <v>0.1369037450329437</v>
      </c>
      <c r="O133">
        <f t="shared" si="32"/>
        <v>1.7455579491017685</v>
      </c>
      <c r="P133">
        <f t="shared" si="33"/>
        <v>31.950183868408203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32.030303955078125</v>
      </c>
      <c r="V133" s="1">
        <v>31.950183868408203</v>
      </c>
      <c r="W133" s="1">
        <v>32.037277221679688</v>
      </c>
      <c r="X133" s="1">
        <v>417.90505981445313</v>
      </c>
      <c r="Y133" s="1">
        <v>419.7779541015625</v>
      </c>
      <c r="Z133" s="1">
        <v>30.061563491821289</v>
      </c>
      <c r="AA133" s="1">
        <v>30.326459884643555</v>
      </c>
      <c r="AB133" s="1">
        <v>62.503826141357422</v>
      </c>
      <c r="AC133" s="1">
        <v>63.054595947265625</v>
      </c>
      <c r="AD133" s="1">
        <v>300.68798828125</v>
      </c>
      <c r="AE133" s="1">
        <v>0.25772681832313538</v>
      </c>
      <c r="AF133" s="1">
        <v>9.2009000480175018E-2</v>
      </c>
      <c r="AG133" s="1">
        <v>99.45367431640625</v>
      </c>
      <c r="AH133" s="1">
        <v>3.0444157123565674</v>
      </c>
      <c r="AI133" s="1">
        <v>0.26891323924064636</v>
      </c>
      <c r="AJ133" s="1">
        <v>1.6964498907327652E-2</v>
      </c>
      <c r="AK133" s="1">
        <v>1.7707431688904762E-3</v>
      </c>
      <c r="AL133" s="1">
        <v>1.4341489411890507E-2</v>
      </c>
      <c r="AM133" s="1">
        <v>3.0741230584681034E-3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87</v>
      </c>
      <c r="AV133">
        <f t="shared" si="36"/>
        <v>0.50114664713541657</v>
      </c>
      <c r="AW133">
        <f t="shared" si="37"/>
        <v>1.3690374503294369E-4</v>
      </c>
      <c r="AX133">
        <f t="shared" si="38"/>
        <v>305.10018386840818</v>
      </c>
      <c r="AY133">
        <f t="shared" si="39"/>
        <v>305.1803039550781</v>
      </c>
      <c r="AZ133">
        <f t="shared" si="40"/>
        <v>4.1236290009998733E-2</v>
      </c>
      <c r="BA133">
        <f t="shared" si="41"/>
        <v>-5.6482698377524933E-2</v>
      </c>
      <c r="BB133">
        <f t="shared" si="42"/>
        <v>4.7616358136386676</v>
      </c>
      <c r="BC133">
        <f t="shared" si="43"/>
        <v>47.877927551372231</v>
      </c>
      <c r="BD133">
        <f t="shared" si="44"/>
        <v>17.551467666728676</v>
      </c>
      <c r="BE133">
        <f t="shared" si="45"/>
        <v>31.990243911743164</v>
      </c>
      <c r="BF133">
        <f t="shared" si="46"/>
        <v>4.7724470599014888</v>
      </c>
      <c r="BG133">
        <f t="shared" si="47"/>
        <v>7.4951286565805332E-3</v>
      </c>
      <c r="BH133">
        <f t="shared" si="48"/>
        <v>3.0160778645368991</v>
      </c>
      <c r="BI133">
        <f t="shared" si="49"/>
        <v>1.7563691953645897</v>
      </c>
      <c r="BJ133">
        <f t="shared" si="50"/>
        <v>4.6862332496592392E-3</v>
      </c>
      <c r="BK133">
        <f t="shared" si="51"/>
        <v>61.381030430115061</v>
      </c>
      <c r="BL133">
        <f t="shared" si="52"/>
        <v>1.4702585563507988</v>
      </c>
      <c r="BM133">
        <f t="shared" si="53"/>
        <v>61.950126380417302</v>
      </c>
      <c r="BN133">
        <f t="shared" si="54"/>
        <v>420.25143515926197</v>
      </c>
      <c r="BO133">
        <f t="shared" si="55"/>
        <v>-1.4683181839573885E-3</v>
      </c>
    </row>
    <row r="134" spans="1:67" x14ac:dyDescent="0.25">
      <c r="A134" s="1">
        <v>123</v>
      </c>
      <c r="B134" s="1" t="s">
        <v>210</v>
      </c>
      <c r="C134" s="1" t="s">
        <v>81</v>
      </c>
      <c r="D134" s="1" t="s">
        <v>82</v>
      </c>
      <c r="E134" s="1" t="s">
        <v>83</v>
      </c>
      <c r="F134" s="1" t="s">
        <v>84</v>
      </c>
      <c r="G134" s="1" t="s">
        <v>85</v>
      </c>
      <c r="H134" s="1" t="s">
        <v>86</v>
      </c>
      <c r="I134" s="1">
        <v>919.49999934062362</v>
      </c>
      <c r="J134" s="1">
        <v>0</v>
      </c>
      <c r="K134">
        <f t="shared" si="28"/>
        <v>-1.0177343428215351</v>
      </c>
      <c r="L134">
        <f t="shared" si="29"/>
        <v>7.4951340697016209E-3</v>
      </c>
      <c r="M134">
        <f t="shared" si="30"/>
        <v>622.33821938406572</v>
      </c>
      <c r="N134">
        <f t="shared" si="31"/>
        <v>0.13657369158157823</v>
      </c>
      <c r="O134">
        <f t="shared" si="32"/>
        <v>1.745930182096243</v>
      </c>
      <c r="P134">
        <f t="shared" si="33"/>
        <v>31.951005935668945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32.027935028076172</v>
      </c>
      <c r="V134" s="1">
        <v>31.951005935668945</v>
      </c>
      <c r="W134" s="1">
        <v>32.045299530029297</v>
      </c>
      <c r="X134" s="1">
        <v>417.89984130859375</v>
      </c>
      <c r="Y134" s="1">
        <v>419.8157958984375</v>
      </c>
      <c r="Z134" s="1">
        <v>30.060970306396484</v>
      </c>
      <c r="AA134" s="1">
        <v>30.325166702270508</v>
      </c>
      <c r="AB134" s="1">
        <v>62.510517120361328</v>
      </c>
      <c r="AC134" s="1">
        <v>63.059906005859375</v>
      </c>
      <c r="AD134" s="1">
        <v>300.75823974609375</v>
      </c>
      <c r="AE134" s="1">
        <v>0.18062953650951385</v>
      </c>
      <c r="AF134" s="1">
        <v>0.10234370827674866</v>
      </c>
      <c r="AG134" s="1">
        <v>99.452949523925781</v>
      </c>
      <c r="AH134" s="1">
        <v>3.0444157123565674</v>
      </c>
      <c r="AI134" s="1">
        <v>0.26891323924064636</v>
      </c>
      <c r="AJ134" s="1">
        <v>1.6964498907327652E-2</v>
      </c>
      <c r="AK134" s="1">
        <v>1.7707431688904762E-3</v>
      </c>
      <c r="AL134" s="1">
        <v>1.4341489411890507E-2</v>
      </c>
      <c r="AM134" s="1">
        <v>3.0741230584681034E-3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87</v>
      </c>
      <c r="AV134">
        <f t="shared" si="36"/>
        <v>0.50126373291015613</v>
      </c>
      <c r="AW134">
        <f t="shared" si="37"/>
        <v>1.3657369158157821E-4</v>
      </c>
      <c r="AX134">
        <f t="shared" si="38"/>
        <v>305.10100593566892</v>
      </c>
      <c r="AY134">
        <f t="shared" si="39"/>
        <v>305.17793502807615</v>
      </c>
      <c r="AZ134">
        <f t="shared" si="40"/>
        <v>2.8900725195540655E-2</v>
      </c>
      <c r="BA134">
        <f t="shared" si="41"/>
        <v>-5.6897703651078844E-2</v>
      </c>
      <c r="BB134">
        <f t="shared" si="42"/>
        <v>4.7618574554417865</v>
      </c>
      <c r="BC134">
        <f t="shared" si="43"/>
        <v>47.880505085434471</v>
      </c>
      <c r="BD134">
        <f t="shared" si="44"/>
        <v>17.555338383163964</v>
      </c>
      <c r="BE134">
        <f t="shared" si="45"/>
        <v>31.989470481872559</v>
      </c>
      <c r="BF134">
        <f t="shared" si="46"/>
        <v>4.7722381275720132</v>
      </c>
      <c r="BG134">
        <f t="shared" si="47"/>
        <v>7.4754054902241209E-3</v>
      </c>
      <c r="BH134">
        <f t="shared" si="48"/>
        <v>3.0159272733455436</v>
      </c>
      <c r="BI134">
        <f t="shared" si="49"/>
        <v>1.7563108542264696</v>
      </c>
      <c r="BJ134">
        <f t="shared" si="50"/>
        <v>4.6738969245884989E-3</v>
      </c>
      <c r="BK134">
        <f t="shared" si="51"/>
        <v>61.893371519213339</v>
      </c>
      <c r="BL134">
        <f t="shared" si="52"/>
        <v>1.482407821392749</v>
      </c>
      <c r="BM134">
        <f t="shared" si="53"/>
        <v>61.943493396105467</v>
      </c>
      <c r="BN134">
        <f t="shared" si="54"/>
        <v>420.29957806275479</v>
      </c>
      <c r="BO134">
        <f t="shared" si="55"/>
        <v>-1.4999306169691828E-3</v>
      </c>
    </row>
    <row r="135" spans="1:67" x14ac:dyDescent="0.25">
      <c r="A135" s="1">
        <v>124</v>
      </c>
      <c r="B135" s="1" t="s">
        <v>211</v>
      </c>
      <c r="C135" s="1" t="s">
        <v>81</v>
      </c>
      <c r="D135" s="1" t="s">
        <v>82</v>
      </c>
      <c r="E135" s="1" t="s">
        <v>83</v>
      </c>
      <c r="F135" s="1" t="s">
        <v>84</v>
      </c>
      <c r="G135" s="1" t="s">
        <v>85</v>
      </c>
      <c r="H135" s="1" t="s">
        <v>86</v>
      </c>
      <c r="I135" s="1">
        <v>924.99999921768904</v>
      </c>
      <c r="J135" s="1">
        <v>0</v>
      </c>
      <c r="K135">
        <f t="shared" si="28"/>
        <v>-1.0751246241502226</v>
      </c>
      <c r="L135">
        <f t="shared" si="29"/>
        <v>7.5878080198295127E-3</v>
      </c>
      <c r="M135">
        <f t="shared" si="30"/>
        <v>631.6958529393529</v>
      </c>
      <c r="N135">
        <f t="shared" si="31"/>
        <v>0.13819286147295828</v>
      </c>
      <c r="O135">
        <f t="shared" si="32"/>
        <v>1.7451028202626881</v>
      </c>
      <c r="P135">
        <f t="shared" si="33"/>
        <v>31.947736740112305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32.029277801513672</v>
      </c>
      <c r="V135" s="1">
        <v>31.947736740112305</v>
      </c>
      <c r="W135" s="1">
        <v>32.041370391845703</v>
      </c>
      <c r="X135" s="1">
        <v>417.79815673828125</v>
      </c>
      <c r="Y135" s="1">
        <v>419.82723999023438</v>
      </c>
      <c r="Z135" s="1">
        <v>30.057546615600586</v>
      </c>
      <c r="AA135" s="1">
        <v>30.324874877929688</v>
      </c>
      <c r="AB135" s="1">
        <v>62.498134613037109</v>
      </c>
      <c r="AC135" s="1">
        <v>63.053981781005859</v>
      </c>
      <c r="AD135" s="1">
        <v>300.75872802734375</v>
      </c>
      <c r="AE135" s="1">
        <v>5.5924676358699799E-2</v>
      </c>
      <c r="AF135" s="1">
        <v>1.0337293148040771E-2</v>
      </c>
      <c r="AG135" s="1">
        <v>99.452125549316406</v>
      </c>
      <c r="AH135" s="1">
        <v>3.0444157123565674</v>
      </c>
      <c r="AI135" s="1">
        <v>0.26891323924064636</v>
      </c>
      <c r="AJ135" s="1">
        <v>1.6964498907327652E-2</v>
      </c>
      <c r="AK135" s="1">
        <v>1.7707431688904762E-3</v>
      </c>
      <c r="AL135" s="1">
        <v>1.4341489411890507E-2</v>
      </c>
      <c r="AM135" s="1">
        <v>3.0741230584681034E-3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87</v>
      </c>
      <c r="AV135">
        <f t="shared" si="36"/>
        <v>0.50126454671223952</v>
      </c>
      <c r="AW135">
        <f t="shared" si="37"/>
        <v>1.3819286147295827E-4</v>
      </c>
      <c r="AX135">
        <f t="shared" si="38"/>
        <v>305.09773674011228</v>
      </c>
      <c r="AY135">
        <f t="shared" si="39"/>
        <v>305.17927780151365</v>
      </c>
      <c r="AZ135">
        <f t="shared" si="40"/>
        <v>8.9479480173897397E-3</v>
      </c>
      <c r="BA135">
        <f t="shared" si="41"/>
        <v>-5.7291035345593107E-2</v>
      </c>
      <c r="BB135">
        <f t="shared" si="42"/>
        <v>4.7609760838898625</v>
      </c>
      <c r="BC135">
        <f t="shared" si="43"/>
        <v>47.872039512408271</v>
      </c>
      <c r="BD135">
        <f t="shared" si="44"/>
        <v>17.547164634478584</v>
      </c>
      <c r="BE135">
        <f t="shared" si="45"/>
        <v>31.988507270812988</v>
      </c>
      <c r="BF135">
        <f t="shared" si="46"/>
        <v>4.7719779393801911</v>
      </c>
      <c r="BG135">
        <f t="shared" si="47"/>
        <v>7.5675892122799224E-3</v>
      </c>
      <c r="BH135">
        <f t="shared" si="48"/>
        <v>3.0158732636271743</v>
      </c>
      <c r="BI135">
        <f t="shared" si="49"/>
        <v>1.7561046757530168</v>
      </c>
      <c r="BJ135">
        <f t="shared" si="50"/>
        <v>4.731555644972075E-3</v>
      </c>
      <c r="BK135">
        <f t="shared" si="51"/>
        <v>62.823495275507042</v>
      </c>
      <c r="BL135">
        <f t="shared" si="52"/>
        <v>1.5046566605683966</v>
      </c>
      <c r="BM135">
        <f t="shared" si="53"/>
        <v>61.955897327199715</v>
      </c>
      <c r="BN135">
        <f t="shared" si="54"/>
        <v>420.33830274570772</v>
      </c>
      <c r="BO135">
        <f t="shared" si="55"/>
        <v>-1.5846833465493781E-3</v>
      </c>
    </row>
    <row r="136" spans="1:67" x14ac:dyDescent="0.25">
      <c r="A136" s="1">
        <v>125</v>
      </c>
      <c r="B136" s="1" t="s">
        <v>212</v>
      </c>
      <c r="C136" s="1" t="s">
        <v>81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86</v>
      </c>
      <c r="I136" s="1">
        <v>929.99999910593033</v>
      </c>
      <c r="J136" s="1">
        <v>0</v>
      </c>
      <c r="K136">
        <f t="shared" si="28"/>
        <v>-0.97243012888015845</v>
      </c>
      <c r="L136">
        <f t="shared" si="29"/>
        <v>7.4934107012962986E-3</v>
      </c>
      <c r="M136">
        <f t="shared" si="30"/>
        <v>612.82458836613421</v>
      </c>
      <c r="N136">
        <f t="shared" si="31"/>
        <v>0.13648959480614214</v>
      </c>
      <c r="O136">
        <f t="shared" si="32"/>
        <v>1.7452794517878019</v>
      </c>
      <c r="P136">
        <f t="shared" si="33"/>
        <v>31.948665618896484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32.033164978027344</v>
      </c>
      <c r="V136" s="1">
        <v>31.948665618896484</v>
      </c>
      <c r="W136" s="1">
        <v>32.031593322753906</v>
      </c>
      <c r="X136" s="1">
        <v>417.9766845703125</v>
      </c>
      <c r="Y136" s="1">
        <v>419.80242919921875</v>
      </c>
      <c r="Z136" s="1">
        <v>30.061008453369141</v>
      </c>
      <c r="AA136" s="1">
        <v>30.325056076049805</v>
      </c>
      <c r="AB136" s="1">
        <v>62.49273681640625</v>
      </c>
      <c r="AC136" s="1">
        <v>63.041656494140625</v>
      </c>
      <c r="AD136" s="1">
        <v>300.742431640625</v>
      </c>
      <c r="AE136" s="1">
        <v>0.19121275842189789</v>
      </c>
      <c r="AF136" s="1">
        <v>0.10441258549690247</v>
      </c>
      <c r="AG136" s="1">
        <v>99.453964233398438</v>
      </c>
      <c r="AH136" s="1">
        <v>3.0444157123565674</v>
      </c>
      <c r="AI136" s="1">
        <v>0.26891323924064636</v>
      </c>
      <c r="AJ136" s="1">
        <v>1.6964498907327652E-2</v>
      </c>
      <c r="AK136" s="1">
        <v>1.7707431688904762E-3</v>
      </c>
      <c r="AL136" s="1">
        <v>1.4341489411890507E-2</v>
      </c>
      <c r="AM136" s="1">
        <v>3.0741230584681034E-3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87</v>
      </c>
      <c r="AV136">
        <f t="shared" si="36"/>
        <v>0.50123738606770829</v>
      </c>
      <c r="AW136">
        <f t="shared" si="37"/>
        <v>1.3648959480614214E-4</v>
      </c>
      <c r="AX136">
        <f t="shared" si="38"/>
        <v>305.09866561889646</v>
      </c>
      <c r="AY136">
        <f t="shared" si="39"/>
        <v>305.18316497802732</v>
      </c>
      <c r="AZ136">
        <f t="shared" si="40"/>
        <v>3.059404066367355E-2</v>
      </c>
      <c r="BA136">
        <f t="shared" si="41"/>
        <v>-5.5793066860764851E-2</v>
      </c>
      <c r="BB136">
        <f t="shared" si="42"/>
        <v>4.7612264941510611</v>
      </c>
      <c r="BC136">
        <f t="shared" si="43"/>
        <v>47.873672315136886</v>
      </c>
      <c r="BD136">
        <f t="shared" si="44"/>
        <v>17.548616239087082</v>
      </c>
      <c r="BE136">
        <f t="shared" si="45"/>
        <v>31.990915298461914</v>
      </c>
      <c r="BF136">
        <f t="shared" si="46"/>
        <v>4.7726284330163686</v>
      </c>
      <c r="BG136">
        <f t="shared" si="47"/>
        <v>7.4736911812900118E-3</v>
      </c>
      <c r="BH136">
        <f t="shared" si="48"/>
        <v>3.0159470423632593</v>
      </c>
      <c r="BI136">
        <f t="shared" si="49"/>
        <v>1.7566813906531094</v>
      </c>
      <c r="BJ136">
        <f t="shared" si="50"/>
        <v>4.672824670319365E-3</v>
      </c>
      <c r="BK136">
        <f t="shared" si="51"/>
        <v>60.947834692712632</v>
      </c>
      <c r="BL136">
        <f t="shared" si="52"/>
        <v>1.4597928590720852</v>
      </c>
      <c r="BM136">
        <f t="shared" si="53"/>
        <v>61.952750578153726</v>
      </c>
      <c r="BN136">
        <f t="shared" si="54"/>
        <v>420.26467590997896</v>
      </c>
      <c r="BO136">
        <f t="shared" si="55"/>
        <v>-1.4334947637164445E-3</v>
      </c>
    </row>
    <row r="137" spans="1:67" x14ac:dyDescent="0.25">
      <c r="A137" s="1">
        <v>126</v>
      </c>
      <c r="B137" s="1" t="s">
        <v>213</v>
      </c>
      <c r="C137" s="1" t="s">
        <v>81</v>
      </c>
      <c r="D137" s="1" t="s">
        <v>82</v>
      </c>
      <c r="E137" s="1" t="s">
        <v>83</v>
      </c>
      <c r="F137" s="1" t="s">
        <v>84</v>
      </c>
      <c r="G137" s="1" t="s">
        <v>85</v>
      </c>
      <c r="H137" s="1" t="s">
        <v>86</v>
      </c>
      <c r="I137" s="1">
        <v>934.99999899417162</v>
      </c>
      <c r="J137" s="1">
        <v>0</v>
      </c>
      <c r="K137">
        <f t="shared" si="28"/>
        <v>-1.0061294585941321</v>
      </c>
      <c r="L137">
        <f t="shared" si="29"/>
        <v>7.4634294363469739E-3</v>
      </c>
      <c r="M137">
        <f t="shared" si="30"/>
        <v>620.74990508560177</v>
      </c>
      <c r="N137">
        <f t="shared" si="31"/>
        <v>0.13599731821083211</v>
      </c>
      <c r="O137">
        <f t="shared" si="32"/>
        <v>1.7459445529433193</v>
      </c>
      <c r="P137">
        <f t="shared" si="33"/>
        <v>31.950172424316406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32.029769897460938</v>
      </c>
      <c r="V137" s="1">
        <v>31.950172424316406</v>
      </c>
      <c r="W137" s="1">
        <v>32.026744842529297</v>
      </c>
      <c r="X137" s="1">
        <v>417.88058471679688</v>
      </c>
      <c r="Y137" s="1">
        <v>419.77420043945313</v>
      </c>
      <c r="Z137" s="1">
        <v>30.059429168701172</v>
      </c>
      <c r="AA137" s="1">
        <v>30.322555541992188</v>
      </c>
      <c r="AB137" s="1">
        <v>62.501255035400391</v>
      </c>
      <c r="AC137" s="1">
        <v>63.048362731933594</v>
      </c>
      <c r="AD137" s="1">
        <v>300.70767211914063</v>
      </c>
      <c r="AE137" s="1">
        <v>0.18516720831394196</v>
      </c>
      <c r="AF137" s="1">
        <v>0.10027780383825302</v>
      </c>
      <c r="AG137" s="1">
        <v>99.453628540039063</v>
      </c>
      <c r="AH137" s="1">
        <v>3.0444157123565674</v>
      </c>
      <c r="AI137" s="1">
        <v>0.26891323924064636</v>
      </c>
      <c r="AJ137" s="1">
        <v>1.6964498907327652E-2</v>
      </c>
      <c r="AK137" s="1">
        <v>1.7707431688904762E-3</v>
      </c>
      <c r="AL137" s="1">
        <v>1.4341489411890507E-2</v>
      </c>
      <c r="AM137" s="1">
        <v>3.0741230584681034E-3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87</v>
      </c>
      <c r="AV137">
        <f t="shared" si="36"/>
        <v>0.50117945353190096</v>
      </c>
      <c r="AW137">
        <f t="shared" si="37"/>
        <v>1.3599731821083212E-4</v>
      </c>
      <c r="AX137">
        <f t="shared" si="38"/>
        <v>305.10017242431638</v>
      </c>
      <c r="AY137">
        <f t="shared" si="39"/>
        <v>305.17976989746091</v>
      </c>
      <c r="AZ137">
        <f t="shared" si="40"/>
        <v>2.9626752668021172E-2</v>
      </c>
      <c r="BA137">
        <f t="shared" si="41"/>
        <v>-5.6235352021172136E-2</v>
      </c>
      <c r="BB137">
        <f t="shared" si="42"/>
        <v>4.7616327282013131</v>
      </c>
      <c r="BC137">
        <f t="shared" si="43"/>
        <v>47.877918564673855</v>
      </c>
      <c r="BD137">
        <f t="shared" si="44"/>
        <v>17.555363022681668</v>
      </c>
      <c r="BE137">
        <f t="shared" si="45"/>
        <v>31.989971160888672</v>
      </c>
      <c r="BF137">
        <f t="shared" si="46"/>
        <v>4.7723733787875888</v>
      </c>
      <c r="BG137">
        <f t="shared" si="47"/>
        <v>7.4438671909735901E-3</v>
      </c>
      <c r="BH137">
        <f t="shared" si="48"/>
        <v>3.0156881752579938</v>
      </c>
      <c r="BI137">
        <f t="shared" si="49"/>
        <v>1.756685203529595</v>
      </c>
      <c r="BJ137">
        <f t="shared" si="50"/>
        <v>4.6541705938956679E-3</v>
      </c>
      <c r="BK137">
        <f t="shared" si="51"/>
        <v>61.735830476647941</v>
      </c>
      <c r="BL137">
        <f t="shared" si="52"/>
        <v>1.4787709783873122</v>
      </c>
      <c r="BM137">
        <f t="shared" si="53"/>
        <v>61.941063219903256</v>
      </c>
      <c r="BN137">
        <f t="shared" si="54"/>
        <v>420.25246619760037</v>
      </c>
      <c r="BO137">
        <f t="shared" si="55"/>
        <v>-1.482935459393195E-3</v>
      </c>
    </row>
    <row r="138" spans="1:67" x14ac:dyDescent="0.25">
      <c r="A138" s="1">
        <v>127</v>
      </c>
      <c r="B138" s="1" t="s">
        <v>214</v>
      </c>
      <c r="C138" s="1" t="s">
        <v>81</v>
      </c>
      <c r="D138" s="1" t="s">
        <v>82</v>
      </c>
      <c r="E138" s="1" t="s">
        <v>83</v>
      </c>
      <c r="F138" s="1" t="s">
        <v>84</v>
      </c>
      <c r="G138" s="1" t="s">
        <v>85</v>
      </c>
      <c r="H138" s="1" t="s">
        <v>86</v>
      </c>
      <c r="I138" s="1">
        <v>940.49999887123704</v>
      </c>
      <c r="J138" s="1">
        <v>0</v>
      </c>
      <c r="K138">
        <f t="shared" si="28"/>
        <v>-0.97212518602733167</v>
      </c>
      <c r="L138">
        <f t="shared" si="29"/>
        <v>7.3847991026879684E-3</v>
      </c>
      <c r="M138">
        <f t="shared" si="30"/>
        <v>615.79809272607815</v>
      </c>
      <c r="N138">
        <f t="shared" si="31"/>
        <v>0.13477591621259444</v>
      </c>
      <c r="O138">
        <f t="shared" si="32"/>
        <v>1.7486107262660311</v>
      </c>
      <c r="P138">
        <f t="shared" si="33"/>
        <v>31.959817886352539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32.028480529785156</v>
      </c>
      <c r="V138" s="1">
        <v>31.959817886352539</v>
      </c>
      <c r="W138" s="1">
        <v>32.031261444091797</v>
      </c>
      <c r="X138" s="1">
        <v>418.035400390625</v>
      </c>
      <c r="Y138" s="1">
        <v>419.8619384765625</v>
      </c>
      <c r="Z138" s="1">
        <v>30.061254501342773</v>
      </c>
      <c r="AA138" s="1">
        <v>30.321985244750977</v>
      </c>
      <c r="AB138" s="1">
        <v>62.509429931640625</v>
      </c>
      <c r="AC138" s="1">
        <v>63.051593780517578</v>
      </c>
      <c r="AD138" s="1">
        <v>300.74530029296875</v>
      </c>
      <c r="AE138" s="1">
        <v>0.22975362837314606</v>
      </c>
      <c r="AF138" s="1">
        <v>8.2701584324240685E-3</v>
      </c>
      <c r="AG138" s="1">
        <v>99.453353881835938</v>
      </c>
      <c r="AH138" s="1">
        <v>3.0444157123565674</v>
      </c>
      <c r="AI138" s="1">
        <v>0.26891323924064636</v>
      </c>
      <c r="AJ138" s="1">
        <v>1.6964498907327652E-2</v>
      </c>
      <c r="AK138" s="1">
        <v>1.7707431688904762E-3</v>
      </c>
      <c r="AL138" s="1">
        <v>1.4341489411890507E-2</v>
      </c>
      <c r="AM138" s="1">
        <v>3.0741230584681034E-3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87</v>
      </c>
      <c r="AV138">
        <f t="shared" si="36"/>
        <v>0.50124216715494785</v>
      </c>
      <c r="AW138">
        <f t="shared" si="37"/>
        <v>1.3477591621259444E-4</v>
      </c>
      <c r="AX138">
        <f t="shared" si="38"/>
        <v>305.10981788635252</v>
      </c>
      <c r="AY138">
        <f t="shared" si="39"/>
        <v>305.17848052978513</v>
      </c>
      <c r="AZ138">
        <f t="shared" si="40"/>
        <v>3.6760579718040365E-2</v>
      </c>
      <c r="BA138">
        <f t="shared" si="41"/>
        <v>-5.7054991492926525E-2</v>
      </c>
      <c r="BB138">
        <f t="shared" si="42"/>
        <v>4.7642338552120576</v>
      </c>
      <c r="BC138">
        <f t="shared" si="43"/>
        <v>47.904205029350869</v>
      </c>
      <c r="BD138">
        <f t="shared" si="44"/>
        <v>17.582219784599893</v>
      </c>
      <c r="BE138">
        <f t="shared" si="45"/>
        <v>31.994149208068848</v>
      </c>
      <c r="BF138">
        <f t="shared" si="46"/>
        <v>4.7735021480947157</v>
      </c>
      <c r="BG138">
        <f t="shared" si="47"/>
        <v>7.3656463499005833E-3</v>
      </c>
      <c r="BH138">
        <f t="shared" si="48"/>
        <v>3.0156231289460265</v>
      </c>
      <c r="BI138">
        <f t="shared" si="49"/>
        <v>1.7578790191486893</v>
      </c>
      <c r="BJ138">
        <f t="shared" si="50"/>
        <v>4.6052459010867443E-3</v>
      </c>
      <c r="BK138">
        <f t="shared" si="51"/>
        <v>61.243185635646277</v>
      </c>
      <c r="BL138">
        <f t="shared" si="52"/>
        <v>1.4666680551241564</v>
      </c>
      <c r="BM138">
        <f t="shared" si="53"/>
        <v>61.902193626588307</v>
      </c>
      <c r="BN138">
        <f t="shared" si="54"/>
        <v>420.32404023209511</v>
      </c>
      <c r="BO138">
        <f t="shared" si="55"/>
        <v>-1.4316735597973084E-3</v>
      </c>
    </row>
    <row r="139" spans="1:67" x14ac:dyDescent="0.25">
      <c r="A139" s="1">
        <v>128</v>
      </c>
      <c r="B139" s="1" t="s">
        <v>215</v>
      </c>
      <c r="C139" s="1" t="s">
        <v>81</v>
      </c>
      <c r="D139" s="1" t="s">
        <v>82</v>
      </c>
      <c r="E139" s="1" t="s">
        <v>83</v>
      </c>
      <c r="F139" s="1" t="s">
        <v>84</v>
      </c>
      <c r="G139" s="1" t="s">
        <v>85</v>
      </c>
      <c r="H139" s="1" t="s">
        <v>86</v>
      </c>
      <c r="I139" s="1">
        <v>945.49999875947833</v>
      </c>
      <c r="J139" s="1">
        <v>0</v>
      </c>
      <c r="K139">
        <f t="shared" si="28"/>
        <v>-1.0325966520843197</v>
      </c>
      <c r="L139">
        <f t="shared" si="29"/>
        <v>7.4135099517113412E-3</v>
      </c>
      <c r="M139">
        <f t="shared" si="30"/>
        <v>627.98456629297823</v>
      </c>
      <c r="N139">
        <f t="shared" si="31"/>
        <v>0.13517902624170222</v>
      </c>
      <c r="O139">
        <f t="shared" si="32"/>
        <v>1.7470841236984613</v>
      </c>
      <c r="P139">
        <f t="shared" si="33"/>
        <v>31.955293655395508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32.026477813720703</v>
      </c>
      <c r="V139" s="1">
        <v>31.955293655395508</v>
      </c>
      <c r="W139" s="1">
        <v>32.025768280029297</v>
      </c>
      <c r="X139" s="1">
        <v>418.00320434570313</v>
      </c>
      <c r="Y139" s="1">
        <v>419.94989013671875</v>
      </c>
      <c r="Z139" s="1">
        <v>30.063413619995117</v>
      </c>
      <c r="AA139" s="1">
        <v>30.324905395507813</v>
      </c>
      <c r="AB139" s="1">
        <v>62.521343231201172</v>
      </c>
      <c r="AC139" s="1">
        <v>63.065151214599609</v>
      </c>
      <c r="AD139" s="1">
        <v>300.76602172851563</v>
      </c>
      <c r="AE139" s="1">
        <v>0.10430072247982025</v>
      </c>
      <c r="AF139" s="1">
        <v>0.16747821867465973</v>
      </c>
      <c r="AG139" s="1">
        <v>99.453880310058594</v>
      </c>
      <c r="AH139" s="1">
        <v>3.0444157123565674</v>
      </c>
      <c r="AI139" s="1">
        <v>0.26891323924064636</v>
      </c>
      <c r="AJ139" s="1">
        <v>1.6964498907327652E-2</v>
      </c>
      <c r="AK139" s="1">
        <v>1.7707431688904762E-3</v>
      </c>
      <c r="AL139" s="1">
        <v>1.4341489411890507E-2</v>
      </c>
      <c r="AM139" s="1">
        <v>3.0741230584681034E-3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87</v>
      </c>
      <c r="AV139">
        <f t="shared" si="36"/>
        <v>0.50127670288085935</v>
      </c>
      <c r="AW139">
        <f t="shared" si="37"/>
        <v>1.3517902624170223E-4</v>
      </c>
      <c r="AX139">
        <f t="shared" si="38"/>
        <v>305.10529365539549</v>
      </c>
      <c r="AY139">
        <f t="shared" si="39"/>
        <v>305.17647781372068</v>
      </c>
      <c r="AZ139">
        <f t="shared" si="40"/>
        <v>1.6688115223762789E-2</v>
      </c>
      <c r="BA139">
        <f t="shared" si="41"/>
        <v>-5.7134231431870713E-2</v>
      </c>
      <c r="BB139">
        <f t="shared" si="42"/>
        <v>4.7630136353171455</v>
      </c>
      <c r="BC139">
        <f t="shared" si="43"/>
        <v>47.8916822598366</v>
      </c>
      <c r="BD139">
        <f t="shared" si="44"/>
        <v>17.566776864328787</v>
      </c>
      <c r="BE139">
        <f t="shared" si="45"/>
        <v>31.990885734558105</v>
      </c>
      <c r="BF139">
        <f t="shared" si="46"/>
        <v>4.7726204462898432</v>
      </c>
      <c r="BG139">
        <f t="shared" si="47"/>
        <v>7.3942081787276241E-3</v>
      </c>
      <c r="BH139">
        <f t="shared" si="48"/>
        <v>3.0159295116186842</v>
      </c>
      <c r="BI139">
        <f t="shared" si="49"/>
        <v>1.756690934671159</v>
      </c>
      <c r="BJ139">
        <f t="shared" si="50"/>
        <v>4.6231103879493052E-3</v>
      </c>
      <c r="BK139">
        <f t="shared" si="51"/>
        <v>62.455501892665914</v>
      </c>
      <c r="BL139">
        <f t="shared" si="52"/>
        <v>1.4953797608770223</v>
      </c>
      <c r="BM139">
        <f t="shared" si="53"/>
        <v>61.926276965993488</v>
      </c>
      <c r="BN139">
        <f t="shared" si="54"/>
        <v>420.4407371310603</v>
      </c>
      <c r="BO139">
        <f t="shared" si="55"/>
        <v>-1.5209008220152137E-3</v>
      </c>
    </row>
    <row r="140" spans="1:67" x14ac:dyDescent="0.25">
      <c r="A140" s="1">
        <v>129</v>
      </c>
      <c r="B140" s="1" t="s">
        <v>216</v>
      </c>
      <c r="C140" s="1" t="s">
        <v>81</v>
      </c>
      <c r="D140" s="1" t="s">
        <v>82</v>
      </c>
      <c r="E140" s="1" t="s">
        <v>83</v>
      </c>
      <c r="F140" s="1" t="s">
        <v>84</v>
      </c>
      <c r="G140" s="1" t="s">
        <v>85</v>
      </c>
      <c r="H140" s="1" t="s">
        <v>86</v>
      </c>
      <c r="I140" s="1">
        <v>950.49999864771962</v>
      </c>
      <c r="J140" s="1">
        <v>0</v>
      </c>
      <c r="K140">
        <f t="shared" si="28"/>
        <v>-1.0021061812900693</v>
      </c>
      <c r="L140">
        <f t="shared" si="29"/>
        <v>7.4867771210422552E-3</v>
      </c>
      <c r="M140">
        <f t="shared" si="30"/>
        <v>619.35926658530786</v>
      </c>
      <c r="N140">
        <f t="shared" si="31"/>
        <v>0.13641857376162719</v>
      </c>
      <c r="O140">
        <f t="shared" si="32"/>
        <v>1.7458953315413122</v>
      </c>
      <c r="P140">
        <f t="shared" si="33"/>
        <v>31.949228286743164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32.026012420654297</v>
      </c>
      <c r="V140" s="1">
        <v>31.949228286743164</v>
      </c>
      <c r="W140" s="1">
        <v>32.019931793212891</v>
      </c>
      <c r="X140" s="1">
        <v>418.0140380859375</v>
      </c>
      <c r="Y140" s="1">
        <v>419.89910888671875</v>
      </c>
      <c r="Z140" s="1">
        <v>30.056804656982422</v>
      </c>
      <c r="AA140" s="1">
        <v>30.320728302001953</v>
      </c>
      <c r="AB140" s="1">
        <v>62.508594512939453</v>
      </c>
      <c r="AC140" s="1">
        <v>63.057472229003906</v>
      </c>
      <c r="AD140" s="1">
        <v>300.72848510742188</v>
      </c>
      <c r="AE140" s="1">
        <v>0.2448699027299881</v>
      </c>
      <c r="AF140" s="1">
        <v>0.18194417655467987</v>
      </c>
      <c r="AG140" s="1">
        <v>99.452850341796875</v>
      </c>
      <c r="AH140" s="1">
        <v>3.0444157123565674</v>
      </c>
      <c r="AI140" s="1">
        <v>0.26891323924064636</v>
      </c>
      <c r="AJ140" s="1">
        <v>1.6964498907327652E-2</v>
      </c>
      <c r="AK140" s="1">
        <v>1.7707431688904762E-3</v>
      </c>
      <c r="AL140" s="1">
        <v>1.4341489411890507E-2</v>
      </c>
      <c r="AM140" s="1">
        <v>3.0741230584681034E-3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87</v>
      </c>
      <c r="AV140">
        <f t="shared" si="36"/>
        <v>0.50121414184570301</v>
      </c>
      <c r="AW140">
        <f t="shared" si="37"/>
        <v>1.3641857376162721E-4</v>
      </c>
      <c r="AX140">
        <f t="shared" si="38"/>
        <v>305.09922828674314</v>
      </c>
      <c r="AY140">
        <f t="shared" si="39"/>
        <v>305.17601242065427</v>
      </c>
      <c r="AZ140">
        <f t="shared" si="40"/>
        <v>3.9179183561075082E-2</v>
      </c>
      <c r="BA140">
        <f t="shared" si="41"/>
        <v>-5.6725222862783385E-2</v>
      </c>
      <c r="BB140">
        <f t="shared" si="42"/>
        <v>4.7613781856145971</v>
      </c>
      <c r="BC140">
        <f t="shared" si="43"/>
        <v>47.875733769829829</v>
      </c>
      <c r="BD140">
        <f t="shared" si="44"/>
        <v>17.555005467827876</v>
      </c>
      <c r="BE140">
        <f t="shared" si="45"/>
        <v>31.98762035369873</v>
      </c>
      <c r="BF140">
        <f t="shared" si="46"/>
        <v>4.7717383710751493</v>
      </c>
      <c r="BG140">
        <f t="shared" si="47"/>
        <v>7.467092453336867E-3</v>
      </c>
      <c r="BH140">
        <f t="shared" si="48"/>
        <v>3.015482854073285</v>
      </c>
      <c r="BI140">
        <f t="shared" si="49"/>
        <v>1.7562555170018643</v>
      </c>
      <c r="BJ140">
        <f t="shared" si="50"/>
        <v>4.6686973446667243E-3</v>
      </c>
      <c r="BK140">
        <f t="shared" si="51"/>
        <v>61.597044447513696</v>
      </c>
      <c r="BL140">
        <f t="shared" si="52"/>
        <v>1.4750192450453614</v>
      </c>
      <c r="BM140">
        <f t="shared" si="53"/>
        <v>61.940493126837517</v>
      </c>
      <c r="BN140">
        <f t="shared" si="54"/>
        <v>420.37546217152214</v>
      </c>
      <c r="BO140">
        <f t="shared" si="55"/>
        <v>-1.476559804749799E-3</v>
      </c>
    </row>
    <row r="141" spans="1:67" x14ac:dyDescent="0.25">
      <c r="A141" s="1">
        <v>130</v>
      </c>
      <c r="B141" s="1" t="s">
        <v>217</v>
      </c>
      <c r="C141" s="1" t="s">
        <v>81</v>
      </c>
      <c r="D141" s="1" t="s">
        <v>82</v>
      </c>
      <c r="E141" s="1" t="s">
        <v>83</v>
      </c>
      <c r="F141" s="1" t="s">
        <v>84</v>
      </c>
      <c r="G141" s="1" t="s">
        <v>85</v>
      </c>
      <c r="H141" s="1" t="s">
        <v>86</v>
      </c>
      <c r="I141" s="1">
        <v>955.99999852478504</v>
      </c>
      <c r="J141" s="1">
        <v>0</v>
      </c>
      <c r="K141">
        <f t="shared" ref="K141:K204" si="56">(X141-Y141*(1000-Z141)/(1000-AA141))*AV141</f>
        <v>-1.0296575135223984</v>
      </c>
      <c r="L141">
        <f t="shared" ref="L141:L204" si="57">IF(BG141&lt;&gt;0,1/(1/BG141-1/T141),0)</f>
        <v>7.4024189628005875E-3</v>
      </c>
      <c r="M141">
        <f t="shared" ref="M141:M204" si="58">((BJ141-AW141/2)*Y141-K141)/(BJ141+AW141/2)</f>
        <v>627.67104368116213</v>
      </c>
      <c r="N141">
        <f t="shared" ref="N141:N204" si="59">AW141*1000</f>
        <v>0.13490123241053084</v>
      </c>
      <c r="O141">
        <f t="shared" ref="O141:O204" si="60">(BB141-BH141)</f>
        <v>1.746108784714794</v>
      </c>
      <c r="P141">
        <f t="shared" ref="P141:P204" si="61">(V141+BA141*J141)</f>
        <v>31.950403213500977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32.022911071777344</v>
      </c>
      <c r="V141" s="1">
        <v>31.950403213500977</v>
      </c>
      <c r="W141" s="1">
        <v>32.022018432617188</v>
      </c>
      <c r="X141" s="1">
        <v>417.98480224609375</v>
      </c>
      <c r="Y141" s="1">
        <v>419.92559814453125</v>
      </c>
      <c r="Z141" s="1">
        <v>30.060628890991211</v>
      </c>
      <c r="AA141" s="1">
        <v>30.321548461914063</v>
      </c>
      <c r="AB141" s="1">
        <v>62.527973175048828</v>
      </c>
      <c r="AC141" s="1">
        <v>63.070697784423828</v>
      </c>
      <c r="AD141" s="1">
        <v>300.80722045898438</v>
      </c>
      <c r="AE141" s="1">
        <v>8.6159765720367432E-2</v>
      </c>
      <c r="AF141" s="1">
        <v>0.1467989981174469</v>
      </c>
      <c r="AG141" s="1">
        <v>99.453567504882813</v>
      </c>
      <c r="AH141" s="1">
        <v>3.0444157123565674</v>
      </c>
      <c r="AI141" s="1">
        <v>0.26891323924064636</v>
      </c>
      <c r="AJ141" s="1">
        <v>1.6964498907327652E-2</v>
      </c>
      <c r="AK141" s="1">
        <v>1.7707431688904762E-3</v>
      </c>
      <c r="AL141" s="1">
        <v>1.4341489411890507E-2</v>
      </c>
      <c r="AM141" s="1">
        <v>3.0741230584681034E-3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87</v>
      </c>
      <c r="AV141">
        <f t="shared" ref="AV141:AV204" si="64">AD141*0.000001/(Q141*0.0001)</f>
        <v>0.50134536743164049</v>
      </c>
      <c r="AW141">
        <f t="shared" ref="AW141:AW204" si="65">(AA141-Z141)/(1000-AA141)*AV141</f>
        <v>1.3490123241053083E-4</v>
      </c>
      <c r="AX141">
        <f t="shared" ref="AX141:AX204" si="66">(V141+273.15)</f>
        <v>305.10040321350095</v>
      </c>
      <c r="AY141">
        <f t="shared" ref="AY141:AY204" si="67">(U141+273.15)</f>
        <v>305.17291107177732</v>
      </c>
      <c r="AZ141">
        <f t="shared" ref="AZ141:AZ204" si="68">(AE141*AQ141+AF141*AR141)*AS141</f>
        <v>1.3785562207127455E-2</v>
      </c>
      <c r="BA141">
        <f t="shared" ref="BA141:BA204" si="69">((AZ141+0.00000010773*(AY141^4-AX141^4))-AW141*44100)/(R141*0.92*2*29.3+0.00000043092*AX141^3)</f>
        <v>-5.6847227635462072E-2</v>
      </c>
      <c r="BB141">
        <f t="shared" ref="BB141:BB204" si="70">0.61365*EXP(17.502*P141/(240.97+P141))</f>
        <v>4.7616949515243396</v>
      </c>
      <c r="BC141">
        <f t="shared" ref="BC141:BC204" si="71">BB141*1000/AG141</f>
        <v>47.878573599590155</v>
      </c>
      <c r="BD141">
        <f t="shared" ref="BD141:BD204" si="72">(BC141-AA141)</f>
        <v>17.557025137676092</v>
      </c>
      <c r="BE141">
        <f t="shared" ref="BE141:BE204" si="73">IF(J141,V141,(U141+V141)/2)</f>
        <v>31.98665714263916</v>
      </c>
      <c r="BF141">
        <f t="shared" ref="BF141:BF204" si="74">0.61365*EXP(17.502*BE141/(240.97+BE141))</f>
        <v>4.7714782066039518</v>
      </c>
      <c r="BG141">
        <f t="shared" ref="BG141:BG204" si="75">IF(BD141&lt;&gt;0,(1000-(BC141+AA141)/2)/BD141*AW141,0)</f>
        <v>7.383174824531419E-3</v>
      </c>
      <c r="BH141">
        <f t="shared" ref="BH141:BH204" si="76">AA141*AG141/1000</f>
        <v>3.0155861668095456</v>
      </c>
      <c r="BI141">
        <f t="shared" ref="BI141:BI204" si="77">(BF141-BH141)</f>
        <v>1.7558920397944062</v>
      </c>
      <c r="BJ141">
        <f t="shared" ref="BJ141:BJ204" si="78">1/(1.6/L141+1.37/T141)</f>
        <v>4.6162093807615755E-3</v>
      </c>
      <c r="BK141">
        <f t="shared" ref="BK141:BK204" si="79">M141*AG141*0.001</f>
        <v>62.42412451360471</v>
      </c>
      <c r="BL141">
        <f t="shared" ref="BL141:BL204" si="80">M141/Y141</f>
        <v>1.4947196514205559</v>
      </c>
      <c r="BM141">
        <f t="shared" ref="BM141:BM204" si="81">(1-AW141*AG141/BB141/L141)*100</f>
        <v>61.937172026511121</v>
      </c>
      <c r="BN141">
        <f t="shared" ref="BN141:BN204" si="82">(Y141-K141/(T141/1.35))</f>
        <v>420.41504801316438</v>
      </c>
      <c r="BO141">
        <f t="shared" ref="BO141:BO204" si="83">K141*BM141/100/BN141</f>
        <v>-1.5169313002666249E-3</v>
      </c>
    </row>
    <row r="142" spans="1:67" x14ac:dyDescent="0.25">
      <c r="A142" s="1">
        <v>131</v>
      </c>
      <c r="B142" s="1" t="s">
        <v>218</v>
      </c>
      <c r="C142" s="1" t="s">
        <v>81</v>
      </c>
      <c r="D142" s="1" t="s">
        <v>82</v>
      </c>
      <c r="E142" s="1" t="s">
        <v>83</v>
      </c>
      <c r="F142" s="1" t="s">
        <v>84</v>
      </c>
      <c r="G142" s="1" t="s">
        <v>85</v>
      </c>
      <c r="H142" s="1" t="s">
        <v>86</v>
      </c>
      <c r="I142" s="1">
        <v>960.99999841302633</v>
      </c>
      <c r="J142" s="1">
        <v>0</v>
      </c>
      <c r="K142">
        <f t="shared" si="56"/>
        <v>-0.98389648998886847</v>
      </c>
      <c r="L142">
        <f t="shared" si="57"/>
        <v>7.2496000150262347E-3</v>
      </c>
      <c r="M142">
        <f t="shared" si="58"/>
        <v>622.33647649558145</v>
      </c>
      <c r="N142">
        <f t="shared" si="59"/>
        <v>0.13196065938774143</v>
      </c>
      <c r="O142">
        <f t="shared" si="60"/>
        <v>1.7439755988844543</v>
      </c>
      <c r="P142">
        <f t="shared" si="61"/>
        <v>31.940975189208984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32.022415161132813</v>
      </c>
      <c r="V142" s="1">
        <v>31.940975189208984</v>
      </c>
      <c r="W142" s="1">
        <v>32.038921356201172</v>
      </c>
      <c r="X142" s="1">
        <v>418.0723876953125</v>
      </c>
      <c r="Y142" s="1">
        <v>419.92465209960938</v>
      </c>
      <c r="Z142" s="1">
        <v>30.062337875366211</v>
      </c>
      <c r="AA142" s="1">
        <v>30.317609786987305</v>
      </c>
      <c r="AB142" s="1">
        <v>62.532943725585938</v>
      </c>
      <c r="AC142" s="1">
        <v>63.063934326171875</v>
      </c>
      <c r="AD142" s="1">
        <v>300.761474609375</v>
      </c>
      <c r="AE142" s="1">
        <v>0.17534510791301727</v>
      </c>
      <c r="AF142" s="1">
        <v>4.1352402418851852E-2</v>
      </c>
      <c r="AG142" s="1">
        <v>99.453025817871094</v>
      </c>
      <c r="AH142" s="1">
        <v>3.0444157123565674</v>
      </c>
      <c r="AI142" s="1">
        <v>0.26891323924064636</v>
      </c>
      <c r="AJ142" s="1">
        <v>1.6964498907327652E-2</v>
      </c>
      <c r="AK142" s="1">
        <v>1.7707431688904762E-3</v>
      </c>
      <c r="AL142" s="1">
        <v>1.4341489411890507E-2</v>
      </c>
      <c r="AM142" s="1">
        <v>3.0741230584681034E-3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87</v>
      </c>
      <c r="AV142">
        <f t="shared" si="64"/>
        <v>0.50126912434895832</v>
      </c>
      <c r="AW142">
        <f t="shared" si="65"/>
        <v>1.3196065938774143E-4</v>
      </c>
      <c r="AX142">
        <f t="shared" si="66"/>
        <v>305.09097518920896</v>
      </c>
      <c r="AY142">
        <f t="shared" si="67"/>
        <v>305.17241516113279</v>
      </c>
      <c r="AZ142">
        <f t="shared" si="68"/>
        <v>2.8055216638999791E-2</v>
      </c>
      <c r="BA142">
        <f t="shared" si="69"/>
        <v>-5.399574624553187E-2</v>
      </c>
      <c r="BB142">
        <f t="shared" si="70"/>
        <v>4.7591536277658442</v>
      </c>
      <c r="BC142">
        <f t="shared" si="71"/>
        <v>47.85328137206514</v>
      </c>
      <c r="BD142">
        <f t="shared" si="72"/>
        <v>17.535671585077836</v>
      </c>
      <c r="BE142">
        <f t="shared" si="73"/>
        <v>31.981695175170898</v>
      </c>
      <c r="BF142">
        <f t="shared" si="74"/>
        <v>4.7701381688439781</v>
      </c>
      <c r="BG142">
        <f t="shared" si="75"/>
        <v>7.2311412540656695E-3</v>
      </c>
      <c r="BH142">
        <f t="shared" si="76"/>
        <v>3.0151780288813899</v>
      </c>
      <c r="BI142">
        <f t="shared" si="77"/>
        <v>1.7549601399625883</v>
      </c>
      <c r="BJ142">
        <f t="shared" si="78"/>
        <v>4.5211180711795546E-3</v>
      </c>
      <c r="BK142">
        <f t="shared" si="79"/>
        <v>61.893245664317995</v>
      </c>
      <c r="BL142">
        <f t="shared" si="80"/>
        <v>1.4820193893926437</v>
      </c>
      <c r="BM142">
        <f t="shared" si="81"/>
        <v>61.96190945490131</v>
      </c>
      <c r="BN142">
        <f t="shared" si="82"/>
        <v>420.39234936928329</v>
      </c>
      <c r="BO142">
        <f t="shared" si="83"/>
        <v>-1.4501716150912411E-3</v>
      </c>
    </row>
    <row r="143" spans="1:67" x14ac:dyDescent="0.25">
      <c r="A143" s="1">
        <v>132</v>
      </c>
      <c r="B143" s="1" t="s">
        <v>219</v>
      </c>
      <c r="C143" s="1" t="s">
        <v>81</v>
      </c>
      <c r="D143" s="1" t="s">
        <v>82</v>
      </c>
      <c r="E143" s="1" t="s">
        <v>83</v>
      </c>
      <c r="F143" s="1" t="s">
        <v>84</v>
      </c>
      <c r="G143" s="1" t="s">
        <v>85</v>
      </c>
      <c r="H143" s="1" t="s">
        <v>86</v>
      </c>
      <c r="I143" s="1">
        <v>965.99999830126762</v>
      </c>
      <c r="J143" s="1">
        <v>0</v>
      </c>
      <c r="K143">
        <f t="shared" si="56"/>
        <v>-1.0064585146518645</v>
      </c>
      <c r="L143">
        <f t="shared" si="57"/>
        <v>7.408516459789162E-3</v>
      </c>
      <c r="M143">
        <f t="shared" si="58"/>
        <v>622.54541028141512</v>
      </c>
      <c r="N143">
        <f t="shared" si="59"/>
        <v>0.13484809440360512</v>
      </c>
      <c r="O143">
        <f t="shared" si="60"/>
        <v>1.7440102460035201</v>
      </c>
      <c r="P143">
        <f t="shared" si="61"/>
        <v>31.942306518554688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32.026496887207031</v>
      </c>
      <c r="V143" s="1">
        <v>31.942306518554688</v>
      </c>
      <c r="W143" s="1">
        <v>32.047439575195313</v>
      </c>
      <c r="X143" s="1">
        <v>418.01617431640625</v>
      </c>
      <c r="Y143" s="1">
        <v>419.91094970703125</v>
      </c>
      <c r="Z143" s="1">
        <v>30.059835433959961</v>
      </c>
      <c r="AA143" s="1">
        <v>30.320680618286133</v>
      </c>
      <c r="AB143" s="1">
        <v>62.513679504394531</v>
      </c>
      <c r="AC143" s="1">
        <v>63.056144714355469</v>
      </c>
      <c r="AD143" s="1">
        <v>300.77474975585938</v>
      </c>
      <c r="AE143" s="1">
        <v>0.17232245206832886</v>
      </c>
      <c r="AF143" s="1">
        <v>8.2705067470669746E-3</v>
      </c>
      <c r="AG143" s="1">
        <v>99.453643798828125</v>
      </c>
      <c r="AH143" s="1">
        <v>3.0444157123565674</v>
      </c>
      <c r="AI143" s="1">
        <v>0.26891323924064636</v>
      </c>
      <c r="AJ143" s="1">
        <v>1.6964498907327652E-2</v>
      </c>
      <c r="AK143" s="1">
        <v>1.7707431688904762E-3</v>
      </c>
      <c r="AL143" s="1">
        <v>1.4341489411890507E-2</v>
      </c>
      <c r="AM143" s="1">
        <v>3.0741230584681034E-3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87</v>
      </c>
      <c r="AV143">
        <f t="shared" si="64"/>
        <v>0.5012912495930989</v>
      </c>
      <c r="AW143">
        <f t="shared" si="65"/>
        <v>1.3484809440360513E-4</v>
      </c>
      <c r="AX143">
        <f t="shared" si="66"/>
        <v>305.09230651855466</v>
      </c>
      <c r="AY143">
        <f t="shared" si="67"/>
        <v>305.17649688720701</v>
      </c>
      <c r="AZ143">
        <f t="shared" si="68"/>
        <v>2.7571591714659505E-2</v>
      </c>
      <c r="BA143">
        <f t="shared" si="69"/>
        <v>-5.5055662508851327E-2</v>
      </c>
      <c r="BB143">
        <f t="shared" si="70"/>
        <v>4.7595124159525808</v>
      </c>
      <c r="BC143">
        <f t="shared" si="71"/>
        <v>47.856591615486515</v>
      </c>
      <c r="BD143">
        <f t="shared" si="72"/>
        <v>17.535910997200382</v>
      </c>
      <c r="BE143">
        <f t="shared" si="73"/>
        <v>31.984401702880859</v>
      </c>
      <c r="BF143">
        <f t="shared" si="74"/>
        <v>4.770869057910482</v>
      </c>
      <c r="BG143">
        <f t="shared" si="75"/>
        <v>7.3892406462997056E-3</v>
      </c>
      <c r="BH143">
        <f t="shared" si="76"/>
        <v>3.0155021699490607</v>
      </c>
      <c r="BI143">
        <f t="shared" si="77"/>
        <v>1.7553668879614213</v>
      </c>
      <c r="BJ143">
        <f t="shared" si="78"/>
        <v>4.6200033556806127E-3</v>
      </c>
      <c r="BK143">
        <f t="shared" si="79"/>
        <v>61.914409482723173</v>
      </c>
      <c r="BL143">
        <f t="shared" si="80"/>
        <v>1.4825653170410547</v>
      </c>
      <c r="BM143">
        <f t="shared" si="81"/>
        <v>61.966017796689243</v>
      </c>
      <c r="BN143">
        <f t="shared" si="82"/>
        <v>420.38937188266891</v>
      </c>
      <c r="BO143">
        <f t="shared" si="83"/>
        <v>-1.4835347989709249E-3</v>
      </c>
    </row>
    <row r="144" spans="1:67" x14ac:dyDescent="0.25">
      <c r="A144" s="1">
        <v>133</v>
      </c>
      <c r="B144" s="1" t="s">
        <v>220</v>
      </c>
      <c r="C144" s="1" t="s">
        <v>81</v>
      </c>
      <c r="D144" s="1" t="s">
        <v>82</v>
      </c>
      <c r="E144" s="1" t="s">
        <v>83</v>
      </c>
      <c r="F144" s="1" t="s">
        <v>84</v>
      </c>
      <c r="G144" s="1" t="s">
        <v>85</v>
      </c>
      <c r="H144" s="1" t="s">
        <v>86</v>
      </c>
      <c r="I144" s="1">
        <v>971.49999817833304</v>
      </c>
      <c r="J144" s="1">
        <v>0</v>
      </c>
      <c r="K144">
        <f t="shared" si="56"/>
        <v>-1.03636504794777</v>
      </c>
      <c r="L144">
        <f t="shared" si="57"/>
        <v>7.4597362029718674E-3</v>
      </c>
      <c r="M144">
        <f t="shared" si="58"/>
        <v>627.42855849300759</v>
      </c>
      <c r="N144">
        <f t="shared" si="59"/>
        <v>0.13579822236345621</v>
      </c>
      <c r="O144">
        <f t="shared" si="60"/>
        <v>1.7442472429687306</v>
      </c>
      <c r="P144">
        <f t="shared" si="61"/>
        <v>31.942682266235352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32.028091430664063</v>
      </c>
      <c r="V144" s="1">
        <v>31.942682266235352</v>
      </c>
      <c r="W144" s="1">
        <v>32.042869567871094</v>
      </c>
      <c r="X144" s="1">
        <v>417.97747802734375</v>
      </c>
      <c r="Y144" s="1">
        <v>419.93142700195313</v>
      </c>
      <c r="Z144" s="1">
        <v>30.056987762451172</v>
      </c>
      <c r="AA144" s="1">
        <v>30.319713592529297</v>
      </c>
      <c r="AB144" s="1">
        <v>62.501300811767578</v>
      </c>
      <c r="AC144" s="1">
        <v>63.047618865966797</v>
      </c>
      <c r="AD144" s="1">
        <v>300.72610473632813</v>
      </c>
      <c r="AE144" s="1">
        <v>0.20481525361537933</v>
      </c>
      <c r="AF144" s="1">
        <v>0.13129006326198578</v>
      </c>
      <c r="AG144" s="1">
        <v>99.452339172363281</v>
      </c>
      <c r="AH144" s="1">
        <v>3.0444157123565674</v>
      </c>
      <c r="AI144" s="1">
        <v>0.26891323924064636</v>
      </c>
      <c r="AJ144" s="1">
        <v>1.6964498907327652E-2</v>
      </c>
      <c r="AK144" s="1">
        <v>1.7707431688904762E-3</v>
      </c>
      <c r="AL144" s="1">
        <v>1.4341489411890507E-2</v>
      </c>
      <c r="AM144" s="1">
        <v>3.0741230584681034E-3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87</v>
      </c>
      <c r="AV144">
        <f t="shared" si="64"/>
        <v>0.50121017456054684</v>
      </c>
      <c r="AW144">
        <f t="shared" si="65"/>
        <v>1.357982223634562E-4</v>
      </c>
      <c r="AX144">
        <f t="shared" si="66"/>
        <v>305.09268226623533</v>
      </c>
      <c r="AY144">
        <f t="shared" si="67"/>
        <v>305.17809143066404</v>
      </c>
      <c r="AZ144">
        <f t="shared" si="68"/>
        <v>3.2770439845984267E-2</v>
      </c>
      <c r="BA144">
        <f t="shared" si="69"/>
        <v>-5.5300819052793E-2</v>
      </c>
      <c r="BB144">
        <f t="shared" si="70"/>
        <v>4.7596136827818674</v>
      </c>
      <c r="BC144">
        <f t="shared" si="71"/>
        <v>47.858237648215237</v>
      </c>
      <c r="BD144">
        <f t="shared" si="72"/>
        <v>17.53852405568594</v>
      </c>
      <c r="BE144">
        <f t="shared" si="73"/>
        <v>31.985386848449707</v>
      </c>
      <c r="BF144">
        <f t="shared" si="74"/>
        <v>4.7711351174897914</v>
      </c>
      <c r="BG144">
        <f t="shared" si="75"/>
        <v>7.4401932879806197E-3</v>
      </c>
      <c r="BH144">
        <f t="shared" si="76"/>
        <v>3.0153664398131368</v>
      </c>
      <c r="BI144">
        <f t="shared" si="77"/>
        <v>1.7557686776766546</v>
      </c>
      <c r="BJ144">
        <f t="shared" si="78"/>
        <v>4.6518726736565381E-3</v>
      </c>
      <c r="BK144">
        <f t="shared" si="79"/>
        <v>62.399237805673565</v>
      </c>
      <c r="BL144">
        <f t="shared" si="80"/>
        <v>1.4941214640029534</v>
      </c>
      <c r="BM144">
        <f t="shared" si="81"/>
        <v>61.96232940527743</v>
      </c>
      <c r="BN144">
        <f t="shared" si="82"/>
        <v>420.42406531120872</v>
      </c>
      <c r="BO144">
        <f t="shared" si="83"/>
        <v>-1.5274004935355407E-3</v>
      </c>
    </row>
    <row r="145" spans="1:67" x14ac:dyDescent="0.25">
      <c r="A145" s="1">
        <v>134</v>
      </c>
      <c r="B145" s="1" t="s">
        <v>221</v>
      </c>
      <c r="C145" s="1" t="s">
        <v>81</v>
      </c>
      <c r="D145" s="1" t="s">
        <v>82</v>
      </c>
      <c r="E145" s="1" t="s">
        <v>83</v>
      </c>
      <c r="F145" s="1" t="s">
        <v>84</v>
      </c>
      <c r="G145" s="1" t="s">
        <v>85</v>
      </c>
      <c r="H145" s="1" t="s">
        <v>86</v>
      </c>
      <c r="I145" s="1">
        <v>976.49999806657434</v>
      </c>
      <c r="J145" s="1">
        <v>0</v>
      </c>
      <c r="K145">
        <f t="shared" si="56"/>
        <v>-1.0299485511760904</v>
      </c>
      <c r="L145">
        <f t="shared" si="57"/>
        <v>7.3968580604833493E-3</v>
      </c>
      <c r="M145">
        <f t="shared" si="58"/>
        <v>627.92016620611162</v>
      </c>
      <c r="N145">
        <f t="shared" si="59"/>
        <v>0.13491096420501175</v>
      </c>
      <c r="O145">
        <f t="shared" si="60"/>
        <v>1.7475382701494313</v>
      </c>
      <c r="P145">
        <f t="shared" si="61"/>
        <v>31.953933715820313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32.028072357177734</v>
      </c>
      <c r="V145" s="1">
        <v>31.953933715820313</v>
      </c>
      <c r="W145" s="1">
        <v>32.023910522460938</v>
      </c>
      <c r="X145" s="1">
        <v>418.01922607421875</v>
      </c>
      <c r="Y145" s="1">
        <v>419.9610595703125</v>
      </c>
      <c r="Z145" s="1">
        <v>30.055768966674805</v>
      </c>
      <c r="AA145" s="1">
        <v>30.3167724609375</v>
      </c>
      <c r="AB145" s="1">
        <v>62.499553680419922</v>
      </c>
      <c r="AC145" s="1">
        <v>63.042301177978516</v>
      </c>
      <c r="AD145" s="1">
        <v>300.73367309570313</v>
      </c>
      <c r="AE145" s="1">
        <v>0.1980070173740387</v>
      </c>
      <c r="AF145" s="1">
        <v>3.1012417748570442E-2</v>
      </c>
      <c r="AG145" s="1">
        <v>99.453483581542969</v>
      </c>
      <c r="AH145" s="1">
        <v>3.0444157123565674</v>
      </c>
      <c r="AI145" s="1">
        <v>0.26891323924064636</v>
      </c>
      <c r="AJ145" s="1">
        <v>1.6964498907327652E-2</v>
      </c>
      <c r="AK145" s="1">
        <v>1.7707431688904762E-3</v>
      </c>
      <c r="AL145" s="1">
        <v>1.4341489411890507E-2</v>
      </c>
      <c r="AM145" s="1">
        <v>3.0741230584681034E-3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87</v>
      </c>
      <c r="AV145">
        <f t="shared" si="64"/>
        <v>0.50122278849283852</v>
      </c>
      <c r="AW145">
        <f t="shared" si="65"/>
        <v>1.3491096420501175E-4</v>
      </c>
      <c r="AX145">
        <f t="shared" si="66"/>
        <v>305.10393371582029</v>
      </c>
      <c r="AY145">
        <f t="shared" si="67"/>
        <v>305.17807235717771</v>
      </c>
      <c r="AZ145">
        <f t="shared" si="68"/>
        <v>3.1681122071717915E-2</v>
      </c>
      <c r="BA145">
        <f t="shared" si="69"/>
        <v>-5.6424961681788434E-2</v>
      </c>
      <c r="BB145">
        <f t="shared" si="70"/>
        <v>4.7626469023386528</v>
      </c>
      <c r="BC145">
        <f t="shared" si="71"/>
        <v>47.888185821401699</v>
      </c>
      <c r="BD145">
        <f t="shared" si="72"/>
        <v>17.571413360464199</v>
      </c>
      <c r="BE145">
        <f t="shared" si="73"/>
        <v>31.991003036499023</v>
      </c>
      <c r="BF145">
        <f t="shared" si="74"/>
        <v>4.7726521356281166</v>
      </c>
      <c r="BG145">
        <f t="shared" si="75"/>
        <v>7.3776427872871749E-3</v>
      </c>
      <c r="BH145">
        <f t="shared" si="76"/>
        <v>3.0151086321892215</v>
      </c>
      <c r="BI145">
        <f t="shared" si="77"/>
        <v>1.7575435034388951</v>
      </c>
      <c r="BJ145">
        <f t="shared" si="78"/>
        <v>4.6127492727940237E-3</v>
      </c>
      <c r="BK145">
        <f t="shared" si="79"/>
        <v>62.448847940299252</v>
      </c>
      <c r="BL145">
        <f t="shared" si="80"/>
        <v>1.4951866414676034</v>
      </c>
      <c r="BM145">
        <f t="shared" si="81"/>
        <v>61.913455105872558</v>
      </c>
      <c r="BN145">
        <f t="shared" si="82"/>
        <v>420.45064778430753</v>
      </c>
      <c r="BO145">
        <f t="shared" si="83"/>
        <v>-1.5166506157296342E-3</v>
      </c>
    </row>
    <row r="146" spans="1:67" x14ac:dyDescent="0.25">
      <c r="A146" s="1">
        <v>135</v>
      </c>
      <c r="B146" s="1" t="s">
        <v>222</v>
      </c>
      <c r="C146" s="1" t="s">
        <v>81</v>
      </c>
      <c r="D146" s="1" t="s">
        <v>82</v>
      </c>
      <c r="E146" s="1" t="s">
        <v>83</v>
      </c>
      <c r="F146" s="1" t="s">
        <v>84</v>
      </c>
      <c r="G146" s="1" t="s">
        <v>85</v>
      </c>
      <c r="H146" s="1" t="s">
        <v>86</v>
      </c>
      <c r="I146" s="1">
        <v>981.49999795481563</v>
      </c>
      <c r="J146" s="1">
        <v>0</v>
      </c>
      <c r="K146">
        <f t="shared" si="56"/>
        <v>-1.0565353202776506</v>
      </c>
      <c r="L146">
        <f t="shared" si="57"/>
        <v>7.3831504427369814E-3</v>
      </c>
      <c r="M146">
        <f t="shared" si="58"/>
        <v>633.98903674725636</v>
      </c>
      <c r="N146">
        <f t="shared" si="59"/>
        <v>0.13484235327007266</v>
      </c>
      <c r="O146">
        <f t="shared" si="60"/>
        <v>1.7498844777787017</v>
      </c>
      <c r="P146">
        <f t="shared" si="61"/>
        <v>31.962957382202148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32.031093597412109</v>
      </c>
      <c r="V146" s="1">
        <v>31.962957382202148</v>
      </c>
      <c r="W146" s="1">
        <v>32.018600463867188</v>
      </c>
      <c r="X146" s="1">
        <v>417.95660400390625</v>
      </c>
      <c r="Y146" s="1">
        <v>419.951171875</v>
      </c>
      <c r="Z146" s="1">
        <v>30.056438446044922</v>
      </c>
      <c r="AA146" s="1">
        <v>30.3172607421875</v>
      </c>
      <c r="AB146" s="1">
        <v>62.491073608398438</v>
      </c>
      <c r="AC146" s="1">
        <v>63.033351898193359</v>
      </c>
      <c r="AD146" s="1">
        <v>300.78939819335938</v>
      </c>
      <c r="AE146" s="1">
        <v>0.16551767289638519</v>
      </c>
      <c r="AF146" s="1">
        <v>2.377733401954174E-2</v>
      </c>
      <c r="AG146" s="1">
        <v>99.45477294921875</v>
      </c>
      <c r="AH146" s="1">
        <v>3.0444157123565674</v>
      </c>
      <c r="AI146" s="1">
        <v>0.26891323924064636</v>
      </c>
      <c r="AJ146" s="1">
        <v>1.6964498907327652E-2</v>
      </c>
      <c r="AK146" s="1">
        <v>1.7707431688904762E-3</v>
      </c>
      <c r="AL146" s="1">
        <v>1.4341489411890507E-2</v>
      </c>
      <c r="AM146" s="1">
        <v>3.0741230584681034E-3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87</v>
      </c>
      <c r="AV146">
        <f t="shared" si="64"/>
        <v>0.50131566365559888</v>
      </c>
      <c r="AW146">
        <f t="shared" si="65"/>
        <v>1.3484235327007265E-4</v>
      </c>
      <c r="AX146">
        <f t="shared" si="66"/>
        <v>305.11295738220213</v>
      </c>
      <c r="AY146">
        <f t="shared" si="67"/>
        <v>305.18109359741209</v>
      </c>
      <c r="AZ146">
        <f t="shared" si="68"/>
        <v>2.6482827071484305E-2</v>
      </c>
      <c r="BA146">
        <f t="shared" si="69"/>
        <v>-5.7275813655510988E-2</v>
      </c>
      <c r="BB146">
        <f t="shared" si="70"/>
        <v>4.7650807613352226</v>
      </c>
      <c r="BC146">
        <f t="shared" si="71"/>
        <v>47.912036999654667</v>
      </c>
      <c r="BD146">
        <f t="shared" si="72"/>
        <v>17.594776257467167</v>
      </c>
      <c r="BE146">
        <f t="shared" si="73"/>
        <v>31.997025489807129</v>
      </c>
      <c r="BF146">
        <f t="shared" si="74"/>
        <v>4.7742793587716461</v>
      </c>
      <c r="BG146">
        <f t="shared" si="75"/>
        <v>7.3640062296328884E-3</v>
      </c>
      <c r="BH146">
        <f t="shared" si="76"/>
        <v>3.0151962835565209</v>
      </c>
      <c r="BI146">
        <f t="shared" si="77"/>
        <v>1.7590830752151252</v>
      </c>
      <c r="BJ146">
        <f t="shared" si="78"/>
        <v>4.6042200612378664E-3</v>
      </c>
      <c r="BK146">
        <f t="shared" si="79"/>
        <v>63.053235701992286</v>
      </c>
      <c r="BL146">
        <f t="shared" si="80"/>
        <v>1.5096732172852836</v>
      </c>
      <c r="BM146">
        <f t="shared" si="81"/>
        <v>61.881134215310027</v>
      </c>
      <c r="BN146">
        <f t="shared" si="82"/>
        <v>420.45339816570817</v>
      </c>
      <c r="BO146">
        <f t="shared" si="83"/>
        <v>-1.5549786074400948E-3</v>
      </c>
    </row>
    <row r="147" spans="1:67" x14ac:dyDescent="0.25">
      <c r="A147" s="1">
        <v>136</v>
      </c>
      <c r="B147" s="1" t="s">
        <v>223</v>
      </c>
      <c r="C147" s="1" t="s">
        <v>81</v>
      </c>
      <c r="D147" s="1" t="s">
        <v>82</v>
      </c>
      <c r="E147" s="1" t="s">
        <v>83</v>
      </c>
      <c r="F147" s="1" t="s">
        <v>84</v>
      </c>
      <c r="G147" s="1" t="s">
        <v>85</v>
      </c>
      <c r="H147" s="1" t="s">
        <v>86</v>
      </c>
      <c r="I147" s="1">
        <v>986.99999783188105</v>
      </c>
      <c r="J147" s="1">
        <v>0</v>
      </c>
      <c r="K147">
        <f t="shared" si="56"/>
        <v>-1.0520340204621863</v>
      </c>
      <c r="L147">
        <f t="shared" si="57"/>
        <v>7.4216360491059959E-3</v>
      </c>
      <c r="M147">
        <f t="shared" si="58"/>
        <v>631.90697435548907</v>
      </c>
      <c r="N147">
        <f t="shared" si="59"/>
        <v>0.13520224217656387</v>
      </c>
      <c r="O147">
        <f t="shared" si="60"/>
        <v>1.7454905366640627</v>
      </c>
      <c r="P147">
        <f t="shared" si="61"/>
        <v>31.946453094482422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32.020793914794922</v>
      </c>
      <c r="V147" s="1">
        <v>31.946453094482422</v>
      </c>
      <c r="W147" s="1">
        <v>32.017181396484375</v>
      </c>
      <c r="X147" s="1">
        <v>417.974365234375</v>
      </c>
      <c r="Y147" s="1">
        <v>419.9598388671875</v>
      </c>
      <c r="Z147" s="1">
        <v>30.055658340454102</v>
      </c>
      <c r="AA147" s="1">
        <v>30.317201614379883</v>
      </c>
      <c r="AB147" s="1">
        <v>62.524826049804688</v>
      </c>
      <c r="AC147" s="1">
        <v>63.068916320800781</v>
      </c>
      <c r="AD147" s="1">
        <v>300.76083374023438</v>
      </c>
      <c r="AE147" s="1">
        <v>0.3076053261756897</v>
      </c>
      <c r="AF147" s="1">
        <v>1.9642110913991928E-2</v>
      </c>
      <c r="AG147" s="1">
        <v>99.453094482421875</v>
      </c>
      <c r="AH147" s="1">
        <v>3.0444157123565674</v>
      </c>
      <c r="AI147" s="1">
        <v>0.26891323924064636</v>
      </c>
      <c r="AJ147" s="1">
        <v>1.6964498907327652E-2</v>
      </c>
      <c r="AK147" s="1">
        <v>1.7707431688904762E-3</v>
      </c>
      <c r="AL147" s="1">
        <v>1.4341489411890507E-2</v>
      </c>
      <c r="AM147" s="1">
        <v>3.0741230584681034E-3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87</v>
      </c>
      <c r="AV147">
        <f t="shared" si="64"/>
        <v>0.50126805623372395</v>
      </c>
      <c r="AW147">
        <f t="shared" si="65"/>
        <v>1.3520224217656389E-4</v>
      </c>
      <c r="AX147">
        <f t="shared" si="66"/>
        <v>305.0964530944824</v>
      </c>
      <c r="AY147">
        <f t="shared" si="67"/>
        <v>305.1707939147949</v>
      </c>
      <c r="AZ147">
        <f t="shared" si="68"/>
        <v>4.921685108802798E-2</v>
      </c>
      <c r="BA147">
        <f t="shared" si="69"/>
        <v>-5.6345576123373979E-2</v>
      </c>
      <c r="BB147">
        <f t="shared" si="70"/>
        <v>4.7606300532616181</v>
      </c>
      <c r="BC147">
        <f t="shared" si="71"/>
        <v>47.868093778651094</v>
      </c>
      <c r="BD147">
        <f t="shared" si="72"/>
        <v>17.550892164271211</v>
      </c>
      <c r="BE147">
        <f t="shared" si="73"/>
        <v>31.983623504638672</v>
      </c>
      <c r="BF147">
        <f t="shared" si="74"/>
        <v>4.7706588980033935</v>
      </c>
      <c r="BG147">
        <f t="shared" si="75"/>
        <v>7.4022919940133543E-3</v>
      </c>
      <c r="BH147">
        <f t="shared" si="76"/>
        <v>3.0151395165975554</v>
      </c>
      <c r="BI147">
        <f t="shared" si="77"/>
        <v>1.7555193814058381</v>
      </c>
      <c r="BJ147">
        <f t="shared" si="78"/>
        <v>4.6281665585752472E-3</v>
      </c>
      <c r="BK147">
        <f t="shared" si="79"/>
        <v>62.845104024677795</v>
      </c>
      <c r="BL147">
        <f t="shared" si="80"/>
        <v>1.5046842956698294</v>
      </c>
      <c r="BM147">
        <f t="shared" si="81"/>
        <v>61.942688263602953</v>
      </c>
      <c r="BN147">
        <f t="shared" si="82"/>
        <v>420.45992545554373</v>
      </c>
      <c r="BO147">
        <f t="shared" si="83"/>
        <v>-1.5498698312708579E-3</v>
      </c>
    </row>
    <row r="148" spans="1:67" x14ac:dyDescent="0.25">
      <c r="A148" s="1">
        <v>137</v>
      </c>
      <c r="B148" s="1" t="s">
        <v>224</v>
      </c>
      <c r="C148" s="1" t="s">
        <v>81</v>
      </c>
      <c r="D148" s="1" t="s">
        <v>82</v>
      </c>
      <c r="E148" s="1" t="s">
        <v>83</v>
      </c>
      <c r="F148" s="1" t="s">
        <v>84</v>
      </c>
      <c r="G148" s="1" t="s">
        <v>85</v>
      </c>
      <c r="H148" s="1" t="s">
        <v>86</v>
      </c>
      <c r="I148" s="1">
        <v>991.99999772012234</v>
      </c>
      <c r="J148" s="1">
        <v>0</v>
      </c>
      <c r="K148">
        <f t="shared" si="56"/>
        <v>-1.0617343134385682</v>
      </c>
      <c r="L148">
        <f t="shared" si="57"/>
        <v>7.4049495348132034E-3</v>
      </c>
      <c r="M148">
        <f t="shared" si="58"/>
        <v>634.45732976944169</v>
      </c>
      <c r="N148">
        <f t="shared" si="59"/>
        <v>0.13494107172546518</v>
      </c>
      <c r="O148">
        <f t="shared" si="60"/>
        <v>1.7460435811935784</v>
      </c>
      <c r="P148">
        <f t="shared" si="61"/>
        <v>31.947711944580078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32.026050567626953</v>
      </c>
      <c r="V148" s="1">
        <v>31.947711944580078</v>
      </c>
      <c r="W148" s="1">
        <v>32.036571502685547</v>
      </c>
      <c r="X148" s="1">
        <v>417.93502807617188</v>
      </c>
      <c r="Y148" s="1">
        <v>419.94024658203125</v>
      </c>
      <c r="Z148" s="1">
        <v>30.053817749023438</v>
      </c>
      <c r="AA148" s="1">
        <v>30.314878463745117</v>
      </c>
      <c r="AB148" s="1">
        <v>62.502765655517578</v>
      </c>
      <c r="AC148" s="1">
        <v>63.045688629150391</v>
      </c>
      <c r="AD148" s="1">
        <v>300.73544311523438</v>
      </c>
      <c r="AE148" s="1">
        <v>0.12848480045795441</v>
      </c>
      <c r="AF148" s="1">
        <v>0.16747616231441498</v>
      </c>
      <c r="AG148" s="1">
        <v>99.453666687011719</v>
      </c>
      <c r="AH148" s="1">
        <v>3.0444157123565674</v>
      </c>
      <c r="AI148" s="1">
        <v>0.26891323924064636</v>
      </c>
      <c r="AJ148" s="1">
        <v>1.6964498907327652E-2</v>
      </c>
      <c r="AK148" s="1">
        <v>1.7707431688904762E-3</v>
      </c>
      <c r="AL148" s="1">
        <v>1.4341489411890507E-2</v>
      </c>
      <c r="AM148" s="1">
        <v>3.0741230584681034E-3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87</v>
      </c>
      <c r="AV148">
        <f t="shared" si="64"/>
        <v>0.50122573852539054</v>
      </c>
      <c r="AW148">
        <f t="shared" si="65"/>
        <v>1.3494107172546519E-4</v>
      </c>
      <c r="AX148">
        <f t="shared" si="66"/>
        <v>305.09771194458006</v>
      </c>
      <c r="AY148">
        <f t="shared" si="67"/>
        <v>305.17605056762693</v>
      </c>
      <c r="AZ148">
        <f t="shared" si="68"/>
        <v>2.0557567613775252E-2</v>
      </c>
      <c r="BA148">
        <f t="shared" si="69"/>
        <v>-5.5986986186786519E-2</v>
      </c>
      <c r="BB148">
        <f t="shared" si="70"/>
        <v>4.7609693995841553</v>
      </c>
      <c r="BC148">
        <f t="shared" si="71"/>
        <v>47.871230475265328</v>
      </c>
      <c r="BD148">
        <f t="shared" si="72"/>
        <v>17.556352011520211</v>
      </c>
      <c r="BE148">
        <f t="shared" si="73"/>
        <v>31.986881256103516</v>
      </c>
      <c r="BF148">
        <f t="shared" si="74"/>
        <v>4.7715387388191459</v>
      </c>
      <c r="BG148">
        <f t="shared" si="75"/>
        <v>7.3856922539057906E-3</v>
      </c>
      <c r="BH148">
        <f t="shared" si="76"/>
        <v>3.0149258183905769</v>
      </c>
      <c r="BI148">
        <f t="shared" si="77"/>
        <v>1.756612920428569</v>
      </c>
      <c r="BJ148">
        <f t="shared" si="78"/>
        <v>4.617783950960898E-3</v>
      </c>
      <c r="BK148">
        <f t="shared" si="79"/>
        <v>63.099107802021528</v>
      </c>
      <c r="BL148">
        <f t="shared" si="80"/>
        <v>1.5108276354395735</v>
      </c>
      <c r="BM148">
        <f t="shared" si="81"/>
        <v>61.933104378173496</v>
      </c>
      <c r="BN148">
        <f t="shared" si="82"/>
        <v>420.4449442250932</v>
      </c>
      <c r="BO148">
        <f t="shared" si="83"/>
        <v>-1.5639741411868475E-3</v>
      </c>
    </row>
    <row r="149" spans="1:67" x14ac:dyDescent="0.25">
      <c r="A149" s="1">
        <v>138</v>
      </c>
      <c r="B149" s="1" t="s">
        <v>225</v>
      </c>
      <c r="C149" s="1" t="s">
        <v>81</v>
      </c>
      <c r="D149" s="1" t="s">
        <v>82</v>
      </c>
      <c r="E149" s="1" t="s">
        <v>83</v>
      </c>
      <c r="F149" s="1" t="s">
        <v>84</v>
      </c>
      <c r="G149" s="1" t="s">
        <v>85</v>
      </c>
      <c r="H149" s="1" t="s">
        <v>86</v>
      </c>
      <c r="I149" s="1">
        <v>996.99999760836363</v>
      </c>
      <c r="J149" s="1">
        <v>0</v>
      </c>
      <c r="K149">
        <f t="shared" si="56"/>
        <v>-1.0147160616946163</v>
      </c>
      <c r="L149">
        <f t="shared" si="57"/>
        <v>7.2067791544013866E-3</v>
      </c>
      <c r="M149">
        <f t="shared" si="58"/>
        <v>630.32037828671969</v>
      </c>
      <c r="N149">
        <f t="shared" si="59"/>
        <v>0.13142180706432741</v>
      </c>
      <c r="O149">
        <f t="shared" si="60"/>
        <v>1.7471334237142453</v>
      </c>
      <c r="P149">
        <f t="shared" si="61"/>
        <v>31.951433181762695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32.029884338378906</v>
      </c>
      <c r="V149" s="1">
        <v>31.951433181762695</v>
      </c>
      <c r="W149" s="1">
        <v>32.047256469726563</v>
      </c>
      <c r="X149" s="1">
        <v>417.991455078125</v>
      </c>
      <c r="Y149" s="1">
        <v>419.90524291992188</v>
      </c>
      <c r="Z149" s="1">
        <v>30.059890747070313</v>
      </c>
      <c r="AA149" s="1">
        <v>30.314065933227539</v>
      </c>
      <c r="AB149" s="1">
        <v>62.501712799072266</v>
      </c>
      <c r="AC149" s="1">
        <v>63.030208587646484</v>
      </c>
      <c r="AD149" s="1">
        <v>300.82687377929688</v>
      </c>
      <c r="AE149" s="1">
        <v>7.3311999440193176E-2</v>
      </c>
      <c r="AF149" s="1">
        <v>0.13542839884757996</v>
      </c>
      <c r="AG149" s="1">
        <v>99.453475952148438</v>
      </c>
      <c r="AH149" s="1">
        <v>3.0444157123565674</v>
      </c>
      <c r="AI149" s="1">
        <v>0.26891323924064636</v>
      </c>
      <c r="AJ149" s="1">
        <v>1.6964498907327652E-2</v>
      </c>
      <c r="AK149" s="1">
        <v>1.7707431688904762E-3</v>
      </c>
      <c r="AL149" s="1">
        <v>1.4341489411890507E-2</v>
      </c>
      <c r="AM149" s="1">
        <v>3.0741230584681034E-3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87</v>
      </c>
      <c r="AV149">
        <f t="shared" si="64"/>
        <v>0.50137812296549478</v>
      </c>
      <c r="AW149">
        <f t="shared" si="65"/>
        <v>1.314218070643274E-4</v>
      </c>
      <c r="AX149">
        <f t="shared" si="66"/>
        <v>305.10143318176267</v>
      </c>
      <c r="AY149">
        <f t="shared" si="67"/>
        <v>305.17988433837888</v>
      </c>
      <c r="AZ149">
        <f t="shared" si="68"/>
        <v>1.1729919648246767E-2</v>
      </c>
      <c r="BA149">
        <f t="shared" si="69"/>
        <v>-5.4322334297311314E-2</v>
      </c>
      <c r="BB149">
        <f t="shared" si="70"/>
        <v>4.7619726510163325</v>
      </c>
      <c r="BC149">
        <f t="shared" si="71"/>
        <v>47.881409929880512</v>
      </c>
      <c r="BD149">
        <f t="shared" si="72"/>
        <v>17.567343996652973</v>
      </c>
      <c r="BE149">
        <f t="shared" si="73"/>
        <v>31.990658760070801</v>
      </c>
      <c r="BF149">
        <f t="shared" si="74"/>
        <v>4.7725591292285907</v>
      </c>
      <c r="BG149">
        <f t="shared" si="75"/>
        <v>7.1885375340344738E-3</v>
      </c>
      <c r="BH149">
        <f t="shared" si="76"/>
        <v>3.0148392273020872</v>
      </c>
      <c r="BI149">
        <f t="shared" si="77"/>
        <v>1.7577199019265035</v>
      </c>
      <c r="BJ149">
        <f t="shared" si="78"/>
        <v>4.4944713010494084E-3</v>
      </c>
      <c r="BK149">
        <f t="shared" si="79"/>
        <v>62.687552584087385</v>
      </c>
      <c r="BL149">
        <f t="shared" si="80"/>
        <v>1.5011014720931339</v>
      </c>
      <c r="BM149">
        <f t="shared" si="81"/>
        <v>61.914532535766512</v>
      </c>
      <c r="BN149">
        <f t="shared" si="82"/>
        <v>420.38759033794571</v>
      </c>
      <c r="BO149">
        <f t="shared" si="83"/>
        <v>-1.4944701523147055E-3</v>
      </c>
    </row>
    <row r="150" spans="1:67" x14ac:dyDescent="0.25">
      <c r="A150" s="1">
        <v>139</v>
      </c>
      <c r="B150" s="1" t="s">
        <v>226</v>
      </c>
      <c r="C150" s="1" t="s">
        <v>81</v>
      </c>
      <c r="D150" s="1" t="s">
        <v>82</v>
      </c>
      <c r="E150" s="1" t="s">
        <v>83</v>
      </c>
      <c r="F150" s="1" t="s">
        <v>84</v>
      </c>
      <c r="G150" s="1" t="s">
        <v>85</v>
      </c>
      <c r="H150" s="1" t="s">
        <v>86</v>
      </c>
      <c r="I150" s="1">
        <v>1002.499997485429</v>
      </c>
      <c r="J150" s="1">
        <v>0</v>
      </c>
      <c r="K150">
        <f t="shared" si="56"/>
        <v>-1.0534192273547134</v>
      </c>
      <c r="L150">
        <f t="shared" si="57"/>
        <v>7.318365856159444E-3</v>
      </c>
      <c r="M150">
        <f t="shared" si="58"/>
        <v>635.27334562022963</v>
      </c>
      <c r="N150">
        <f t="shared" si="59"/>
        <v>0.13356735073969619</v>
      </c>
      <c r="O150">
        <f t="shared" si="60"/>
        <v>1.748644108801682</v>
      </c>
      <c r="P150">
        <f t="shared" si="61"/>
        <v>31.95579719543457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32.03399658203125</v>
      </c>
      <c r="V150" s="1">
        <v>31.95579719543457</v>
      </c>
      <c r="W150" s="1">
        <v>32.042881011962891</v>
      </c>
      <c r="X150" s="1">
        <v>417.90884399414063</v>
      </c>
      <c r="Y150" s="1">
        <v>419.89852905273438</v>
      </c>
      <c r="Z150" s="1">
        <v>30.052299499511719</v>
      </c>
      <c r="AA150" s="1">
        <v>30.310689926147461</v>
      </c>
      <c r="AB150" s="1">
        <v>62.471424102783203</v>
      </c>
      <c r="AC150" s="1">
        <v>63.008556365966797</v>
      </c>
      <c r="AD150" s="1">
        <v>300.75146484375</v>
      </c>
      <c r="AE150" s="1">
        <v>0.16627000272274017</v>
      </c>
      <c r="AF150" s="1">
        <v>0</v>
      </c>
      <c r="AG150" s="1">
        <v>99.453536987304688</v>
      </c>
      <c r="AH150" s="1">
        <v>3.0444157123565674</v>
      </c>
      <c r="AI150" s="1">
        <v>0.26891323924064636</v>
      </c>
      <c r="AJ150" s="1">
        <v>1.6964498907327652E-2</v>
      </c>
      <c r="AK150" s="1">
        <v>1.7707431688904762E-3</v>
      </c>
      <c r="AL150" s="1">
        <v>1.4341489411890507E-2</v>
      </c>
      <c r="AM150" s="1">
        <v>3.0741230584681034E-3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87</v>
      </c>
      <c r="AV150">
        <f t="shared" si="64"/>
        <v>0.50125244140624992</v>
      </c>
      <c r="AW150">
        <f t="shared" si="65"/>
        <v>1.335673507396962E-4</v>
      </c>
      <c r="AX150">
        <f t="shared" si="66"/>
        <v>305.10579719543455</v>
      </c>
      <c r="AY150">
        <f t="shared" si="67"/>
        <v>305.18399658203123</v>
      </c>
      <c r="AZ150">
        <f t="shared" si="68"/>
        <v>2.6603199841010561E-2</v>
      </c>
      <c r="BA150">
        <f t="shared" si="69"/>
        <v>-5.5254369857983841E-2</v>
      </c>
      <c r="BB150">
        <f t="shared" si="70"/>
        <v>4.7631494304825122</v>
      </c>
      <c r="BC150">
        <f t="shared" si="71"/>
        <v>47.893212999458541</v>
      </c>
      <c r="BD150">
        <f t="shared" si="72"/>
        <v>17.58252307331108</v>
      </c>
      <c r="BE150">
        <f t="shared" si="73"/>
        <v>31.99489688873291</v>
      </c>
      <c r="BF150">
        <f t="shared" si="74"/>
        <v>4.773704171044054</v>
      </c>
      <c r="BG150">
        <f t="shared" si="75"/>
        <v>7.2995557087523278E-3</v>
      </c>
      <c r="BH150">
        <f t="shared" si="76"/>
        <v>3.0145053216808302</v>
      </c>
      <c r="BI150">
        <f t="shared" si="77"/>
        <v>1.7591988493632238</v>
      </c>
      <c r="BJ150">
        <f t="shared" si="78"/>
        <v>4.5639085714978067E-3</v>
      </c>
      <c r="BK150">
        <f t="shared" si="79"/>
        <v>63.180181175690308</v>
      </c>
      <c r="BL150">
        <f t="shared" si="80"/>
        <v>1.5129211027563441</v>
      </c>
      <c r="BM150">
        <f t="shared" si="81"/>
        <v>61.89234525732261</v>
      </c>
      <c r="BN150">
        <f t="shared" si="82"/>
        <v>420.39927410210572</v>
      </c>
      <c r="BO150">
        <f t="shared" si="83"/>
        <v>-1.5508729566527425E-3</v>
      </c>
    </row>
    <row r="151" spans="1:67" x14ac:dyDescent="0.25">
      <c r="A151" s="1">
        <v>140</v>
      </c>
      <c r="B151" s="1" t="s">
        <v>227</v>
      </c>
      <c r="C151" s="1" t="s">
        <v>81</v>
      </c>
      <c r="D151" s="1" t="s">
        <v>82</v>
      </c>
      <c r="E151" s="1" t="s">
        <v>83</v>
      </c>
      <c r="F151" s="1" t="s">
        <v>84</v>
      </c>
      <c r="G151" s="1" t="s">
        <v>85</v>
      </c>
      <c r="H151" s="1" t="s">
        <v>86</v>
      </c>
      <c r="I151" s="1">
        <v>1007.4999973736703</v>
      </c>
      <c r="J151" s="1">
        <v>0</v>
      </c>
      <c r="K151">
        <f t="shared" si="56"/>
        <v>-1.022157696241758</v>
      </c>
      <c r="L151">
        <f t="shared" si="57"/>
        <v>7.3216014704184972E-3</v>
      </c>
      <c r="M151">
        <f t="shared" si="58"/>
        <v>628.45739140969363</v>
      </c>
      <c r="N151">
        <f t="shared" si="59"/>
        <v>0.13363320004965173</v>
      </c>
      <c r="O151">
        <f t="shared" si="60"/>
        <v>1.7487259137290443</v>
      </c>
      <c r="P151">
        <f t="shared" si="61"/>
        <v>31.957145690917969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32.028152465820313</v>
      </c>
      <c r="V151" s="1">
        <v>31.957145690917969</v>
      </c>
      <c r="W151" s="1">
        <v>32.032009124755859</v>
      </c>
      <c r="X151" s="1">
        <v>418.005126953125</v>
      </c>
      <c r="Y151" s="1">
        <v>419.9326171875</v>
      </c>
      <c r="Z151" s="1">
        <v>30.055028915405273</v>
      </c>
      <c r="AA151" s="1">
        <v>30.313577651977539</v>
      </c>
      <c r="AB151" s="1">
        <v>62.497653961181641</v>
      </c>
      <c r="AC151" s="1">
        <v>63.035293579101563</v>
      </c>
      <c r="AD151" s="1">
        <v>300.714599609375</v>
      </c>
      <c r="AE151" s="1">
        <v>0.19575235247612</v>
      </c>
      <c r="AF151" s="1">
        <v>9.4077065587043762E-2</v>
      </c>
      <c r="AG151" s="1">
        <v>99.453361511230469</v>
      </c>
      <c r="AH151" s="1">
        <v>3.0444157123565674</v>
      </c>
      <c r="AI151" s="1">
        <v>0.26891323924064636</v>
      </c>
      <c r="AJ151" s="1">
        <v>1.6964498907327652E-2</v>
      </c>
      <c r="AK151" s="1">
        <v>1.7707431688904762E-3</v>
      </c>
      <c r="AL151" s="1">
        <v>1.4341489411890507E-2</v>
      </c>
      <c r="AM151" s="1">
        <v>3.0741230584681034E-3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87</v>
      </c>
      <c r="AV151">
        <f t="shared" si="64"/>
        <v>0.50119099934895828</v>
      </c>
      <c r="AW151">
        <f t="shared" si="65"/>
        <v>1.3363320004965173E-4</v>
      </c>
      <c r="AX151">
        <f t="shared" si="66"/>
        <v>305.10714569091795</v>
      </c>
      <c r="AY151">
        <f t="shared" si="67"/>
        <v>305.17815246582029</v>
      </c>
      <c r="AZ151">
        <f t="shared" si="68"/>
        <v>3.1320375696114233E-2</v>
      </c>
      <c r="BA151">
        <f t="shared" si="69"/>
        <v>-5.6225847897704746E-2</v>
      </c>
      <c r="BB151">
        <f t="shared" si="70"/>
        <v>4.7635131106499236</v>
      </c>
      <c r="BC151">
        <f t="shared" si="71"/>
        <v>47.896954293616496</v>
      </c>
      <c r="BD151">
        <f t="shared" si="72"/>
        <v>17.583376641638957</v>
      </c>
      <c r="BE151">
        <f t="shared" si="73"/>
        <v>31.992649078369141</v>
      </c>
      <c r="BF151">
        <f t="shared" si="74"/>
        <v>4.7730968362317823</v>
      </c>
      <c r="BG151">
        <f t="shared" si="75"/>
        <v>7.3027747079496769E-3</v>
      </c>
      <c r="BH151">
        <f t="shared" si="76"/>
        <v>3.0147871969208793</v>
      </c>
      <c r="BI151">
        <f t="shared" si="77"/>
        <v>1.758309639310903</v>
      </c>
      <c r="BJ151">
        <f t="shared" si="78"/>
        <v>4.5659219338263241E-3</v>
      </c>
      <c r="BK151">
        <f t="shared" si="79"/>
        <v>62.502200142273125</v>
      </c>
      <c r="BL151">
        <f t="shared" si="80"/>
        <v>1.4965672245675721</v>
      </c>
      <c r="BM151">
        <f t="shared" si="81"/>
        <v>61.893383909842512</v>
      </c>
      <c r="BN151">
        <f t="shared" si="82"/>
        <v>420.41850200218602</v>
      </c>
      <c r="BO151">
        <f t="shared" si="83"/>
        <v>-1.5048052930259088E-3</v>
      </c>
    </row>
    <row r="152" spans="1:67" x14ac:dyDescent="0.25">
      <c r="A152" s="1">
        <v>141</v>
      </c>
      <c r="B152" s="1" t="s">
        <v>228</v>
      </c>
      <c r="C152" s="1" t="s">
        <v>81</v>
      </c>
      <c r="D152" s="1" t="s">
        <v>82</v>
      </c>
      <c r="E152" s="1" t="s">
        <v>83</v>
      </c>
      <c r="F152" s="1" t="s">
        <v>84</v>
      </c>
      <c r="G152" s="1" t="s">
        <v>85</v>
      </c>
      <c r="H152" s="1" t="s">
        <v>86</v>
      </c>
      <c r="I152" s="1">
        <v>1012.9999972507358</v>
      </c>
      <c r="J152" s="1">
        <v>0</v>
      </c>
      <c r="K152">
        <f t="shared" si="56"/>
        <v>-1.0222549662135865</v>
      </c>
      <c r="L152">
        <f t="shared" si="57"/>
        <v>7.3742882399508262E-3</v>
      </c>
      <c r="M152">
        <f t="shared" si="58"/>
        <v>626.86246299634786</v>
      </c>
      <c r="N152">
        <f t="shared" si="59"/>
        <v>0.13452593354130343</v>
      </c>
      <c r="O152">
        <f t="shared" si="60"/>
        <v>1.7478846209364862</v>
      </c>
      <c r="P152">
        <f t="shared" si="61"/>
        <v>31.954383850097656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32.028629302978516</v>
      </c>
      <c r="V152" s="1">
        <v>31.954383850097656</v>
      </c>
      <c r="W152" s="1">
        <v>32.026901245117188</v>
      </c>
      <c r="X152" s="1">
        <v>417.9539794921875</v>
      </c>
      <c r="Y152" s="1">
        <v>419.88076782226563</v>
      </c>
      <c r="Z152" s="1">
        <v>30.054033279418945</v>
      </c>
      <c r="AA152" s="1">
        <v>30.314287185668945</v>
      </c>
      <c r="AB152" s="1">
        <v>62.494434356689453</v>
      </c>
      <c r="AC152" s="1">
        <v>63.035610198974609</v>
      </c>
      <c r="AD152" s="1">
        <v>300.7398681640625</v>
      </c>
      <c r="AE152" s="1">
        <v>0.21691276133060455</v>
      </c>
      <c r="AF152" s="1">
        <v>0.1685100793838501</v>
      </c>
      <c r="AG152" s="1">
        <v>99.454216003417969</v>
      </c>
      <c r="AH152" s="1">
        <v>3.0444157123565674</v>
      </c>
      <c r="AI152" s="1">
        <v>0.26891323924064636</v>
      </c>
      <c r="AJ152" s="1">
        <v>1.6964498907327652E-2</v>
      </c>
      <c r="AK152" s="1">
        <v>1.7707431688904762E-3</v>
      </c>
      <c r="AL152" s="1">
        <v>1.4341489411890507E-2</v>
      </c>
      <c r="AM152" s="1">
        <v>3.0741230584681034E-3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87</v>
      </c>
      <c r="AV152">
        <f t="shared" si="64"/>
        <v>0.50123311360677081</v>
      </c>
      <c r="AW152">
        <f t="shared" si="65"/>
        <v>1.3452593354130343E-4</v>
      </c>
      <c r="AX152">
        <f t="shared" si="66"/>
        <v>305.10438385009763</v>
      </c>
      <c r="AY152">
        <f t="shared" si="67"/>
        <v>305.17862930297849</v>
      </c>
      <c r="AZ152">
        <f t="shared" si="68"/>
        <v>3.4706041037156243E-2</v>
      </c>
      <c r="BA152">
        <f t="shared" si="69"/>
        <v>-5.618485458108146E-2</v>
      </c>
      <c r="BB152">
        <f t="shared" si="70"/>
        <v>4.762768286689651</v>
      </c>
      <c r="BC152">
        <f t="shared" si="71"/>
        <v>47.889053657875778</v>
      </c>
      <c r="BD152">
        <f t="shared" si="72"/>
        <v>17.574766472206832</v>
      </c>
      <c r="BE152">
        <f t="shared" si="73"/>
        <v>31.991506576538086</v>
      </c>
      <c r="BF152">
        <f t="shared" si="74"/>
        <v>4.7727881699903456</v>
      </c>
      <c r="BG152">
        <f t="shared" si="75"/>
        <v>7.3551898984953318E-3</v>
      </c>
      <c r="BH152">
        <f t="shared" si="76"/>
        <v>3.0148836657531648</v>
      </c>
      <c r="BI152">
        <f t="shared" si="77"/>
        <v>1.7579045042371808</v>
      </c>
      <c r="BJ152">
        <f t="shared" si="78"/>
        <v>4.5987057467138676E-3</v>
      </c>
      <c r="BK152">
        <f t="shared" si="79"/>
        <v>62.344114799273385</v>
      </c>
      <c r="BL152">
        <f t="shared" si="80"/>
        <v>1.4929535026040941</v>
      </c>
      <c r="BM152">
        <f t="shared" si="81"/>
        <v>61.906607582411375</v>
      </c>
      <c r="BN152">
        <f t="shared" si="82"/>
        <v>420.3666988744377</v>
      </c>
      <c r="BO152">
        <f t="shared" si="83"/>
        <v>-1.5054555275668623E-3</v>
      </c>
    </row>
    <row r="153" spans="1:67" x14ac:dyDescent="0.25">
      <c r="A153" s="1">
        <v>142</v>
      </c>
      <c r="B153" s="1" t="s">
        <v>229</v>
      </c>
      <c r="C153" s="1" t="s">
        <v>81</v>
      </c>
      <c r="D153" s="1" t="s">
        <v>82</v>
      </c>
      <c r="E153" s="1" t="s">
        <v>83</v>
      </c>
      <c r="F153" s="1" t="s">
        <v>84</v>
      </c>
      <c r="G153" s="1" t="s">
        <v>85</v>
      </c>
      <c r="H153" s="1" t="s">
        <v>86</v>
      </c>
      <c r="I153" s="1">
        <v>1017.9999971389771</v>
      </c>
      <c r="J153" s="1">
        <v>0</v>
      </c>
      <c r="K153">
        <f t="shared" si="56"/>
        <v>-1.0369523603564892</v>
      </c>
      <c r="L153">
        <f t="shared" si="57"/>
        <v>7.2947526182775601E-3</v>
      </c>
      <c r="M153">
        <f t="shared" si="58"/>
        <v>632.47734727318925</v>
      </c>
      <c r="N153">
        <f t="shared" si="59"/>
        <v>0.13309332518789552</v>
      </c>
      <c r="O153">
        <f t="shared" si="60"/>
        <v>1.7480792250897399</v>
      </c>
      <c r="P153">
        <f t="shared" si="61"/>
        <v>31.954217910766602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32.025638580322266</v>
      </c>
      <c r="V153" s="1">
        <v>31.954217910766602</v>
      </c>
      <c r="W153" s="1">
        <v>32.020732879638672</v>
      </c>
      <c r="X153" s="1">
        <v>417.97415161132813</v>
      </c>
      <c r="Y153" s="1">
        <v>419.93121337890625</v>
      </c>
      <c r="Z153" s="1">
        <v>30.054426193237305</v>
      </c>
      <c r="AA153" s="1">
        <v>30.311878204345703</v>
      </c>
      <c r="AB153" s="1">
        <v>62.505832672119141</v>
      </c>
      <c r="AC153" s="1">
        <v>63.041271209716797</v>
      </c>
      <c r="AD153" s="1">
        <v>300.77609252929688</v>
      </c>
      <c r="AE153" s="1">
        <v>0.18818546831607819</v>
      </c>
      <c r="AF153" s="1">
        <v>1.3438944704830647E-2</v>
      </c>
      <c r="AG153" s="1">
        <v>99.4542236328125</v>
      </c>
      <c r="AH153" s="1">
        <v>3.0444157123565674</v>
      </c>
      <c r="AI153" s="1">
        <v>0.26891323924064636</v>
      </c>
      <c r="AJ153" s="1">
        <v>1.6964498907327652E-2</v>
      </c>
      <c r="AK153" s="1">
        <v>1.7707431688904762E-3</v>
      </c>
      <c r="AL153" s="1">
        <v>1.4341489411890507E-2</v>
      </c>
      <c r="AM153" s="1">
        <v>3.0741230584681034E-3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87</v>
      </c>
      <c r="AV153">
        <f t="shared" si="64"/>
        <v>0.50129348754882808</v>
      </c>
      <c r="AW153">
        <f t="shared" si="65"/>
        <v>1.3309332518789553E-4</v>
      </c>
      <c r="AX153">
        <f t="shared" si="66"/>
        <v>305.10421791076658</v>
      </c>
      <c r="AY153">
        <f t="shared" si="67"/>
        <v>305.17563858032224</v>
      </c>
      <c r="AZ153">
        <f t="shared" si="68"/>
        <v>3.010967425756883E-2</v>
      </c>
      <c r="BA153">
        <f t="shared" si="69"/>
        <v>-5.5914766925267596E-2</v>
      </c>
      <c r="BB153">
        <f t="shared" si="70"/>
        <v>4.7627235387553126</v>
      </c>
      <c r="BC153">
        <f t="shared" si="71"/>
        <v>47.888600049198594</v>
      </c>
      <c r="BD153">
        <f t="shared" si="72"/>
        <v>17.576721844852891</v>
      </c>
      <c r="BE153">
        <f t="shared" si="73"/>
        <v>31.989928245544434</v>
      </c>
      <c r="BF153">
        <f t="shared" si="74"/>
        <v>4.7723617856954981</v>
      </c>
      <c r="BG153">
        <f t="shared" si="75"/>
        <v>7.2760635046587065E-3</v>
      </c>
      <c r="BH153">
        <f t="shared" si="76"/>
        <v>3.0146443136655727</v>
      </c>
      <c r="BI153">
        <f t="shared" si="77"/>
        <v>1.7577174720299253</v>
      </c>
      <c r="BJ153">
        <f t="shared" si="78"/>
        <v>4.54921510565194E-3</v>
      </c>
      <c r="BK153">
        <f t="shared" si="79"/>
        <v>62.902543538395776</v>
      </c>
      <c r="BL153">
        <f t="shared" si="80"/>
        <v>1.5061451188256907</v>
      </c>
      <c r="BM153">
        <f t="shared" si="81"/>
        <v>61.901000965752907</v>
      </c>
      <c r="BN153">
        <f t="shared" si="82"/>
        <v>420.42413086835285</v>
      </c>
      <c r="BO153">
        <f t="shared" si="83"/>
        <v>-1.5267532081779116E-3</v>
      </c>
    </row>
    <row r="154" spans="1:67" x14ac:dyDescent="0.25">
      <c r="A154" s="1">
        <v>143</v>
      </c>
      <c r="B154" s="1" t="s">
        <v>230</v>
      </c>
      <c r="C154" s="1" t="s">
        <v>81</v>
      </c>
      <c r="D154" s="1" t="s">
        <v>82</v>
      </c>
      <c r="E154" s="1" t="s">
        <v>83</v>
      </c>
      <c r="F154" s="1" t="s">
        <v>84</v>
      </c>
      <c r="G154" s="1" t="s">
        <v>85</v>
      </c>
      <c r="H154" s="1" t="s">
        <v>86</v>
      </c>
      <c r="I154" s="1">
        <v>1022.9999970272183</v>
      </c>
      <c r="J154" s="1">
        <v>0</v>
      </c>
      <c r="K154">
        <f t="shared" si="56"/>
        <v>-1.0586845162986027</v>
      </c>
      <c r="L154">
        <f t="shared" si="57"/>
        <v>7.3657958445378958E-3</v>
      </c>
      <c r="M154">
        <f t="shared" si="58"/>
        <v>634.96402297843815</v>
      </c>
      <c r="N154">
        <f t="shared" si="59"/>
        <v>0.13431351264223193</v>
      </c>
      <c r="O154">
        <f t="shared" si="60"/>
        <v>1.7471417153237003</v>
      </c>
      <c r="P154">
        <f t="shared" si="61"/>
        <v>31.951553344726563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32.023960113525391</v>
      </c>
      <c r="V154" s="1">
        <v>31.951553344726563</v>
      </c>
      <c r="W154" s="1">
        <v>32.019332885742188</v>
      </c>
      <c r="X154" s="1">
        <v>417.90850830078125</v>
      </c>
      <c r="Y154" s="1">
        <v>419.90805053710938</v>
      </c>
      <c r="Z154" s="1">
        <v>30.054201126098633</v>
      </c>
      <c r="AA154" s="1">
        <v>30.314031600952148</v>
      </c>
      <c r="AB154" s="1">
        <v>62.511402130126953</v>
      </c>
      <c r="AC154" s="1">
        <v>63.051837921142578</v>
      </c>
      <c r="AD154" s="1">
        <v>300.75439453125</v>
      </c>
      <c r="AE154" s="1">
        <v>0.24562419950962067</v>
      </c>
      <c r="AF154" s="1">
        <v>1.3438977301120758E-2</v>
      </c>
      <c r="AG154" s="1">
        <v>99.454383850097656</v>
      </c>
      <c r="AH154" s="1">
        <v>3.0444157123565674</v>
      </c>
      <c r="AI154" s="1">
        <v>0.26891323924064636</v>
      </c>
      <c r="AJ154" s="1">
        <v>1.6964498907327652E-2</v>
      </c>
      <c r="AK154" s="1">
        <v>1.7707431688904762E-3</v>
      </c>
      <c r="AL154" s="1">
        <v>1.4341489411890507E-2</v>
      </c>
      <c r="AM154" s="1">
        <v>3.0741230584681034E-3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87</v>
      </c>
      <c r="AV154">
        <f t="shared" si="64"/>
        <v>0.50125732421874991</v>
      </c>
      <c r="AW154">
        <f t="shared" si="65"/>
        <v>1.3431351264223194E-4</v>
      </c>
      <c r="AX154">
        <f t="shared" si="66"/>
        <v>305.10155334472654</v>
      </c>
      <c r="AY154">
        <f t="shared" si="67"/>
        <v>305.17396011352537</v>
      </c>
      <c r="AZ154">
        <f t="shared" si="68"/>
        <v>3.9299871043118717E-2</v>
      </c>
      <c r="BA154">
        <f t="shared" si="69"/>
        <v>-5.6281729757236214E-2</v>
      </c>
      <c r="BB154">
        <f t="shared" si="70"/>
        <v>4.7620050502087858</v>
      </c>
      <c r="BC154">
        <f t="shared" si="71"/>
        <v>47.881298600032601</v>
      </c>
      <c r="BD154">
        <f t="shared" si="72"/>
        <v>17.567266999080452</v>
      </c>
      <c r="BE154">
        <f t="shared" si="73"/>
        <v>31.987756729125977</v>
      </c>
      <c r="BF154">
        <f t="shared" si="74"/>
        <v>4.7717752072408421</v>
      </c>
      <c r="BG154">
        <f t="shared" si="75"/>
        <v>7.3467414090780826E-3</v>
      </c>
      <c r="BH154">
        <f t="shared" si="76"/>
        <v>3.0148633348850855</v>
      </c>
      <c r="BI154">
        <f t="shared" si="77"/>
        <v>1.7569118723557566</v>
      </c>
      <c r="BJ154">
        <f t="shared" si="78"/>
        <v>4.5934215092634598E-3</v>
      </c>
      <c r="BK154">
        <f t="shared" si="79"/>
        <v>63.149955672299818</v>
      </c>
      <c r="BL154">
        <f t="shared" si="80"/>
        <v>1.5121501532686694</v>
      </c>
      <c r="BM154">
        <f t="shared" si="81"/>
        <v>61.916740750428765</v>
      </c>
      <c r="BN154">
        <f t="shared" si="82"/>
        <v>420.41129845267466</v>
      </c>
      <c r="BO154">
        <f t="shared" si="83"/>
        <v>-1.5591944120772149E-3</v>
      </c>
    </row>
    <row r="155" spans="1:67" x14ac:dyDescent="0.25">
      <c r="A155" s="1">
        <v>144</v>
      </c>
      <c r="B155" s="1" t="s">
        <v>231</v>
      </c>
      <c r="C155" s="1" t="s">
        <v>81</v>
      </c>
      <c r="D155" s="1" t="s">
        <v>82</v>
      </c>
      <c r="E155" s="1" t="s">
        <v>83</v>
      </c>
      <c r="F155" s="1" t="s">
        <v>84</v>
      </c>
      <c r="G155" s="1" t="s">
        <v>85</v>
      </c>
      <c r="H155" s="1" t="s">
        <v>86</v>
      </c>
      <c r="I155" s="1">
        <v>1028.4999969042838</v>
      </c>
      <c r="J155" s="1">
        <v>0</v>
      </c>
      <c r="K155">
        <f t="shared" si="56"/>
        <v>-1.0122174860235218</v>
      </c>
      <c r="L155">
        <f t="shared" si="57"/>
        <v>7.268274441387613E-3</v>
      </c>
      <c r="M155">
        <f t="shared" si="58"/>
        <v>627.88970095140621</v>
      </c>
      <c r="N155">
        <f t="shared" si="59"/>
        <v>0.13248619643649681</v>
      </c>
      <c r="O155">
        <f t="shared" si="60"/>
        <v>1.7464348060901265</v>
      </c>
      <c r="P155">
        <f t="shared" si="61"/>
        <v>31.948368072509766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32.018814086914063</v>
      </c>
      <c r="V155" s="1">
        <v>31.948368072509766</v>
      </c>
      <c r="W155" s="1">
        <v>32.019371032714844</v>
      </c>
      <c r="X155" s="1">
        <v>417.9810791015625</v>
      </c>
      <c r="Y155" s="1">
        <v>419.8897705078125</v>
      </c>
      <c r="Z155" s="1">
        <v>30.056331634521484</v>
      </c>
      <c r="AA155" s="1">
        <v>30.31266975402832</v>
      </c>
      <c r="AB155" s="1">
        <v>62.533706665039063</v>
      </c>
      <c r="AC155" s="1">
        <v>63.067031860351563</v>
      </c>
      <c r="AD155" s="1">
        <v>300.704833984375</v>
      </c>
      <c r="AE155" s="1">
        <v>0.31061467528343201</v>
      </c>
      <c r="AF155" s="1">
        <v>8.9936189353466034E-2</v>
      </c>
      <c r="AG155" s="1">
        <v>99.453842163085938</v>
      </c>
      <c r="AH155" s="1">
        <v>3.0444157123565674</v>
      </c>
      <c r="AI155" s="1">
        <v>0.26891323924064636</v>
      </c>
      <c r="AJ155" s="1">
        <v>1.6964498907327652E-2</v>
      </c>
      <c r="AK155" s="1">
        <v>1.7707431688904762E-3</v>
      </c>
      <c r="AL155" s="1">
        <v>1.4341489411890507E-2</v>
      </c>
      <c r="AM155" s="1">
        <v>3.0741230584681034E-3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87</v>
      </c>
      <c r="AV155">
        <f t="shared" si="64"/>
        <v>0.50117472330729163</v>
      </c>
      <c r="AW155">
        <f t="shared" si="65"/>
        <v>1.3248619643649681E-4</v>
      </c>
      <c r="AX155">
        <f t="shared" si="66"/>
        <v>305.09836807250974</v>
      </c>
      <c r="AY155">
        <f t="shared" si="67"/>
        <v>305.16881408691404</v>
      </c>
      <c r="AZ155">
        <f t="shared" si="68"/>
        <v>4.9698346934504478E-2</v>
      </c>
      <c r="BA155">
        <f t="shared" si="69"/>
        <v>-5.5528058426717888E-2</v>
      </c>
      <c r="BB155">
        <f t="shared" si="70"/>
        <v>4.761146279349008</v>
      </c>
      <c r="BC155">
        <f t="shared" si="71"/>
        <v>47.872924522529836</v>
      </c>
      <c r="BD155">
        <f t="shared" si="72"/>
        <v>17.560254768501515</v>
      </c>
      <c r="BE155">
        <f t="shared" si="73"/>
        <v>31.983591079711914</v>
      </c>
      <c r="BF155">
        <f t="shared" si="74"/>
        <v>4.7706501415155023</v>
      </c>
      <c r="BG155">
        <f t="shared" si="75"/>
        <v>7.2497205828663631E-3</v>
      </c>
      <c r="BH155">
        <f t="shared" si="76"/>
        <v>3.0147114732588816</v>
      </c>
      <c r="BI155">
        <f t="shared" si="77"/>
        <v>1.7559386682566207</v>
      </c>
      <c r="BJ155">
        <f t="shared" si="78"/>
        <v>4.5327386676230607E-3</v>
      </c>
      <c r="BK155">
        <f t="shared" si="79"/>
        <v>62.446043214248384</v>
      </c>
      <c r="BL155">
        <f t="shared" si="80"/>
        <v>1.4953679395238415</v>
      </c>
      <c r="BM155">
        <f t="shared" si="81"/>
        <v>61.924172059213504</v>
      </c>
      <c r="BN155">
        <f t="shared" si="82"/>
        <v>420.37093022262633</v>
      </c>
      <c r="BO155">
        <f t="shared" si="83"/>
        <v>-1.4910814535312826E-3</v>
      </c>
    </row>
    <row r="156" spans="1:67" x14ac:dyDescent="0.25">
      <c r="A156" s="1">
        <v>145</v>
      </c>
      <c r="B156" s="1" t="s">
        <v>232</v>
      </c>
      <c r="C156" s="1" t="s">
        <v>81</v>
      </c>
      <c r="D156" s="1" t="s">
        <v>82</v>
      </c>
      <c r="E156" s="1" t="s">
        <v>83</v>
      </c>
      <c r="F156" s="1" t="s">
        <v>84</v>
      </c>
      <c r="G156" s="1" t="s">
        <v>85</v>
      </c>
      <c r="H156" s="1" t="s">
        <v>86</v>
      </c>
      <c r="I156" s="1">
        <v>1033.4999967925251</v>
      </c>
      <c r="J156" s="1">
        <v>0</v>
      </c>
      <c r="K156">
        <f t="shared" si="56"/>
        <v>-1.0448357299896267</v>
      </c>
      <c r="L156">
        <f t="shared" si="57"/>
        <v>7.2670125213877678E-3</v>
      </c>
      <c r="M156">
        <f t="shared" si="58"/>
        <v>635.04224883455811</v>
      </c>
      <c r="N156">
        <f t="shared" si="59"/>
        <v>0.13239733771960827</v>
      </c>
      <c r="O156">
        <f t="shared" si="60"/>
        <v>1.7455725723014126</v>
      </c>
      <c r="P156">
        <f t="shared" si="61"/>
        <v>31.944904327392578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32.021514892578125</v>
      </c>
      <c r="V156" s="1">
        <v>31.944904327392578</v>
      </c>
      <c r="W156" s="1">
        <v>32.037586212158203</v>
      </c>
      <c r="X156" s="1">
        <v>417.92984008789063</v>
      </c>
      <c r="Y156" s="1">
        <v>419.90328979492188</v>
      </c>
      <c r="Z156" s="1">
        <v>30.055875778198242</v>
      </c>
      <c r="AA156" s="1">
        <v>30.311990737915039</v>
      </c>
      <c r="AB156" s="1">
        <v>62.523113250732422</v>
      </c>
      <c r="AC156" s="1">
        <v>63.055889129638672</v>
      </c>
      <c r="AD156" s="1">
        <v>300.76519775390625</v>
      </c>
      <c r="AE156" s="1">
        <v>0.1677820086479187</v>
      </c>
      <c r="AF156" s="1">
        <v>6.2026707455515862E-3</v>
      </c>
      <c r="AG156" s="1">
        <v>99.453712463378906</v>
      </c>
      <c r="AH156" s="1">
        <v>3.0444157123565674</v>
      </c>
      <c r="AI156" s="1">
        <v>0.26891323924064636</v>
      </c>
      <c r="AJ156" s="1">
        <v>1.6964498907327652E-2</v>
      </c>
      <c r="AK156" s="1">
        <v>1.7707431688904762E-3</v>
      </c>
      <c r="AL156" s="1">
        <v>1.4341489411890507E-2</v>
      </c>
      <c r="AM156" s="1">
        <v>3.0741230584681034E-3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87</v>
      </c>
      <c r="AV156">
        <f t="shared" si="64"/>
        <v>0.50127532958984367</v>
      </c>
      <c r="AW156">
        <f t="shared" si="65"/>
        <v>1.3239733771960827E-4</v>
      </c>
      <c r="AX156">
        <f t="shared" si="66"/>
        <v>305.09490432739256</v>
      </c>
      <c r="AY156">
        <f t="shared" si="67"/>
        <v>305.1715148925781</v>
      </c>
      <c r="AZ156">
        <f t="shared" si="68"/>
        <v>2.6845120783631771E-2</v>
      </c>
      <c r="BA156">
        <f t="shared" si="69"/>
        <v>-5.4891658705556595E-2</v>
      </c>
      <c r="BB156">
        <f t="shared" si="70"/>
        <v>4.7602125833426197</v>
      </c>
      <c r="BC156">
        <f t="shared" si="71"/>
        <v>47.863598707744941</v>
      </c>
      <c r="BD156">
        <f t="shared" si="72"/>
        <v>17.551607969829902</v>
      </c>
      <c r="BE156">
        <f t="shared" si="73"/>
        <v>31.983209609985352</v>
      </c>
      <c r="BF156">
        <f t="shared" si="74"/>
        <v>4.7705471250614826</v>
      </c>
      <c r="BG156">
        <f t="shared" si="75"/>
        <v>7.2484650967399632E-3</v>
      </c>
      <c r="BH156">
        <f t="shared" si="76"/>
        <v>3.014640011041207</v>
      </c>
      <c r="BI156">
        <f t="shared" si="77"/>
        <v>1.7559071140202756</v>
      </c>
      <c r="BJ156">
        <f t="shared" si="78"/>
        <v>4.5319534126458992E-3</v>
      </c>
      <c r="BK156">
        <f t="shared" si="79"/>
        <v>63.157309217689665</v>
      </c>
      <c r="BL156">
        <f t="shared" si="80"/>
        <v>1.5123535925253377</v>
      </c>
      <c r="BM156">
        <f t="shared" si="81"/>
        <v>61.935687068975042</v>
      </c>
      <c r="BN156">
        <f t="shared" si="82"/>
        <v>420.39995466073458</v>
      </c>
      <c r="BO156">
        <f t="shared" si="83"/>
        <v>-1.5393107942493738E-3</v>
      </c>
    </row>
    <row r="157" spans="1:67" x14ac:dyDescent="0.25">
      <c r="A157" s="1">
        <v>146</v>
      </c>
      <c r="B157" s="1" t="s">
        <v>233</v>
      </c>
      <c r="C157" s="1" t="s">
        <v>81</v>
      </c>
      <c r="D157" s="1" t="s">
        <v>82</v>
      </c>
      <c r="E157" s="1" t="s">
        <v>83</v>
      </c>
      <c r="F157" s="1" t="s">
        <v>84</v>
      </c>
      <c r="G157" s="1" t="s">
        <v>85</v>
      </c>
      <c r="H157" s="1" t="s">
        <v>86</v>
      </c>
      <c r="I157" s="1">
        <v>1038.4999966807663</v>
      </c>
      <c r="J157" s="1">
        <v>0</v>
      </c>
      <c r="K157">
        <f t="shared" si="56"/>
        <v>-1.0512590661338581</v>
      </c>
      <c r="L157">
        <f t="shared" si="57"/>
        <v>7.3241565231345141E-3</v>
      </c>
      <c r="M157">
        <f t="shared" si="58"/>
        <v>634.65597424288319</v>
      </c>
      <c r="N157">
        <f t="shared" si="59"/>
        <v>0.13354730020588895</v>
      </c>
      <c r="O157">
        <f t="shared" si="60"/>
        <v>1.7470188853411139</v>
      </c>
      <c r="P157">
        <f t="shared" si="61"/>
        <v>31.951284408569336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32.027172088623047</v>
      </c>
      <c r="V157" s="1">
        <v>31.951284408569336</v>
      </c>
      <c r="W157" s="1">
        <v>32.045459747314453</v>
      </c>
      <c r="X157" s="1">
        <v>417.9273681640625</v>
      </c>
      <c r="Y157" s="1">
        <v>419.91287231445313</v>
      </c>
      <c r="Z157" s="1">
        <v>30.056285858154297</v>
      </c>
      <c r="AA157" s="1">
        <v>30.314651489257813</v>
      </c>
      <c r="AB157" s="1">
        <v>62.504138946533203</v>
      </c>
      <c r="AC157" s="1">
        <v>63.041431427001953</v>
      </c>
      <c r="AD157" s="1">
        <v>300.73394775390625</v>
      </c>
      <c r="AE157" s="1">
        <v>9.6735797822475433E-2</v>
      </c>
      <c r="AF157" s="1">
        <v>2.0674850791692734E-2</v>
      </c>
      <c r="AG157" s="1">
        <v>99.454010009765625</v>
      </c>
      <c r="AH157" s="1">
        <v>3.0444157123565674</v>
      </c>
      <c r="AI157" s="1">
        <v>0.26891323924064636</v>
      </c>
      <c r="AJ157" s="1">
        <v>1.6964498907327652E-2</v>
      </c>
      <c r="AK157" s="1">
        <v>1.7707431688904762E-3</v>
      </c>
      <c r="AL157" s="1">
        <v>1.4341489411890507E-2</v>
      </c>
      <c r="AM157" s="1">
        <v>3.0741230584681034E-3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87</v>
      </c>
      <c r="AV157">
        <f t="shared" si="64"/>
        <v>0.50122324625651038</v>
      </c>
      <c r="AW157">
        <f t="shared" si="65"/>
        <v>1.3354730020588896E-4</v>
      </c>
      <c r="AX157">
        <f t="shared" si="66"/>
        <v>305.10128440856931</v>
      </c>
      <c r="AY157">
        <f t="shared" si="67"/>
        <v>305.17717208862302</v>
      </c>
      <c r="AZ157">
        <f t="shared" si="68"/>
        <v>1.5477727305641897E-2</v>
      </c>
      <c r="BA157">
        <f t="shared" si="69"/>
        <v>-5.5689390445852215E-2</v>
      </c>
      <c r="BB157">
        <f t="shared" si="70"/>
        <v>4.7619325379963167</v>
      </c>
      <c r="BC157">
        <f t="shared" si="71"/>
        <v>47.880749479369719</v>
      </c>
      <c r="BD157">
        <f t="shared" si="72"/>
        <v>17.566097990111906</v>
      </c>
      <c r="BE157">
        <f t="shared" si="73"/>
        <v>31.989228248596191</v>
      </c>
      <c r="BF157">
        <f t="shared" si="74"/>
        <v>4.7721726929435739</v>
      </c>
      <c r="BG157">
        <f t="shared" si="75"/>
        <v>7.3053166351563122E-3</v>
      </c>
      <c r="BH157">
        <f t="shared" si="76"/>
        <v>3.0149136526552027</v>
      </c>
      <c r="BI157">
        <f t="shared" si="77"/>
        <v>1.7572590402883712</v>
      </c>
      <c r="BJ157">
        <f t="shared" si="78"/>
        <v>4.5675118136799054E-3</v>
      </c>
      <c r="BK157">
        <f t="shared" si="79"/>
        <v>63.119081615109259</v>
      </c>
      <c r="BL157">
        <f t="shared" si="80"/>
        <v>1.5113991879906434</v>
      </c>
      <c r="BM157">
        <f t="shared" si="81"/>
        <v>61.918279959541941</v>
      </c>
      <c r="BN157">
        <f t="shared" si="82"/>
        <v>420.41259052663651</v>
      </c>
      <c r="BO157">
        <f t="shared" si="83"/>
        <v>-1.5482921928038386E-3</v>
      </c>
    </row>
    <row r="158" spans="1:67" x14ac:dyDescent="0.25">
      <c r="A158" s="1">
        <v>147</v>
      </c>
      <c r="B158" s="1" t="s">
        <v>234</v>
      </c>
      <c r="C158" s="1" t="s">
        <v>81</v>
      </c>
      <c r="D158" s="1" t="s">
        <v>82</v>
      </c>
      <c r="E158" s="1" t="s">
        <v>83</v>
      </c>
      <c r="F158" s="1" t="s">
        <v>84</v>
      </c>
      <c r="G158" s="1" t="s">
        <v>85</v>
      </c>
      <c r="H158" s="1" t="s">
        <v>86</v>
      </c>
      <c r="I158" s="1">
        <v>1043.9999965578318</v>
      </c>
      <c r="J158" s="1">
        <v>0</v>
      </c>
      <c r="K158">
        <f t="shared" si="56"/>
        <v>-1.0643973632690109</v>
      </c>
      <c r="L158">
        <f t="shared" si="57"/>
        <v>7.3760184590621822E-3</v>
      </c>
      <c r="M158">
        <f t="shared" si="58"/>
        <v>635.86580816275614</v>
      </c>
      <c r="N158">
        <f t="shared" si="59"/>
        <v>0.13459693402110284</v>
      </c>
      <c r="O158">
        <f t="shared" si="60"/>
        <v>1.7484031212720281</v>
      </c>
      <c r="P158">
        <f t="shared" si="61"/>
        <v>31.955799102783203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32.032123565673828</v>
      </c>
      <c r="V158" s="1">
        <v>31.955799102783203</v>
      </c>
      <c r="W158" s="1">
        <v>32.0443115234375</v>
      </c>
      <c r="X158" s="1">
        <v>417.89999389648438</v>
      </c>
      <c r="Y158" s="1">
        <v>419.91098022460938</v>
      </c>
      <c r="Z158" s="1">
        <v>30.052371978759766</v>
      </c>
      <c r="AA158" s="1">
        <v>30.312788009643555</v>
      </c>
      <c r="AB158" s="1">
        <v>62.4788818359375</v>
      </c>
      <c r="AC158" s="1">
        <v>63.020282745361328</v>
      </c>
      <c r="AD158" s="1">
        <v>300.71173095703125</v>
      </c>
      <c r="AE158" s="1">
        <v>0.22144621610641479</v>
      </c>
      <c r="AF158" s="1">
        <v>0.13749514520168304</v>
      </c>
      <c r="AG158" s="1">
        <v>99.454620361328125</v>
      </c>
      <c r="AH158" s="1">
        <v>3.0444157123565674</v>
      </c>
      <c r="AI158" s="1">
        <v>0.26891323924064636</v>
      </c>
      <c r="AJ158" s="1">
        <v>1.6964498907327652E-2</v>
      </c>
      <c r="AK158" s="1">
        <v>1.7707431688904762E-3</v>
      </c>
      <c r="AL158" s="1">
        <v>1.4341489411890507E-2</v>
      </c>
      <c r="AM158" s="1">
        <v>3.0741230584681034E-3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87</v>
      </c>
      <c r="AV158">
        <f t="shared" si="64"/>
        <v>0.50118621826171872</v>
      </c>
      <c r="AW158">
        <f t="shared" si="65"/>
        <v>1.3459693402110285E-4</v>
      </c>
      <c r="AX158">
        <f t="shared" si="66"/>
        <v>305.10579910278318</v>
      </c>
      <c r="AY158">
        <f t="shared" si="67"/>
        <v>305.18212356567381</v>
      </c>
      <c r="AZ158">
        <f t="shared" si="68"/>
        <v>3.5431393785072984E-2</v>
      </c>
      <c r="BA158">
        <f t="shared" si="69"/>
        <v>-5.5924922717142382E-2</v>
      </c>
      <c r="BB158">
        <f t="shared" si="70"/>
        <v>4.7631499448645469</v>
      </c>
      <c r="BC158">
        <f t="shared" si="71"/>
        <v>47.892696463568704</v>
      </c>
      <c r="BD158">
        <f t="shared" si="72"/>
        <v>17.57990845392515</v>
      </c>
      <c r="BE158">
        <f t="shared" si="73"/>
        <v>31.993961334228516</v>
      </c>
      <c r="BF158">
        <f t="shared" si="74"/>
        <v>4.7734513858451413</v>
      </c>
      <c r="BG158">
        <f t="shared" si="75"/>
        <v>7.3569111661307435E-3</v>
      </c>
      <c r="BH158">
        <f t="shared" si="76"/>
        <v>3.0147468235925188</v>
      </c>
      <c r="BI158">
        <f t="shared" si="77"/>
        <v>1.7587045622526225</v>
      </c>
      <c r="BJ158">
        <f t="shared" si="78"/>
        <v>4.5997823405445216E-3</v>
      </c>
      <c r="BK158">
        <f t="shared" si="79"/>
        <v>63.239792551576009</v>
      </c>
      <c r="BL158">
        <f t="shared" si="80"/>
        <v>1.5142871658717594</v>
      </c>
      <c r="BM158">
        <f t="shared" si="81"/>
        <v>61.898341265239495</v>
      </c>
      <c r="BN158">
        <f t="shared" si="82"/>
        <v>420.41694375401954</v>
      </c>
      <c r="BO158">
        <f t="shared" si="83"/>
        <v>-1.5671212165034541E-3</v>
      </c>
    </row>
    <row r="159" spans="1:67" x14ac:dyDescent="0.25">
      <c r="A159" s="1">
        <v>148</v>
      </c>
      <c r="B159" s="1" t="s">
        <v>235</v>
      </c>
      <c r="C159" s="1" t="s">
        <v>81</v>
      </c>
      <c r="D159" s="1" t="s">
        <v>82</v>
      </c>
      <c r="E159" s="1" t="s">
        <v>83</v>
      </c>
      <c r="F159" s="1" t="s">
        <v>84</v>
      </c>
      <c r="G159" s="1" t="s">
        <v>85</v>
      </c>
      <c r="H159" s="1" t="s">
        <v>86</v>
      </c>
      <c r="I159" s="1">
        <v>1048.9999964460731</v>
      </c>
      <c r="J159" s="1">
        <v>0</v>
      </c>
      <c r="K159">
        <f t="shared" si="56"/>
        <v>-1.0526204190779656</v>
      </c>
      <c r="L159">
        <f t="shared" si="57"/>
        <v>7.4585120884587018E-3</v>
      </c>
      <c r="M159">
        <f t="shared" si="58"/>
        <v>630.81353389502874</v>
      </c>
      <c r="N159">
        <f t="shared" si="59"/>
        <v>0.1360869626090116</v>
      </c>
      <c r="O159">
        <f t="shared" si="60"/>
        <v>1.7482449541512861</v>
      </c>
      <c r="P159">
        <f t="shared" si="61"/>
        <v>31.955821990966797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32.028053283691406</v>
      </c>
      <c r="V159" s="1">
        <v>31.955821990966797</v>
      </c>
      <c r="W159" s="1">
        <v>32.0245361328125</v>
      </c>
      <c r="X159" s="1">
        <v>417.88290405273438</v>
      </c>
      <c r="Y159" s="1">
        <v>419.86859130859375</v>
      </c>
      <c r="Z159" s="1">
        <v>30.051393508911133</v>
      </c>
      <c r="AA159" s="1">
        <v>30.314617156982422</v>
      </c>
      <c r="AB159" s="1">
        <v>62.490867614746094</v>
      </c>
      <c r="AC159" s="1">
        <v>63.038238525390625</v>
      </c>
      <c r="AD159" s="1">
        <v>300.79714965820313</v>
      </c>
      <c r="AE159" s="1">
        <v>0.25545233488082886</v>
      </c>
      <c r="AF159" s="1">
        <v>3.5148534923791885E-2</v>
      </c>
      <c r="AG159" s="1">
        <v>99.45404052734375</v>
      </c>
      <c r="AH159" s="1">
        <v>3.0444157123565674</v>
      </c>
      <c r="AI159" s="1">
        <v>0.26891323924064636</v>
      </c>
      <c r="AJ159" s="1">
        <v>1.6964498907327652E-2</v>
      </c>
      <c r="AK159" s="1">
        <v>1.7707431688904762E-3</v>
      </c>
      <c r="AL159" s="1">
        <v>1.4341489411890507E-2</v>
      </c>
      <c r="AM159" s="1">
        <v>3.0741230584681034E-3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87</v>
      </c>
      <c r="AV159">
        <f t="shared" si="64"/>
        <v>0.50132858276367176</v>
      </c>
      <c r="AW159">
        <f t="shared" si="65"/>
        <v>1.360869626090116E-4</v>
      </c>
      <c r="AX159">
        <f t="shared" si="66"/>
        <v>305.10582199096677</v>
      </c>
      <c r="AY159">
        <f t="shared" si="67"/>
        <v>305.17805328369138</v>
      </c>
      <c r="AZ159">
        <f t="shared" si="68"/>
        <v>4.0872372667363877E-2</v>
      </c>
      <c r="BA159">
        <f t="shared" si="69"/>
        <v>-5.7168271929560976E-2</v>
      </c>
      <c r="BB159">
        <f t="shared" si="70"/>
        <v>4.7631561174527262</v>
      </c>
      <c r="BC159">
        <f t="shared" si="71"/>
        <v>47.893037750870974</v>
      </c>
      <c r="BD159">
        <f t="shared" si="72"/>
        <v>17.578420593888552</v>
      </c>
      <c r="BE159">
        <f t="shared" si="73"/>
        <v>31.991937637329102</v>
      </c>
      <c r="BF159">
        <f t="shared" si="74"/>
        <v>4.7729046263305541</v>
      </c>
      <c r="BG159">
        <f t="shared" si="75"/>
        <v>7.4389755783794784E-3</v>
      </c>
      <c r="BH159">
        <f t="shared" si="76"/>
        <v>3.01491116330144</v>
      </c>
      <c r="BI159">
        <f t="shared" si="77"/>
        <v>1.7579934630291141</v>
      </c>
      <c r="BJ159">
        <f t="shared" si="78"/>
        <v>4.6511110316507153E-3</v>
      </c>
      <c r="BK159">
        <f t="shared" si="79"/>
        <v>62.736954765193119</v>
      </c>
      <c r="BL159">
        <f t="shared" si="80"/>
        <v>1.5024070553336419</v>
      </c>
      <c r="BM159">
        <f t="shared" si="81"/>
        <v>61.902898170707957</v>
      </c>
      <c r="BN159">
        <f t="shared" si="82"/>
        <v>420.36895664276761</v>
      </c>
      <c r="BO159">
        <f t="shared" si="83"/>
        <v>-1.5500729438963988E-3</v>
      </c>
    </row>
    <row r="160" spans="1:67" x14ac:dyDescent="0.25">
      <c r="A160" s="1">
        <v>149</v>
      </c>
      <c r="B160" s="1" t="s">
        <v>236</v>
      </c>
      <c r="C160" s="1" t="s">
        <v>81</v>
      </c>
      <c r="D160" s="1" t="s">
        <v>82</v>
      </c>
      <c r="E160" s="1" t="s">
        <v>83</v>
      </c>
      <c r="F160" s="1" t="s">
        <v>84</v>
      </c>
      <c r="G160" s="1" t="s">
        <v>85</v>
      </c>
      <c r="H160" s="1" t="s">
        <v>86</v>
      </c>
      <c r="I160" s="1">
        <v>1053.9999963343143</v>
      </c>
      <c r="J160" s="1">
        <v>0</v>
      </c>
      <c r="K160">
        <f t="shared" si="56"/>
        <v>-1.0466802091618441</v>
      </c>
      <c r="L160">
        <f t="shared" si="57"/>
        <v>7.2565169892663617E-3</v>
      </c>
      <c r="M160">
        <f t="shared" si="58"/>
        <v>635.75788899654674</v>
      </c>
      <c r="N160">
        <f t="shared" si="59"/>
        <v>0.13237739998643169</v>
      </c>
      <c r="O160">
        <f t="shared" si="60"/>
        <v>1.7478286681811768</v>
      </c>
      <c r="P160">
        <f t="shared" si="61"/>
        <v>31.953401565551758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32.025920867919922</v>
      </c>
      <c r="V160" s="1">
        <v>31.953401565551758</v>
      </c>
      <c r="W160" s="1">
        <v>32.014011383056641</v>
      </c>
      <c r="X160" s="1">
        <v>417.93179321289063</v>
      </c>
      <c r="Y160" s="1">
        <v>419.90908813476563</v>
      </c>
      <c r="Z160" s="1">
        <v>30.055871963500977</v>
      </c>
      <c r="AA160" s="1">
        <v>30.311967849731445</v>
      </c>
      <c r="AB160" s="1">
        <v>62.508285522460938</v>
      </c>
      <c r="AC160" s="1">
        <v>63.040897369384766</v>
      </c>
      <c r="AD160" s="1">
        <v>300.7423095703125</v>
      </c>
      <c r="AE160" s="1">
        <v>0.17458583414554596</v>
      </c>
      <c r="AF160" s="1">
        <v>7.2365268133580685E-3</v>
      </c>
      <c r="AG160" s="1">
        <v>99.454933166503906</v>
      </c>
      <c r="AH160" s="1">
        <v>3.0444157123565674</v>
      </c>
      <c r="AI160" s="1">
        <v>0.26891323924064636</v>
      </c>
      <c r="AJ160" s="1">
        <v>1.6964498907327652E-2</v>
      </c>
      <c r="AK160" s="1">
        <v>1.7707431688904762E-3</v>
      </c>
      <c r="AL160" s="1">
        <v>1.4341489411890507E-2</v>
      </c>
      <c r="AM160" s="1">
        <v>3.0741230584681034E-3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87</v>
      </c>
      <c r="AV160">
        <f t="shared" si="64"/>
        <v>0.50123718261718742</v>
      </c>
      <c r="AW160">
        <f t="shared" si="65"/>
        <v>1.3237739998643168E-4</v>
      </c>
      <c r="AX160">
        <f t="shared" si="66"/>
        <v>305.10340156555174</v>
      </c>
      <c r="AY160">
        <f t="shared" si="67"/>
        <v>305.1759208679199</v>
      </c>
      <c r="AZ160">
        <f t="shared" si="68"/>
        <v>2.7933732838919756E-2</v>
      </c>
      <c r="BA160">
        <f t="shared" si="69"/>
        <v>-5.5432308962649744E-2</v>
      </c>
      <c r="BB160">
        <f t="shared" si="70"/>
        <v>4.762503404821433</v>
      </c>
      <c r="BC160">
        <f t="shared" si="71"/>
        <v>47.886044997367996</v>
      </c>
      <c r="BD160">
        <f t="shared" si="72"/>
        <v>17.574077147636551</v>
      </c>
      <c r="BE160">
        <f t="shared" si="73"/>
        <v>31.98966121673584</v>
      </c>
      <c r="BF160">
        <f t="shared" si="74"/>
        <v>4.772289651451139</v>
      </c>
      <c r="BG160">
        <f t="shared" si="75"/>
        <v>7.238023032756293E-3</v>
      </c>
      <c r="BH160">
        <f t="shared" si="76"/>
        <v>3.0146747366402562</v>
      </c>
      <c r="BI160">
        <f t="shared" si="77"/>
        <v>1.7576149148108828</v>
      </c>
      <c r="BJ160">
        <f t="shared" si="78"/>
        <v>4.5254223346149281E-3</v>
      </c>
      <c r="BK160">
        <f t="shared" si="79"/>
        <v>63.229258360229167</v>
      </c>
      <c r="BL160">
        <f t="shared" si="80"/>
        <v>1.5140369831493301</v>
      </c>
      <c r="BM160">
        <f t="shared" si="81"/>
        <v>61.904238318765195</v>
      </c>
      <c r="BN160">
        <f t="shared" si="82"/>
        <v>420.4066297776393</v>
      </c>
      <c r="BO160">
        <f t="shared" si="83"/>
        <v>-1.5412207258900864E-3</v>
      </c>
    </row>
    <row r="161" spans="1:67" x14ac:dyDescent="0.25">
      <c r="A161" s="1">
        <v>150</v>
      </c>
      <c r="B161" s="1" t="s">
        <v>237</v>
      </c>
      <c r="C161" s="1" t="s">
        <v>81</v>
      </c>
      <c r="D161" s="1" t="s">
        <v>82</v>
      </c>
      <c r="E161" s="1" t="s">
        <v>83</v>
      </c>
      <c r="F161" s="1" t="s">
        <v>84</v>
      </c>
      <c r="G161" s="1" t="s">
        <v>85</v>
      </c>
      <c r="H161" s="1" t="s">
        <v>86</v>
      </c>
      <c r="I161" s="1">
        <v>1059.4999962113798</v>
      </c>
      <c r="J161" s="1">
        <v>0</v>
      </c>
      <c r="K161">
        <f t="shared" si="56"/>
        <v>-1.0073822703492623</v>
      </c>
      <c r="L161">
        <f t="shared" si="57"/>
        <v>7.2888231959899342E-3</v>
      </c>
      <c r="M161">
        <f t="shared" si="58"/>
        <v>626.14660407298913</v>
      </c>
      <c r="N161">
        <f t="shared" si="59"/>
        <v>0.13303712987081487</v>
      </c>
      <c r="O161">
        <f t="shared" si="60"/>
        <v>1.7487549275153862</v>
      </c>
      <c r="P161">
        <f t="shared" si="61"/>
        <v>31.955720901489258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32.025402069091797</v>
      </c>
      <c r="V161" s="1">
        <v>31.955720901489258</v>
      </c>
      <c r="W161" s="1">
        <v>32.018768310546875</v>
      </c>
      <c r="X161" s="1">
        <v>417.93423461914063</v>
      </c>
      <c r="Y161" s="1">
        <v>419.83267211914063</v>
      </c>
      <c r="Z161" s="1">
        <v>30.051822662353516</v>
      </c>
      <c r="AA161" s="1">
        <v>30.309206008911133</v>
      </c>
      <c r="AB161" s="1">
        <v>62.50115966796875</v>
      </c>
      <c r="AC161" s="1">
        <v>63.036460876464844</v>
      </c>
      <c r="AD161" s="1">
        <v>300.73013305664063</v>
      </c>
      <c r="AE161" s="1">
        <v>0.24714390933513641</v>
      </c>
      <c r="AF161" s="1">
        <v>5.6859090924263E-2</v>
      </c>
      <c r="AG161" s="1">
        <v>99.454071044921875</v>
      </c>
      <c r="AH161" s="1">
        <v>3.0444157123565674</v>
      </c>
      <c r="AI161" s="1">
        <v>0.26891323924064636</v>
      </c>
      <c r="AJ161" s="1">
        <v>1.6964498907327652E-2</v>
      </c>
      <c r="AK161" s="1">
        <v>1.7707431688904762E-3</v>
      </c>
      <c r="AL161" s="1">
        <v>1.4341489411890507E-2</v>
      </c>
      <c r="AM161" s="1">
        <v>3.0741230584681034E-3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87</v>
      </c>
      <c r="AV161">
        <f t="shared" si="64"/>
        <v>0.50121688842773426</v>
      </c>
      <c r="AW161">
        <f t="shared" si="65"/>
        <v>1.3303712987081486E-4</v>
      </c>
      <c r="AX161">
        <f t="shared" si="66"/>
        <v>305.10572090148924</v>
      </c>
      <c r="AY161">
        <f t="shared" si="67"/>
        <v>305.17540206909177</v>
      </c>
      <c r="AZ161">
        <f t="shared" si="68"/>
        <v>3.9543024609766331E-2</v>
      </c>
      <c r="BA161">
        <f t="shared" si="69"/>
        <v>-5.6020292247486572E-2</v>
      </c>
      <c r="BB161">
        <f t="shared" si="70"/>
        <v>4.7631288552408071</v>
      </c>
      <c r="BC161">
        <f t="shared" si="71"/>
        <v>47.892748936233836</v>
      </c>
      <c r="BD161">
        <f t="shared" si="72"/>
        <v>17.583542927322704</v>
      </c>
      <c r="BE161">
        <f t="shared" si="73"/>
        <v>31.990561485290527</v>
      </c>
      <c r="BF161">
        <f t="shared" si="74"/>
        <v>4.7725328506979983</v>
      </c>
      <c r="BG161">
        <f t="shared" si="75"/>
        <v>7.2701644134573057E-3</v>
      </c>
      <c r="BH161">
        <f t="shared" si="76"/>
        <v>3.0143739277254209</v>
      </c>
      <c r="BI161">
        <f t="shared" si="77"/>
        <v>1.7581589229725774</v>
      </c>
      <c r="BJ161">
        <f t="shared" si="78"/>
        <v>4.5455254575564423E-3</v>
      </c>
      <c r="BK161">
        <f t="shared" si="79"/>
        <v>62.272828846011635</v>
      </c>
      <c r="BL161">
        <f t="shared" si="80"/>
        <v>1.4914194288702249</v>
      </c>
      <c r="BM161">
        <f t="shared" si="81"/>
        <v>61.889408804899148</v>
      </c>
      <c r="BN161">
        <f t="shared" si="82"/>
        <v>420.3115334039955</v>
      </c>
      <c r="BO161">
        <f t="shared" si="83"/>
        <v>-1.4833352929320368E-3</v>
      </c>
    </row>
    <row r="162" spans="1:67" x14ac:dyDescent="0.25">
      <c r="A162" s="1">
        <v>151</v>
      </c>
      <c r="B162" s="1" t="s">
        <v>238</v>
      </c>
      <c r="C162" s="1" t="s">
        <v>81</v>
      </c>
      <c r="D162" s="1" t="s">
        <v>82</v>
      </c>
      <c r="E162" s="1" t="s">
        <v>83</v>
      </c>
      <c r="F162" s="1" t="s">
        <v>84</v>
      </c>
      <c r="G162" s="1" t="s">
        <v>85</v>
      </c>
      <c r="H162" s="1" t="s">
        <v>86</v>
      </c>
      <c r="I162" s="1">
        <v>1064.4999960996211</v>
      </c>
      <c r="J162" s="1">
        <v>0</v>
      </c>
      <c r="K162">
        <f t="shared" si="56"/>
        <v>-1.0292084752306445</v>
      </c>
      <c r="L162">
        <f t="shared" si="57"/>
        <v>7.1819605296561768E-3</v>
      </c>
      <c r="M162">
        <f t="shared" si="58"/>
        <v>634.21461909973129</v>
      </c>
      <c r="N162">
        <f t="shared" si="59"/>
        <v>0.13104686530802834</v>
      </c>
      <c r="O162">
        <f t="shared" si="60"/>
        <v>1.7481693506598535</v>
      </c>
      <c r="P162">
        <f t="shared" si="61"/>
        <v>31.95222282409668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32.022785186767578</v>
      </c>
      <c r="V162" s="1">
        <v>31.95222282409668</v>
      </c>
      <c r="W162" s="1">
        <v>32.035678863525391</v>
      </c>
      <c r="X162" s="1">
        <v>417.90719604492188</v>
      </c>
      <c r="Y162" s="1">
        <v>419.85052490234375</v>
      </c>
      <c r="Z162" s="1">
        <v>30.052135467529297</v>
      </c>
      <c r="AA162" s="1">
        <v>30.305627822875977</v>
      </c>
      <c r="AB162" s="1">
        <v>62.511028289794922</v>
      </c>
      <c r="AC162" s="1">
        <v>63.038314819335938</v>
      </c>
      <c r="AD162" s="1">
        <v>300.77926635742188</v>
      </c>
      <c r="AE162" s="1">
        <v>0.15870830416679382</v>
      </c>
      <c r="AF162" s="1">
        <v>6.8227484822273254E-2</v>
      </c>
      <c r="AG162" s="1">
        <v>99.454010009765625</v>
      </c>
      <c r="AH162" s="1">
        <v>3.0444157123565674</v>
      </c>
      <c r="AI162" s="1">
        <v>0.26891323924064636</v>
      </c>
      <c r="AJ162" s="1">
        <v>1.6964498907327652E-2</v>
      </c>
      <c r="AK162" s="1">
        <v>1.7707431688904762E-3</v>
      </c>
      <c r="AL162" s="1">
        <v>1.4341489411890507E-2</v>
      </c>
      <c r="AM162" s="1">
        <v>3.0741230584681034E-3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87</v>
      </c>
      <c r="AV162">
        <f t="shared" si="64"/>
        <v>0.50129877726236971</v>
      </c>
      <c r="AW162">
        <f t="shared" si="65"/>
        <v>1.3104686530802833E-4</v>
      </c>
      <c r="AX162">
        <f t="shared" si="66"/>
        <v>305.10222282409666</v>
      </c>
      <c r="AY162">
        <f t="shared" si="67"/>
        <v>305.17278518676756</v>
      </c>
      <c r="AZ162">
        <f t="shared" si="68"/>
        <v>2.5393328099101886E-2</v>
      </c>
      <c r="BA162">
        <f t="shared" si="69"/>
        <v>-5.5070223332864744E-2</v>
      </c>
      <c r="BB162">
        <f t="shared" si="70"/>
        <v>4.7621855635083925</v>
      </c>
      <c r="BC162">
        <f t="shared" si="71"/>
        <v>47.883293625272444</v>
      </c>
      <c r="BD162">
        <f t="shared" si="72"/>
        <v>17.577665802396467</v>
      </c>
      <c r="BE162">
        <f t="shared" si="73"/>
        <v>31.987504005432129</v>
      </c>
      <c r="BF162">
        <f t="shared" si="74"/>
        <v>4.7717069446119993</v>
      </c>
      <c r="BG162">
        <f t="shared" si="75"/>
        <v>7.1638441756050825E-3</v>
      </c>
      <c r="BH162">
        <f t="shared" si="76"/>
        <v>3.014016212848539</v>
      </c>
      <c r="BI162">
        <f t="shared" si="77"/>
        <v>1.7576907317634602</v>
      </c>
      <c r="BJ162">
        <f t="shared" si="78"/>
        <v>4.4790267341627511E-3</v>
      </c>
      <c r="BK162">
        <f t="shared" si="79"/>
        <v>63.075187076284372</v>
      </c>
      <c r="BL162">
        <f t="shared" si="80"/>
        <v>1.510572409662339</v>
      </c>
      <c r="BM162">
        <f t="shared" si="81"/>
        <v>61.893452105759316</v>
      </c>
      <c r="BN162">
        <f t="shared" si="82"/>
        <v>420.33976131967876</v>
      </c>
      <c r="BO162">
        <f t="shared" si="83"/>
        <v>-1.5154708483569577E-3</v>
      </c>
    </row>
    <row r="163" spans="1:67" x14ac:dyDescent="0.25">
      <c r="A163" s="1">
        <v>152</v>
      </c>
      <c r="B163" s="1" t="s">
        <v>239</v>
      </c>
      <c r="C163" s="1" t="s">
        <v>81</v>
      </c>
      <c r="D163" s="1" t="s">
        <v>82</v>
      </c>
      <c r="E163" s="1" t="s">
        <v>83</v>
      </c>
      <c r="F163" s="1" t="s">
        <v>84</v>
      </c>
      <c r="G163" s="1" t="s">
        <v>85</v>
      </c>
      <c r="H163" s="1" t="s">
        <v>86</v>
      </c>
      <c r="I163" s="1">
        <v>1069.4999959878623</v>
      </c>
      <c r="J163" s="1">
        <v>0</v>
      </c>
      <c r="K163">
        <f t="shared" si="56"/>
        <v>-0.98571989911084235</v>
      </c>
      <c r="L163">
        <f t="shared" si="57"/>
        <v>7.3597881130416402E-3</v>
      </c>
      <c r="M163">
        <f t="shared" si="58"/>
        <v>619.47676309503038</v>
      </c>
      <c r="N163">
        <f t="shared" si="59"/>
        <v>0.1343157516818104</v>
      </c>
      <c r="O163">
        <f t="shared" si="60"/>
        <v>1.7485984618844119</v>
      </c>
      <c r="P163">
        <f t="shared" si="61"/>
        <v>31.956132888793945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32.028656005859375</v>
      </c>
      <c r="V163" s="1">
        <v>31.956132888793945</v>
      </c>
      <c r="W163" s="1">
        <v>32.04901123046875</v>
      </c>
      <c r="X163" s="1">
        <v>418.06289672851563</v>
      </c>
      <c r="Y163" s="1">
        <v>419.91693115234375</v>
      </c>
      <c r="Z163" s="1">
        <v>30.051717758178711</v>
      </c>
      <c r="AA163" s="1">
        <v>30.311561584472656</v>
      </c>
      <c r="AB163" s="1">
        <v>62.490123748779297</v>
      </c>
      <c r="AC163" s="1">
        <v>63.030448913574219</v>
      </c>
      <c r="AD163" s="1">
        <v>300.74472045898438</v>
      </c>
      <c r="AE163" s="1">
        <v>0.12319588661193848</v>
      </c>
      <c r="AF163" s="1">
        <v>3.8251228630542755E-2</v>
      </c>
      <c r="AG163" s="1">
        <v>99.455169677734375</v>
      </c>
      <c r="AH163" s="1">
        <v>3.0444157123565674</v>
      </c>
      <c r="AI163" s="1">
        <v>0.26891323924064636</v>
      </c>
      <c r="AJ163" s="1">
        <v>1.6964498907327652E-2</v>
      </c>
      <c r="AK163" s="1">
        <v>1.7707431688904762E-3</v>
      </c>
      <c r="AL163" s="1">
        <v>1.4341489411890507E-2</v>
      </c>
      <c r="AM163" s="1">
        <v>3.0741230584681034E-3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87</v>
      </c>
      <c r="AV163">
        <f t="shared" si="64"/>
        <v>0.50124120076497392</v>
      </c>
      <c r="AW163">
        <f t="shared" si="65"/>
        <v>1.3431575168181039E-4</v>
      </c>
      <c r="AX163">
        <f t="shared" si="66"/>
        <v>305.10613288879392</v>
      </c>
      <c r="AY163">
        <f t="shared" si="67"/>
        <v>305.17865600585935</v>
      </c>
      <c r="AZ163">
        <f t="shared" si="68"/>
        <v>1.9711341417327333E-2</v>
      </c>
      <c r="BA163">
        <f t="shared" si="69"/>
        <v>-5.6486600571812047E-2</v>
      </c>
      <c r="BB163">
        <f t="shared" si="70"/>
        <v>4.7632399624652351</v>
      </c>
      <c r="BC163">
        <f t="shared" si="71"/>
        <v>47.893337047230538</v>
      </c>
      <c r="BD163">
        <f t="shared" si="72"/>
        <v>17.581775462757882</v>
      </c>
      <c r="BE163">
        <f t="shared" si="73"/>
        <v>31.99239444732666</v>
      </c>
      <c r="BF163">
        <f t="shared" si="74"/>
        <v>4.7730280418333386</v>
      </c>
      <c r="BG163">
        <f t="shared" si="75"/>
        <v>7.3407647073378633E-3</v>
      </c>
      <c r="BH163">
        <f t="shared" si="76"/>
        <v>3.0146415005808231</v>
      </c>
      <c r="BI163">
        <f t="shared" si="77"/>
        <v>1.7583865412525155</v>
      </c>
      <c r="BJ163">
        <f t="shared" si="78"/>
        <v>4.5896832921056381E-3</v>
      </c>
      <c r="BK163">
        <f t="shared" si="79"/>
        <v>61.610166585029901</v>
      </c>
      <c r="BL163">
        <f t="shared" si="80"/>
        <v>1.4752364506833551</v>
      </c>
      <c r="BM163">
        <f t="shared" si="81"/>
        <v>61.894598903365171</v>
      </c>
      <c r="BN163">
        <f t="shared" si="82"/>
        <v>420.3854951833859</v>
      </c>
      <c r="BO163">
        <f t="shared" si="83"/>
        <v>-1.4513045403699359E-3</v>
      </c>
    </row>
    <row r="164" spans="1:67" x14ac:dyDescent="0.25">
      <c r="A164" s="1">
        <v>153</v>
      </c>
      <c r="B164" s="1" t="s">
        <v>240</v>
      </c>
      <c r="C164" s="1" t="s">
        <v>81</v>
      </c>
      <c r="D164" s="1" t="s">
        <v>82</v>
      </c>
      <c r="E164" s="1" t="s">
        <v>83</v>
      </c>
      <c r="F164" s="1" t="s">
        <v>84</v>
      </c>
      <c r="G164" s="1" t="s">
        <v>85</v>
      </c>
      <c r="H164" s="1" t="s">
        <v>86</v>
      </c>
      <c r="I164" s="1">
        <v>1074.9999958649278</v>
      </c>
      <c r="J164" s="1">
        <v>0</v>
      </c>
      <c r="K164">
        <f t="shared" si="56"/>
        <v>-1.0025702806251418</v>
      </c>
      <c r="L164">
        <f t="shared" si="57"/>
        <v>7.3390352093254084E-3</v>
      </c>
      <c r="M164">
        <f t="shared" si="58"/>
        <v>623.70251039443031</v>
      </c>
      <c r="N164">
        <f t="shared" si="59"/>
        <v>0.13405218052084331</v>
      </c>
      <c r="O164">
        <f t="shared" si="60"/>
        <v>1.7500675658526066</v>
      </c>
      <c r="P164">
        <f t="shared" si="61"/>
        <v>31.960224151611328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32.030002593994141</v>
      </c>
      <c r="V164" s="1">
        <v>31.960224151611328</v>
      </c>
      <c r="W164" s="1">
        <v>32.043083190917969</v>
      </c>
      <c r="X164" s="1">
        <v>418.04183959960938</v>
      </c>
      <c r="Y164" s="1">
        <v>419.9300537109375</v>
      </c>
      <c r="Z164" s="1">
        <v>30.048751831054688</v>
      </c>
      <c r="AA164" s="1">
        <v>30.308134078979492</v>
      </c>
      <c r="AB164" s="1">
        <v>62.478683471679688</v>
      </c>
      <c r="AC164" s="1">
        <v>63.018001556396484</v>
      </c>
      <c r="AD164" s="1">
        <v>300.68975830078125</v>
      </c>
      <c r="AE164" s="1">
        <v>0.2327805757522583</v>
      </c>
      <c r="AF164" s="1">
        <v>9.9243558943271637E-2</v>
      </c>
      <c r="AG164" s="1">
        <v>99.454353332519531</v>
      </c>
      <c r="AH164" s="1">
        <v>3.0444157123565674</v>
      </c>
      <c r="AI164" s="1">
        <v>0.26891323924064636</v>
      </c>
      <c r="AJ164" s="1">
        <v>1.6964498907327652E-2</v>
      </c>
      <c r="AK164" s="1">
        <v>1.7707431688904762E-3</v>
      </c>
      <c r="AL164" s="1">
        <v>1.4341489411890507E-2</v>
      </c>
      <c r="AM164" s="1">
        <v>3.0741230584681034E-3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87</v>
      </c>
      <c r="AV164">
        <f t="shared" si="64"/>
        <v>0.5011495971679687</v>
      </c>
      <c r="AW164">
        <f t="shared" si="65"/>
        <v>1.3405218052084332E-4</v>
      </c>
      <c r="AX164">
        <f t="shared" si="66"/>
        <v>305.11022415161131</v>
      </c>
      <c r="AY164">
        <f t="shared" si="67"/>
        <v>305.18000259399412</v>
      </c>
      <c r="AZ164">
        <f t="shared" si="68"/>
        <v>3.7244891287873116E-2</v>
      </c>
      <c r="BA164">
        <f t="shared" si="69"/>
        <v>-5.6536115267962414E-2</v>
      </c>
      <c r="BB164">
        <f t="shared" si="70"/>
        <v>4.7643434413928096</v>
      </c>
      <c r="BC164">
        <f t="shared" si="71"/>
        <v>47.904825497819282</v>
      </c>
      <c r="BD164">
        <f t="shared" si="72"/>
        <v>17.596691418839789</v>
      </c>
      <c r="BE164">
        <f t="shared" si="73"/>
        <v>31.995113372802734</v>
      </c>
      <c r="BF164">
        <f t="shared" si="74"/>
        <v>4.7737626663232575</v>
      </c>
      <c r="BG164">
        <f t="shared" si="75"/>
        <v>7.3201187977192462E-3</v>
      </c>
      <c r="BH164">
        <f t="shared" si="76"/>
        <v>3.014275875540203</v>
      </c>
      <c r="BI164">
        <f t="shared" si="77"/>
        <v>1.7594867907830545</v>
      </c>
      <c r="BJ164">
        <f t="shared" si="78"/>
        <v>4.5767700177128468E-3</v>
      </c>
      <c r="BK164">
        <f t="shared" si="79"/>
        <v>62.029929843147109</v>
      </c>
      <c r="BL164">
        <f t="shared" si="80"/>
        <v>1.485253329412239</v>
      </c>
      <c r="BM164">
        <f t="shared" si="81"/>
        <v>61.870979486042145</v>
      </c>
      <c r="BN164">
        <f t="shared" si="82"/>
        <v>420.40662760633768</v>
      </c>
      <c r="BO164">
        <f t="shared" si="83"/>
        <v>-1.4754763886348056E-3</v>
      </c>
    </row>
    <row r="165" spans="1:67" x14ac:dyDescent="0.25">
      <c r="A165" s="1">
        <v>154</v>
      </c>
      <c r="B165" s="1" t="s">
        <v>241</v>
      </c>
      <c r="C165" s="1" t="s">
        <v>81</v>
      </c>
      <c r="D165" s="1" t="s">
        <v>82</v>
      </c>
      <c r="E165" s="1" t="s">
        <v>83</v>
      </c>
      <c r="F165" s="1" t="s">
        <v>84</v>
      </c>
      <c r="G165" s="1" t="s">
        <v>85</v>
      </c>
      <c r="H165" s="1" t="s">
        <v>86</v>
      </c>
      <c r="I165" s="1">
        <v>1079.9999957531691</v>
      </c>
      <c r="J165" s="1">
        <v>0</v>
      </c>
      <c r="K165">
        <f t="shared" si="56"/>
        <v>-1.0072794400931913</v>
      </c>
      <c r="L165">
        <f t="shared" si="57"/>
        <v>7.2031162372205226E-3</v>
      </c>
      <c r="M165">
        <f t="shared" si="58"/>
        <v>628.85769638223712</v>
      </c>
      <c r="N165">
        <f t="shared" si="59"/>
        <v>0.13158214393617992</v>
      </c>
      <c r="O165">
        <f t="shared" si="60"/>
        <v>1.7501616708743204</v>
      </c>
      <c r="P165">
        <f t="shared" si="61"/>
        <v>31.959579467773438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32.031288146972656</v>
      </c>
      <c r="V165" s="1">
        <v>31.959579467773438</v>
      </c>
      <c r="W165" s="1">
        <v>32.032150268554688</v>
      </c>
      <c r="X165" s="1">
        <v>418.09039306640625</v>
      </c>
      <c r="Y165" s="1">
        <v>419.98980712890625</v>
      </c>
      <c r="Z165" s="1">
        <v>30.050771713256836</v>
      </c>
      <c r="AA165" s="1">
        <v>30.305341720581055</v>
      </c>
      <c r="AB165" s="1">
        <v>62.478538513183594</v>
      </c>
      <c r="AC165" s="1">
        <v>63.007816314697266</v>
      </c>
      <c r="AD165" s="1">
        <v>300.72946166992188</v>
      </c>
      <c r="AE165" s="1">
        <v>0.18290168046951294</v>
      </c>
      <c r="AF165" s="1">
        <v>5.1690105348825455E-2</v>
      </c>
      <c r="AG165" s="1">
        <v>99.454673767089844</v>
      </c>
      <c r="AH165" s="1">
        <v>3.0444157123565674</v>
      </c>
      <c r="AI165" s="1">
        <v>0.26891323924064636</v>
      </c>
      <c r="AJ165" s="1">
        <v>1.6964498907327652E-2</v>
      </c>
      <c r="AK165" s="1">
        <v>1.7707431688904762E-3</v>
      </c>
      <c r="AL165" s="1">
        <v>1.4341489411890507E-2</v>
      </c>
      <c r="AM165" s="1">
        <v>3.0741230584681034E-3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87</v>
      </c>
      <c r="AV165">
        <f t="shared" si="64"/>
        <v>0.50121576944986979</v>
      </c>
      <c r="AW165">
        <f t="shared" si="65"/>
        <v>1.3158214393617991E-4</v>
      </c>
      <c r="AX165">
        <f t="shared" si="66"/>
        <v>305.10957946777341</v>
      </c>
      <c r="AY165">
        <f t="shared" si="67"/>
        <v>305.18128814697263</v>
      </c>
      <c r="AZ165">
        <f t="shared" si="68"/>
        <v>2.9264268221014689E-2</v>
      </c>
      <c r="BA165">
        <f t="shared" si="69"/>
        <v>-5.5133103709811865E-2</v>
      </c>
      <c r="BB165">
        <f t="shared" si="70"/>
        <v>4.7641695450948864</v>
      </c>
      <c r="BC165">
        <f t="shared" si="71"/>
        <v>47.902922654514597</v>
      </c>
      <c r="BD165">
        <f t="shared" si="72"/>
        <v>17.597580933933543</v>
      </c>
      <c r="BE165">
        <f t="shared" si="73"/>
        <v>31.995433807373047</v>
      </c>
      <c r="BF165">
        <f t="shared" si="74"/>
        <v>4.7738492507893939</v>
      </c>
      <c r="BG165">
        <f t="shared" si="75"/>
        <v>7.1848931316673024E-3</v>
      </c>
      <c r="BH165">
        <f t="shared" si="76"/>
        <v>3.014007874220566</v>
      </c>
      <c r="BI165">
        <f t="shared" si="77"/>
        <v>1.7598413765688279</v>
      </c>
      <c r="BJ165">
        <f t="shared" si="78"/>
        <v>4.4921918915364093E-3</v>
      </c>
      <c r="BK165">
        <f t="shared" si="79"/>
        <v>62.54283703961903</v>
      </c>
      <c r="BL165">
        <f t="shared" si="80"/>
        <v>1.4973165674690379</v>
      </c>
      <c r="BM165">
        <f t="shared" si="81"/>
        <v>61.865810197584345</v>
      </c>
      <c r="BN165">
        <f t="shared" si="82"/>
        <v>420.46861953318222</v>
      </c>
      <c r="BO165">
        <f t="shared" si="83"/>
        <v>-1.4820644338671409E-3</v>
      </c>
    </row>
    <row r="166" spans="1:67" x14ac:dyDescent="0.25">
      <c r="A166" s="1">
        <v>155</v>
      </c>
      <c r="B166" s="1" t="s">
        <v>242</v>
      </c>
      <c r="C166" s="1" t="s">
        <v>81</v>
      </c>
      <c r="D166" s="1" t="s">
        <v>82</v>
      </c>
      <c r="E166" s="1" t="s">
        <v>83</v>
      </c>
      <c r="F166" s="1" t="s">
        <v>84</v>
      </c>
      <c r="G166" s="1" t="s">
        <v>85</v>
      </c>
      <c r="H166" s="1" t="s">
        <v>86</v>
      </c>
      <c r="I166" s="1">
        <v>1084.9999956414104</v>
      </c>
      <c r="J166" s="1">
        <v>0</v>
      </c>
      <c r="K166">
        <f t="shared" si="56"/>
        <v>-1.0525108582133191</v>
      </c>
      <c r="L166">
        <f t="shared" si="57"/>
        <v>7.100233626881172E-3</v>
      </c>
      <c r="M166">
        <f t="shared" si="58"/>
        <v>642.12689204597336</v>
      </c>
      <c r="N166">
        <f t="shared" si="59"/>
        <v>0.1296142223835979</v>
      </c>
      <c r="O166">
        <f t="shared" si="60"/>
        <v>1.7489078614332247</v>
      </c>
      <c r="P166">
        <f t="shared" si="61"/>
        <v>31.953634262084961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32.026321411132813</v>
      </c>
      <c r="V166" s="1">
        <v>31.953634262084961</v>
      </c>
      <c r="W166" s="1">
        <v>32.027462005615234</v>
      </c>
      <c r="X166" s="1">
        <v>417.99432373046875</v>
      </c>
      <c r="Y166" s="1">
        <v>419.98565673828125</v>
      </c>
      <c r="Z166" s="1">
        <v>30.051292419433594</v>
      </c>
      <c r="AA166" s="1">
        <v>30.302059173583984</v>
      </c>
      <c r="AB166" s="1">
        <v>62.4967041015625</v>
      </c>
      <c r="AC166" s="1">
        <v>63.018215179443359</v>
      </c>
      <c r="AD166" s="1">
        <v>300.72561645507813</v>
      </c>
      <c r="AE166" s="1">
        <v>0.19121205806732178</v>
      </c>
      <c r="AF166" s="1">
        <v>4.6520281583070755E-2</v>
      </c>
      <c r="AG166" s="1">
        <v>99.453910827636719</v>
      </c>
      <c r="AH166" s="1">
        <v>3.0444157123565674</v>
      </c>
      <c r="AI166" s="1">
        <v>0.26891323924064636</v>
      </c>
      <c r="AJ166" s="1">
        <v>1.6964498907327652E-2</v>
      </c>
      <c r="AK166" s="1">
        <v>1.7707431688904762E-3</v>
      </c>
      <c r="AL166" s="1">
        <v>1.4341489411890507E-2</v>
      </c>
      <c r="AM166" s="1">
        <v>3.0741230584681034E-3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87</v>
      </c>
      <c r="AV166">
        <f t="shared" si="64"/>
        <v>0.50120936075846345</v>
      </c>
      <c r="AW166">
        <f t="shared" si="65"/>
        <v>1.296142223835979E-4</v>
      </c>
      <c r="AX166">
        <f t="shared" si="66"/>
        <v>305.10363426208494</v>
      </c>
      <c r="AY166">
        <f t="shared" si="67"/>
        <v>305.17632141113279</v>
      </c>
      <c r="AZ166">
        <f t="shared" si="68"/>
        <v>3.0593928606943877E-2</v>
      </c>
      <c r="BA166">
        <f t="shared" si="69"/>
        <v>-5.4006808943488575E-2</v>
      </c>
      <c r="BB166">
        <f t="shared" si="70"/>
        <v>4.7625661523766176</v>
      </c>
      <c r="BC166">
        <f t="shared" si="71"/>
        <v>47.887168164061514</v>
      </c>
      <c r="BD166">
        <f t="shared" si="72"/>
        <v>17.585108990477529</v>
      </c>
      <c r="BE166">
        <f t="shared" si="73"/>
        <v>31.989977836608887</v>
      </c>
      <c r="BF166">
        <f t="shared" si="74"/>
        <v>4.7723751821596707</v>
      </c>
      <c r="BG166">
        <f t="shared" si="75"/>
        <v>7.0825267276403816E-3</v>
      </c>
      <c r="BH166">
        <f t="shared" si="76"/>
        <v>3.0136582909433929</v>
      </c>
      <c r="BI166">
        <f t="shared" si="77"/>
        <v>1.7587168912162778</v>
      </c>
      <c r="BJ166">
        <f t="shared" si="78"/>
        <v>4.4281666607441927E-3</v>
      </c>
      <c r="BK166">
        <f t="shared" si="79"/>
        <v>63.862030661567751</v>
      </c>
      <c r="BL166">
        <f t="shared" si="80"/>
        <v>1.5289257662580651</v>
      </c>
      <c r="BM166">
        <f t="shared" si="81"/>
        <v>61.879300243801303</v>
      </c>
      <c r="BN166">
        <f t="shared" si="82"/>
        <v>420.48596999246723</v>
      </c>
      <c r="BO166">
        <f t="shared" si="83"/>
        <v>-1.5488896194660122E-3</v>
      </c>
    </row>
    <row r="167" spans="1:67" x14ac:dyDescent="0.25">
      <c r="A167" s="1">
        <v>156</v>
      </c>
      <c r="B167" s="1" t="s">
        <v>243</v>
      </c>
      <c r="C167" s="1" t="s">
        <v>81</v>
      </c>
      <c r="D167" s="1" t="s">
        <v>82</v>
      </c>
      <c r="E167" s="1" t="s">
        <v>83</v>
      </c>
      <c r="F167" s="1" t="s">
        <v>84</v>
      </c>
      <c r="G167" s="1" t="s">
        <v>85</v>
      </c>
      <c r="H167" s="1" t="s">
        <v>86</v>
      </c>
      <c r="I167" s="1">
        <v>1090.4999955184758</v>
      </c>
      <c r="J167" s="1">
        <v>0</v>
      </c>
      <c r="K167">
        <f t="shared" si="56"/>
        <v>-1.0465380004476834</v>
      </c>
      <c r="L167">
        <f t="shared" si="57"/>
        <v>7.2830728358807689E-3</v>
      </c>
      <c r="M167">
        <f t="shared" si="58"/>
        <v>634.97094778054895</v>
      </c>
      <c r="N167">
        <f t="shared" si="59"/>
        <v>0.1327366032656544</v>
      </c>
      <c r="O167">
        <f t="shared" si="60"/>
        <v>1.7462061812734331</v>
      </c>
      <c r="P167">
        <f t="shared" si="61"/>
        <v>31.945232391357422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32.023647308349609</v>
      </c>
      <c r="V167" s="1">
        <v>31.945232391357422</v>
      </c>
      <c r="W167" s="1">
        <v>32.028953552246094</v>
      </c>
      <c r="X167" s="1">
        <v>417.99301147460938</v>
      </c>
      <c r="Y167" s="1">
        <v>419.96990966796875</v>
      </c>
      <c r="Z167" s="1">
        <v>30.049594879150391</v>
      </c>
      <c r="AA167" s="1">
        <v>30.306413650512695</v>
      </c>
      <c r="AB167" s="1">
        <v>62.502696990966797</v>
      </c>
      <c r="AC167" s="1">
        <v>63.036880493164063</v>
      </c>
      <c r="AD167" s="1">
        <v>300.71127319335938</v>
      </c>
      <c r="AE167" s="1">
        <v>-5.441587045788765E-2</v>
      </c>
      <c r="AF167" s="1">
        <v>4.1351201944053173E-3</v>
      </c>
      <c r="AG167" s="1">
        <v>99.454025268554688</v>
      </c>
      <c r="AH167" s="1">
        <v>3.0444157123565674</v>
      </c>
      <c r="AI167" s="1">
        <v>0.26891323924064636</v>
      </c>
      <c r="AJ167" s="1">
        <v>1.6964498907327652E-2</v>
      </c>
      <c r="AK167" s="1">
        <v>1.7707431688904762E-3</v>
      </c>
      <c r="AL167" s="1">
        <v>1.4341489411890507E-2</v>
      </c>
      <c r="AM167" s="1">
        <v>3.0741230584681034E-3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87</v>
      </c>
      <c r="AV167">
        <f t="shared" si="64"/>
        <v>0.50118545532226555</v>
      </c>
      <c r="AW167">
        <f t="shared" si="65"/>
        <v>1.3273660326565439E-4</v>
      </c>
      <c r="AX167">
        <f t="shared" si="66"/>
        <v>305.0952323913574</v>
      </c>
      <c r="AY167">
        <f t="shared" si="67"/>
        <v>305.17364730834959</v>
      </c>
      <c r="AZ167">
        <f t="shared" si="68"/>
        <v>-8.7065390786557062E-3</v>
      </c>
      <c r="BA167">
        <f t="shared" si="69"/>
        <v>-5.5211616637060132E-2</v>
      </c>
      <c r="BB167">
        <f t="shared" si="70"/>
        <v>4.7603010102707932</v>
      </c>
      <c r="BC167">
        <f t="shared" si="71"/>
        <v>47.864337289683355</v>
      </c>
      <c r="BD167">
        <f t="shared" si="72"/>
        <v>17.55792363917066</v>
      </c>
      <c r="BE167">
        <f t="shared" si="73"/>
        <v>31.984439849853516</v>
      </c>
      <c r="BF167">
        <f t="shared" si="74"/>
        <v>4.7708793600739341</v>
      </c>
      <c r="BG167">
        <f t="shared" si="75"/>
        <v>7.2644434450003983E-3</v>
      </c>
      <c r="BH167">
        <f t="shared" si="76"/>
        <v>3.0140948289973601</v>
      </c>
      <c r="BI167">
        <f t="shared" si="77"/>
        <v>1.756784531076574</v>
      </c>
      <c r="BJ167">
        <f t="shared" si="78"/>
        <v>4.5419472202939482E-3</v>
      </c>
      <c r="BK167">
        <f t="shared" si="79"/>
        <v>63.150416685364839</v>
      </c>
      <c r="BL167">
        <f t="shared" si="80"/>
        <v>1.5119439111305892</v>
      </c>
      <c r="BM167">
        <f t="shared" si="81"/>
        <v>61.922888441826096</v>
      </c>
      <c r="BN167">
        <f t="shared" si="82"/>
        <v>420.46738371163053</v>
      </c>
      <c r="BO167">
        <f t="shared" si="83"/>
        <v>-1.5412528619889022E-3</v>
      </c>
    </row>
    <row r="168" spans="1:67" x14ac:dyDescent="0.25">
      <c r="A168" s="1">
        <v>157</v>
      </c>
      <c r="B168" s="1" t="s">
        <v>244</v>
      </c>
      <c r="C168" s="1" t="s">
        <v>81</v>
      </c>
      <c r="D168" s="1" t="s">
        <v>82</v>
      </c>
      <c r="E168" s="1" t="s">
        <v>83</v>
      </c>
      <c r="F168" s="1" t="s">
        <v>84</v>
      </c>
      <c r="G168" s="1" t="s">
        <v>85</v>
      </c>
      <c r="H168" s="1" t="s">
        <v>86</v>
      </c>
      <c r="I168" s="1">
        <v>1095.4999954067171</v>
      </c>
      <c r="J168" s="1">
        <v>0</v>
      </c>
      <c r="K168">
        <f t="shared" si="56"/>
        <v>-1.0104001776076352</v>
      </c>
      <c r="L168">
        <f t="shared" si="57"/>
        <v>7.2317199643094935E-3</v>
      </c>
      <c r="M168">
        <f t="shared" si="58"/>
        <v>628.66772548241386</v>
      </c>
      <c r="N168">
        <f t="shared" si="59"/>
        <v>0.13204050171286075</v>
      </c>
      <c r="O168">
        <f t="shared" si="60"/>
        <v>1.7493354962227685</v>
      </c>
      <c r="P168">
        <f t="shared" si="61"/>
        <v>31.955654144287109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32.025852203369141</v>
      </c>
      <c r="V168" s="1">
        <v>31.955654144287109</v>
      </c>
      <c r="W168" s="1">
        <v>32.025108337402344</v>
      </c>
      <c r="X168" s="1">
        <v>418.07763671875</v>
      </c>
      <c r="Y168" s="1">
        <v>419.98263549804688</v>
      </c>
      <c r="Z168" s="1">
        <v>30.047674179077148</v>
      </c>
      <c r="AA168" s="1">
        <v>30.303096771240234</v>
      </c>
      <c r="AB168" s="1">
        <v>62.491123199462891</v>
      </c>
      <c r="AC168" s="1">
        <v>63.022335052490234</v>
      </c>
      <c r="AD168" s="1">
        <v>300.77041625976563</v>
      </c>
      <c r="AE168" s="1">
        <v>0.17382864654064178</v>
      </c>
      <c r="AF168" s="1">
        <v>5.1689058542251587E-2</v>
      </c>
      <c r="AG168" s="1">
        <v>99.454368591308594</v>
      </c>
      <c r="AH168" s="1">
        <v>3.0444157123565674</v>
      </c>
      <c r="AI168" s="1">
        <v>0.26891323924064636</v>
      </c>
      <c r="AJ168" s="1">
        <v>1.6964498907327652E-2</v>
      </c>
      <c r="AK168" s="1">
        <v>1.7707431688904762E-3</v>
      </c>
      <c r="AL168" s="1">
        <v>1.4341489411890507E-2</v>
      </c>
      <c r="AM168" s="1">
        <v>3.0741230584681034E-3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87</v>
      </c>
      <c r="AV168">
        <f t="shared" si="64"/>
        <v>0.50128402709960929</v>
      </c>
      <c r="AW168">
        <f t="shared" si="65"/>
        <v>1.3204050171286075E-4</v>
      </c>
      <c r="AX168">
        <f t="shared" si="66"/>
        <v>305.10565414428709</v>
      </c>
      <c r="AY168">
        <f t="shared" si="67"/>
        <v>305.17585220336912</v>
      </c>
      <c r="AZ168">
        <f t="shared" si="68"/>
        <v>2.7812582824843002E-2</v>
      </c>
      <c r="BA168">
        <f t="shared" si="69"/>
        <v>-5.5586136538317579E-2</v>
      </c>
      <c r="BB168">
        <f t="shared" si="70"/>
        <v>4.7631108519677881</v>
      </c>
      <c r="BC168">
        <f t="shared" si="71"/>
        <v>47.89242463084765</v>
      </c>
      <c r="BD168">
        <f t="shared" si="72"/>
        <v>17.589327859607415</v>
      </c>
      <c r="BE168">
        <f t="shared" si="73"/>
        <v>31.990753173828125</v>
      </c>
      <c r="BF168">
        <f t="shared" si="74"/>
        <v>4.7725846349816887</v>
      </c>
      <c r="BG168">
        <f t="shared" si="75"/>
        <v>7.2133520272489472E-3</v>
      </c>
      <c r="BH168">
        <f t="shared" si="76"/>
        <v>3.0137753557450195</v>
      </c>
      <c r="BI168">
        <f t="shared" si="77"/>
        <v>1.7588092792366692</v>
      </c>
      <c r="BJ168">
        <f t="shared" si="78"/>
        <v>4.509991671113274E-3</v>
      </c>
      <c r="BK168">
        <f t="shared" si="79"/>
        <v>62.523751691587599</v>
      </c>
      <c r="BL168">
        <f t="shared" si="80"/>
        <v>1.496889805305623</v>
      </c>
      <c r="BM168">
        <f t="shared" si="81"/>
        <v>61.875975419070471</v>
      </c>
      <c r="BN168">
        <f t="shared" si="82"/>
        <v>420.46293135147602</v>
      </c>
      <c r="BO168">
        <f t="shared" si="83"/>
        <v>-1.4869205319032698E-3</v>
      </c>
    </row>
    <row r="169" spans="1:67" x14ac:dyDescent="0.25">
      <c r="A169" s="1">
        <v>158</v>
      </c>
      <c r="B169" s="1" t="s">
        <v>245</v>
      </c>
      <c r="C169" s="1" t="s">
        <v>81</v>
      </c>
      <c r="D169" s="1" t="s">
        <v>82</v>
      </c>
      <c r="E169" s="1" t="s">
        <v>83</v>
      </c>
      <c r="F169" s="1" t="s">
        <v>84</v>
      </c>
      <c r="G169" s="1" t="s">
        <v>85</v>
      </c>
      <c r="H169" s="1" t="s">
        <v>86</v>
      </c>
      <c r="I169" s="1">
        <v>1100.4999952949584</v>
      </c>
      <c r="J169" s="1">
        <v>0</v>
      </c>
      <c r="K169">
        <f t="shared" si="56"/>
        <v>-1.0680598237750571</v>
      </c>
      <c r="L169">
        <f t="shared" si="57"/>
        <v>7.1562848579444912E-3</v>
      </c>
      <c r="M169">
        <f t="shared" si="58"/>
        <v>643.7426366663442</v>
      </c>
      <c r="N169">
        <f t="shared" si="59"/>
        <v>0.13057240752250779</v>
      </c>
      <c r="O169">
        <f t="shared" si="60"/>
        <v>1.7480887933395737</v>
      </c>
      <c r="P169">
        <f t="shared" si="61"/>
        <v>31.949365615844727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32.023468017578125</v>
      </c>
      <c r="V169" s="1">
        <v>31.949365615844727</v>
      </c>
      <c r="W169" s="1">
        <v>32.019275665283203</v>
      </c>
      <c r="X169" s="1">
        <v>417.96994018554688</v>
      </c>
      <c r="Y169" s="1">
        <v>419.99139404296875</v>
      </c>
      <c r="Z169" s="1">
        <v>30.046054840087891</v>
      </c>
      <c r="AA169" s="1">
        <v>30.298664093017578</v>
      </c>
      <c r="AB169" s="1">
        <v>62.496025085449219</v>
      </c>
      <c r="AC169" s="1">
        <v>63.021450042724609</v>
      </c>
      <c r="AD169" s="1">
        <v>300.74014282226563</v>
      </c>
      <c r="AE169" s="1">
        <v>0.36655685305595398</v>
      </c>
      <c r="AF169" s="1">
        <v>9.200780838727951E-2</v>
      </c>
      <c r="AG169" s="1">
        <v>99.4541015625</v>
      </c>
      <c r="AH169" s="1">
        <v>3.0444157123565674</v>
      </c>
      <c r="AI169" s="1">
        <v>0.26891323924064636</v>
      </c>
      <c r="AJ169" s="1">
        <v>1.6964498907327652E-2</v>
      </c>
      <c r="AK169" s="1">
        <v>1.7707431688904762E-3</v>
      </c>
      <c r="AL169" s="1">
        <v>1.4341489411890507E-2</v>
      </c>
      <c r="AM169" s="1">
        <v>3.0741230584681034E-3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87</v>
      </c>
      <c r="AV169">
        <f t="shared" si="64"/>
        <v>0.50123357137044267</v>
      </c>
      <c r="AW169">
        <f t="shared" si="65"/>
        <v>1.3057240752250779E-4</v>
      </c>
      <c r="AX169">
        <f t="shared" si="66"/>
        <v>305.0993656158447</v>
      </c>
      <c r="AY169">
        <f t="shared" si="67"/>
        <v>305.1734680175781</v>
      </c>
      <c r="AZ169">
        <f t="shared" si="68"/>
        <v>5.8649095178043176E-2</v>
      </c>
      <c r="BA169">
        <f t="shared" si="69"/>
        <v>-5.3972269401618631E-2</v>
      </c>
      <c r="BB169">
        <f t="shared" si="70"/>
        <v>4.7614152092546158</v>
      </c>
      <c r="BC169">
        <f t="shared" si="71"/>
        <v>47.87550371929504</v>
      </c>
      <c r="BD169">
        <f t="shared" si="72"/>
        <v>17.576839626277462</v>
      </c>
      <c r="BE169">
        <f t="shared" si="73"/>
        <v>31.986416816711426</v>
      </c>
      <c r="BF169">
        <f t="shared" si="74"/>
        <v>4.7714132962053615</v>
      </c>
      <c r="BG169">
        <f t="shared" si="75"/>
        <v>7.1382976428976657E-3</v>
      </c>
      <c r="BH169">
        <f t="shared" si="76"/>
        <v>3.0133264159150421</v>
      </c>
      <c r="BI169">
        <f t="shared" si="77"/>
        <v>1.7580868802903193</v>
      </c>
      <c r="BJ169">
        <f t="shared" si="78"/>
        <v>4.4630485864129163E-3</v>
      </c>
      <c r="BK169">
        <f t="shared" si="79"/>
        <v>64.02284556712614</v>
      </c>
      <c r="BL169">
        <f t="shared" si="80"/>
        <v>1.5327519701522354</v>
      </c>
      <c r="BM169">
        <f t="shared" si="81"/>
        <v>61.888991969886064</v>
      </c>
      <c r="BN169">
        <f t="shared" si="82"/>
        <v>420.49909853069755</v>
      </c>
      <c r="BO169">
        <f t="shared" si="83"/>
        <v>-1.5719687887070909E-3</v>
      </c>
    </row>
    <row r="170" spans="1:67" x14ac:dyDescent="0.25">
      <c r="A170" s="1">
        <v>159</v>
      </c>
      <c r="B170" s="1" t="s">
        <v>246</v>
      </c>
      <c r="C170" s="1" t="s">
        <v>81</v>
      </c>
      <c r="D170" s="1" t="s">
        <v>82</v>
      </c>
      <c r="E170" s="1" t="s">
        <v>83</v>
      </c>
      <c r="F170" s="1" t="s">
        <v>84</v>
      </c>
      <c r="G170" s="1" t="s">
        <v>85</v>
      </c>
      <c r="H170" s="1" t="s">
        <v>86</v>
      </c>
      <c r="I170" s="1">
        <v>1105.9999951720238</v>
      </c>
      <c r="J170" s="1">
        <v>0</v>
      </c>
      <c r="K170">
        <f t="shared" si="56"/>
        <v>-1.0161433286320622</v>
      </c>
      <c r="L170">
        <f t="shared" si="57"/>
        <v>7.2450335724847303E-3</v>
      </c>
      <c r="M170">
        <f t="shared" si="58"/>
        <v>629.55474425192074</v>
      </c>
      <c r="N170">
        <f t="shared" si="59"/>
        <v>0.13195153572221843</v>
      </c>
      <c r="O170">
        <f t="shared" si="60"/>
        <v>1.7449939388787881</v>
      </c>
      <c r="P170">
        <f t="shared" si="61"/>
        <v>31.938852310180664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32.020175933837891</v>
      </c>
      <c r="V170" s="1">
        <v>31.938852310180664</v>
      </c>
      <c r="W170" s="1">
        <v>32.018356323242188</v>
      </c>
      <c r="X170" s="1">
        <v>418.06716918945313</v>
      </c>
      <c r="Y170" s="1">
        <v>419.98385620117188</v>
      </c>
      <c r="Z170" s="1">
        <v>30.045965194702148</v>
      </c>
      <c r="AA170" s="1">
        <v>30.301237106323242</v>
      </c>
      <c r="AB170" s="1">
        <v>62.507591247558594</v>
      </c>
      <c r="AC170" s="1">
        <v>63.038658142089844</v>
      </c>
      <c r="AD170" s="1">
        <v>300.74575805664063</v>
      </c>
      <c r="AE170" s="1">
        <v>9.4473056495189667E-2</v>
      </c>
      <c r="AF170" s="1">
        <v>7.2365417145192623E-3</v>
      </c>
      <c r="AG170" s="1">
        <v>99.454277038574219</v>
      </c>
      <c r="AH170" s="1">
        <v>3.0444157123565674</v>
      </c>
      <c r="AI170" s="1">
        <v>0.26891323924064636</v>
      </c>
      <c r="AJ170" s="1">
        <v>1.6964498907327652E-2</v>
      </c>
      <c r="AK170" s="1">
        <v>1.7707431688904762E-3</v>
      </c>
      <c r="AL170" s="1">
        <v>1.4341489411890507E-2</v>
      </c>
      <c r="AM170" s="1">
        <v>3.0741230584681034E-3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87</v>
      </c>
      <c r="AV170">
        <f t="shared" si="64"/>
        <v>0.50124293009440102</v>
      </c>
      <c r="AW170">
        <f t="shared" si="65"/>
        <v>1.3195153572221843E-4</v>
      </c>
      <c r="AX170">
        <f t="shared" si="66"/>
        <v>305.08885231018064</v>
      </c>
      <c r="AY170">
        <f t="shared" si="67"/>
        <v>305.17017593383787</v>
      </c>
      <c r="AZ170">
        <f t="shared" si="68"/>
        <v>1.5115688701368368E-2</v>
      </c>
      <c r="BA170">
        <f t="shared" si="69"/>
        <v>-5.4153380519527124E-2</v>
      </c>
      <c r="BB170">
        <f t="shared" si="70"/>
        <v>4.758581568662585</v>
      </c>
      <c r="BC170">
        <f t="shared" si="71"/>
        <v>47.846927355541752</v>
      </c>
      <c r="BD170">
        <f t="shared" si="72"/>
        <v>17.545690249218509</v>
      </c>
      <c r="BE170">
        <f t="shared" si="73"/>
        <v>31.979514122009277</v>
      </c>
      <c r="BF170">
        <f t="shared" si="74"/>
        <v>4.7695492534107151</v>
      </c>
      <c r="BG170">
        <f t="shared" si="75"/>
        <v>7.2265980285704723E-3</v>
      </c>
      <c r="BH170">
        <f t="shared" si="76"/>
        <v>3.0135876297837969</v>
      </c>
      <c r="BI170">
        <f t="shared" si="77"/>
        <v>1.7559616236269182</v>
      </c>
      <c r="BJ170">
        <f t="shared" si="78"/>
        <v>4.5182764761582655E-3</v>
      </c>
      <c r="BK170">
        <f t="shared" si="79"/>
        <v>62.611911945779262</v>
      </c>
      <c r="BL170">
        <f t="shared" si="80"/>
        <v>1.4989974851565833</v>
      </c>
      <c r="BM170">
        <f t="shared" si="81"/>
        <v>61.935511917813315</v>
      </c>
      <c r="BN170">
        <f t="shared" si="82"/>
        <v>420.4668820735418</v>
      </c>
      <c r="BO170">
        <f t="shared" si="83"/>
        <v>-1.4967970112254852E-3</v>
      </c>
    </row>
    <row r="171" spans="1:67" x14ac:dyDescent="0.25">
      <c r="A171" s="1">
        <v>160</v>
      </c>
      <c r="B171" s="1" t="s">
        <v>247</v>
      </c>
      <c r="C171" s="1" t="s">
        <v>81</v>
      </c>
      <c r="D171" s="1" t="s">
        <v>82</v>
      </c>
      <c r="E171" s="1" t="s">
        <v>83</v>
      </c>
      <c r="F171" s="1" t="s">
        <v>84</v>
      </c>
      <c r="G171" s="1" t="s">
        <v>85</v>
      </c>
      <c r="H171" s="1" t="s">
        <v>86</v>
      </c>
      <c r="I171" s="1">
        <v>1110.9999950602651</v>
      </c>
      <c r="J171" s="1">
        <v>0</v>
      </c>
      <c r="K171">
        <f t="shared" si="56"/>
        <v>-0.981643125556933</v>
      </c>
      <c r="L171">
        <f t="shared" si="57"/>
        <v>7.3329226429868716E-3</v>
      </c>
      <c r="M171">
        <f t="shared" si="58"/>
        <v>619.42882538036235</v>
      </c>
      <c r="N171">
        <f t="shared" si="59"/>
        <v>0.13351970042064115</v>
      </c>
      <c r="O171">
        <f t="shared" si="60"/>
        <v>1.7446417531518321</v>
      </c>
      <c r="P171">
        <f t="shared" si="61"/>
        <v>31.937276840209961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32.019428253173828</v>
      </c>
      <c r="V171" s="1">
        <v>31.937276840209961</v>
      </c>
      <c r="W171" s="1">
        <v>32.035682678222656</v>
      </c>
      <c r="X171" s="1">
        <v>418.09396362304688</v>
      </c>
      <c r="Y171" s="1">
        <v>419.94015502929688</v>
      </c>
      <c r="Z171" s="1">
        <v>30.042013168334961</v>
      </c>
      <c r="AA171" s="1">
        <v>30.300268173217773</v>
      </c>
      <c r="AB171" s="1">
        <v>62.502513885498047</v>
      </c>
      <c r="AC171" s="1">
        <v>63.039813995361328</v>
      </c>
      <c r="AD171" s="1">
        <v>300.8050537109375</v>
      </c>
      <c r="AE171" s="1">
        <v>0.21464249491691589</v>
      </c>
      <c r="AF171" s="1">
        <v>2.8946129605174065E-2</v>
      </c>
      <c r="AG171" s="1">
        <v>99.455070495605469</v>
      </c>
      <c r="AH171" s="1">
        <v>3.0444157123565674</v>
      </c>
      <c r="AI171" s="1">
        <v>0.26891323924064636</v>
      </c>
      <c r="AJ171" s="1">
        <v>1.6964498907327652E-2</v>
      </c>
      <c r="AK171" s="1">
        <v>1.7707431688904762E-3</v>
      </c>
      <c r="AL171" s="1">
        <v>1.4341489411890507E-2</v>
      </c>
      <c r="AM171" s="1">
        <v>3.0741230584681034E-3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87</v>
      </c>
      <c r="AV171">
        <f t="shared" si="64"/>
        <v>0.50134175618489574</v>
      </c>
      <c r="AW171">
        <f t="shared" si="65"/>
        <v>1.3351970042064116E-4</v>
      </c>
      <c r="AX171">
        <f t="shared" si="66"/>
        <v>305.08727684020994</v>
      </c>
      <c r="AY171">
        <f t="shared" si="67"/>
        <v>305.16942825317381</v>
      </c>
      <c r="AZ171">
        <f t="shared" si="68"/>
        <v>3.4342798419085163E-2</v>
      </c>
      <c r="BA171">
        <f t="shared" si="69"/>
        <v>-5.4601810976370867E-2</v>
      </c>
      <c r="BB171">
        <f t="shared" si="70"/>
        <v>4.7581570603549563</v>
      </c>
      <c r="BC171">
        <f t="shared" si="71"/>
        <v>47.842277288066484</v>
      </c>
      <c r="BD171">
        <f t="shared" si="72"/>
        <v>17.54200911484871</v>
      </c>
      <c r="BE171">
        <f t="shared" si="73"/>
        <v>31.978352546691895</v>
      </c>
      <c r="BF171">
        <f t="shared" si="74"/>
        <v>4.7692356373549334</v>
      </c>
      <c r="BG171">
        <f t="shared" si="75"/>
        <v>7.3140376880769398E-3</v>
      </c>
      <c r="BH171">
        <f t="shared" si="76"/>
        <v>3.0135153072031242</v>
      </c>
      <c r="BI171">
        <f t="shared" si="77"/>
        <v>1.7557203301518092</v>
      </c>
      <c r="BJ171">
        <f t="shared" si="78"/>
        <v>4.5729665073516168E-3</v>
      </c>
      <c r="BK171">
        <f t="shared" si="79"/>
        <v>61.60533749521403</v>
      </c>
      <c r="BL171">
        <f t="shared" si="80"/>
        <v>1.4750407122585081</v>
      </c>
      <c r="BM171">
        <f t="shared" si="81"/>
        <v>61.94108510597858</v>
      </c>
      <c r="BN171">
        <f t="shared" si="82"/>
        <v>420.40678115744004</v>
      </c>
      <c r="BO171">
        <f t="shared" si="83"/>
        <v>-1.4463144532640168E-3</v>
      </c>
    </row>
    <row r="172" spans="1:67" x14ac:dyDescent="0.25">
      <c r="A172" s="1">
        <v>161</v>
      </c>
      <c r="B172" s="1" t="s">
        <v>248</v>
      </c>
      <c r="C172" s="1" t="s">
        <v>81</v>
      </c>
      <c r="D172" s="1" t="s">
        <v>82</v>
      </c>
      <c r="E172" s="1" t="s">
        <v>83</v>
      </c>
      <c r="F172" s="1" t="s">
        <v>84</v>
      </c>
      <c r="G172" s="1" t="s">
        <v>85</v>
      </c>
      <c r="H172" s="1" t="s">
        <v>86</v>
      </c>
      <c r="I172" s="1">
        <v>1115.9999949485064</v>
      </c>
      <c r="J172" s="1">
        <v>0</v>
      </c>
      <c r="K172">
        <f t="shared" si="56"/>
        <v>-1.0760715312446985</v>
      </c>
      <c r="L172">
        <f t="shared" si="57"/>
        <v>7.2600455640038173E-3</v>
      </c>
      <c r="M172">
        <f t="shared" si="58"/>
        <v>642.15025707009659</v>
      </c>
      <c r="N172">
        <f t="shared" si="59"/>
        <v>0.13233947789457909</v>
      </c>
      <c r="O172">
        <f t="shared" si="60"/>
        <v>1.7465192901721203</v>
      </c>
      <c r="P172">
        <f t="shared" si="61"/>
        <v>31.944026947021484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32.024909973144531</v>
      </c>
      <c r="V172" s="1">
        <v>31.944026947021484</v>
      </c>
      <c r="W172" s="1">
        <v>32.047088623046875</v>
      </c>
      <c r="X172" s="1">
        <v>417.96890258789063</v>
      </c>
      <c r="Y172" s="1">
        <v>420.00497436523438</v>
      </c>
      <c r="Z172" s="1">
        <v>30.043609619140625</v>
      </c>
      <c r="AA172" s="1">
        <v>30.299652099609375</v>
      </c>
      <c r="AB172" s="1">
        <v>62.486503601074219</v>
      </c>
      <c r="AC172" s="1">
        <v>63.019039154052734</v>
      </c>
      <c r="AD172" s="1">
        <v>300.72268676757813</v>
      </c>
      <c r="AE172" s="1">
        <v>-9.0692508965730667E-3</v>
      </c>
      <c r="AF172" s="1">
        <v>0.22329497337341309</v>
      </c>
      <c r="AG172" s="1">
        <v>99.455162048339844</v>
      </c>
      <c r="AH172" s="1">
        <v>3.0444157123565674</v>
      </c>
      <c r="AI172" s="1">
        <v>0.26891323924064636</v>
      </c>
      <c r="AJ172" s="1">
        <v>1.6964498907327652E-2</v>
      </c>
      <c r="AK172" s="1">
        <v>1.7707431688904762E-3</v>
      </c>
      <c r="AL172" s="1">
        <v>1.4341489411890507E-2</v>
      </c>
      <c r="AM172" s="1">
        <v>3.0741230584681034E-3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87</v>
      </c>
      <c r="AV172">
        <f t="shared" si="64"/>
        <v>0.50120447794596346</v>
      </c>
      <c r="AW172">
        <f t="shared" si="65"/>
        <v>1.3233947789457909E-4</v>
      </c>
      <c r="AX172">
        <f t="shared" si="66"/>
        <v>305.09402694702146</v>
      </c>
      <c r="AY172">
        <f t="shared" si="67"/>
        <v>305.17490997314451</v>
      </c>
      <c r="AZ172">
        <f t="shared" si="68"/>
        <v>-1.451080111017522E-3</v>
      </c>
      <c r="BA172">
        <f t="shared" si="69"/>
        <v>-5.459245750658321E-2</v>
      </c>
      <c r="BB172">
        <f t="shared" si="70"/>
        <v>4.7599760997470915</v>
      </c>
      <c r="BC172">
        <f t="shared" si="71"/>
        <v>47.860523292230134</v>
      </c>
      <c r="BD172">
        <f t="shared" si="72"/>
        <v>17.560871192620759</v>
      </c>
      <c r="BE172">
        <f t="shared" si="73"/>
        <v>31.984468460083008</v>
      </c>
      <c r="BF172">
        <f t="shared" si="74"/>
        <v>4.7708870867092319</v>
      </c>
      <c r="BG172">
        <f t="shared" si="75"/>
        <v>7.2415336402139163E-3</v>
      </c>
      <c r="BH172">
        <f t="shared" si="76"/>
        <v>3.0134568095749712</v>
      </c>
      <c r="BI172">
        <f t="shared" si="77"/>
        <v>1.7574302771342607</v>
      </c>
      <c r="BJ172">
        <f t="shared" si="78"/>
        <v>4.527618073238115E-3</v>
      </c>
      <c r="BK172">
        <f t="shared" si="79"/>
        <v>63.865157876289544</v>
      </c>
      <c r="BL172">
        <f t="shared" si="80"/>
        <v>1.5289110754952291</v>
      </c>
      <c r="BM172">
        <f t="shared" si="81"/>
        <v>61.913362901107291</v>
      </c>
      <c r="BN172">
        <f t="shared" si="82"/>
        <v>420.51648723499028</v>
      </c>
      <c r="BO172">
        <f t="shared" si="83"/>
        <v>-1.5843185521587713E-3</v>
      </c>
    </row>
    <row r="173" spans="1:67" x14ac:dyDescent="0.25">
      <c r="A173" s="1">
        <v>162</v>
      </c>
      <c r="B173" s="1" t="s">
        <v>249</v>
      </c>
      <c r="C173" s="1" t="s">
        <v>81</v>
      </c>
      <c r="D173" s="1" t="s">
        <v>82</v>
      </c>
      <c r="E173" s="1" t="s">
        <v>83</v>
      </c>
      <c r="F173" s="1" t="s">
        <v>84</v>
      </c>
      <c r="G173" s="1" t="s">
        <v>85</v>
      </c>
      <c r="H173" s="1" t="s">
        <v>86</v>
      </c>
      <c r="I173" s="1">
        <v>1121.4999948255718</v>
      </c>
      <c r="J173" s="1">
        <v>0</v>
      </c>
      <c r="K173">
        <f t="shared" si="56"/>
        <v>-1.0252289227495972</v>
      </c>
      <c r="L173">
        <f t="shared" si="57"/>
        <v>7.3550986077303834E-3</v>
      </c>
      <c r="M173">
        <f t="shared" si="58"/>
        <v>628.12265550916754</v>
      </c>
      <c r="N173">
        <f t="shared" si="59"/>
        <v>0.13414350626896626</v>
      </c>
      <c r="O173">
        <f t="shared" si="60"/>
        <v>1.7474922209120867</v>
      </c>
      <c r="P173">
        <f t="shared" si="61"/>
        <v>31.947168350219727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32.029781341552734</v>
      </c>
      <c r="V173" s="1">
        <v>31.947168350219727</v>
      </c>
      <c r="W173" s="1">
        <v>32.043018341064453</v>
      </c>
      <c r="X173" s="1">
        <v>417.99609375</v>
      </c>
      <c r="Y173" s="1">
        <v>419.92926025390625</v>
      </c>
      <c r="Z173" s="1">
        <v>30.038986206054688</v>
      </c>
      <c r="AA173" s="1">
        <v>30.29852294921875</v>
      </c>
      <c r="AB173" s="1">
        <v>62.459377288818359</v>
      </c>
      <c r="AC173" s="1">
        <v>62.9990234375</v>
      </c>
      <c r="AD173" s="1">
        <v>300.71847534179688</v>
      </c>
      <c r="AE173" s="1">
        <v>0.21767435967922211</v>
      </c>
      <c r="AF173" s="1">
        <v>0.14473645389080048</v>
      </c>
      <c r="AG173" s="1">
        <v>99.454704284667969</v>
      </c>
      <c r="AH173" s="1">
        <v>3.0444157123565674</v>
      </c>
      <c r="AI173" s="1">
        <v>0.26891323924064636</v>
      </c>
      <c r="AJ173" s="1">
        <v>1.6964498907327652E-2</v>
      </c>
      <c r="AK173" s="1">
        <v>1.7707431688904762E-3</v>
      </c>
      <c r="AL173" s="1">
        <v>1.4341489411890507E-2</v>
      </c>
      <c r="AM173" s="1">
        <v>3.0741230584681034E-3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87</v>
      </c>
      <c r="AV173">
        <f t="shared" si="64"/>
        <v>0.50119745890299472</v>
      </c>
      <c r="AW173">
        <f t="shared" si="65"/>
        <v>1.3414350626896626E-4</v>
      </c>
      <c r="AX173">
        <f t="shared" si="66"/>
        <v>305.0971683502197</v>
      </c>
      <c r="AY173">
        <f t="shared" si="67"/>
        <v>305.17978134155271</v>
      </c>
      <c r="AZ173">
        <f t="shared" si="68"/>
        <v>3.4827896770211364E-2</v>
      </c>
      <c r="BA173">
        <f t="shared" si="69"/>
        <v>-5.4840664755004577E-2</v>
      </c>
      <c r="BB173">
        <f t="shared" si="70"/>
        <v>4.7608228610888634</v>
      </c>
      <c r="BC173">
        <f t="shared" si="71"/>
        <v>47.869257621660807</v>
      </c>
      <c r="BD173">
        <f t="shared" si="72"/>
        <v>17.570734672442057</v>
      </c>
      <c r="BE173">
        <f t="shared" si="73"/>
        <v>31.98847484588623</v>
      </c>
      <c r="BF173">
        <f t="shared" si="74"/>
        <v>4.7719691807846392</v>
      </c>
      <c r="BG173">
        <f t="shared" si="75"/>
        <v>7.3360994056562469E-3</v>
      </c>
      <c r="BH173">
        <f t="shared" si="76"/>
        <v>3.0133306401767768</v>
      </c>
      <c r="BI173">
        <f t="shared" si="77"/>
        <v>1.7586385406078624</v>
      </c>
      <c r="BJ173">
        <f t="shared" si="78"/>
        <v>4.5867653112270472E-3</v>
      </c>
      <c r="BK173">
        <f t="shared" si="79"/>
        <v>62.469752958164634</v>
      </c>
      <c r="BL173">
        <f t="shared" si="80"/>
        <v>1.4957820636965833</v>
      </c>
      <c r="BM173">
        <f t="shared" si="81"/>
        <v>61.900045067161088</v>
      </c>
      <c r="BN173">
        <f t="shared" si="82"/>
        <v>420.41660498258409</v>
      </c>
      <c r="BO173">
        <f t="shared" si="83"/>
        <v>-1.5094959563974884E-3</v>
      </c>
    </row>
    <row r="174" spans="1:67" x14ac:dyDescent="0.25">
      <c r="A174" s="1">
        <v>163</v>
      </c>
      <c r="B174" s="1" t="s">
        <v>250</v>
      </c>
      <c r="C174" s="1" t="s">
        <v>81</v>
      </c>
      <c r="D174" s="1" t="s">
        <v>82</v>
      </c>
      <c r="E174" s="1" t="s">
        <v>83</v>
      </c>
      <c r="F174" s="1" t="s">
        <v>84</v>
      </c>
      <c r="G174" s="1" t="s">
        <v>85</v>
      </c>
      <c r="H174" s="1" t="s">
        <v>86</v>
      </c>
      <c r="I174" s="1">
        <v>1126.4999947138131</v>
      </c>
      <c r="J174" s="1">
        <v>0</v>
      </c>
      <c r="K174">
        <f t="shared" si="56"/>
        <v>-1.0028142385183478</v>
      </c>
      <c r="L174">
        <f t="shared" si="57"/>
        <v>7.0749645873911205E-3</v>
      </c>
      <c r="M174">
        <f t="shared" si="58"/>
        <v>631.84371883572408</v>
      </c>
      <c r="N174">
        <f t="shared" si="59"/>
        <v>0.12917623409634521</v>
      </c>
      <c r="O174">
        <f t="shared" si="60"/>
        <v>1.7492202883192287</v>
      </c>
      <c r="P174">
        <f t="shared" si="61"/>
        <v>31.951314926147461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32.025909423828125</v>
      </c>
      <c r="V174" s="1">
        <v>31.951314926147461</v>
      </c>
      <c r="W174" s="1">
        <v>32.024646759033203</v>
      </c>
      <c r="X174" s="1">
        <v>418.07781982421875</v>
      </c>
      <c r="Y174" s="1">
        <v>419.97015380859375</v>
      </c>
      <c r="Z174" s="1">
        <v>30.042766571044922</v>
      </c>
      <c r="AA174" s="1">
        <v>30.292659759521484</v>
      </c>
      <c r="AB174" s="1">
        <v>62.480373382568359</v>
      </c>
      <c r="AC174" s="1">
        <v>63.000080108642578</v>
      </c>
      <c r="AD174" s="1">
        <v>300.76004028320313</v>
      </c>
      <c r="AE174" s="1">
        <v>0.20329974591732025</v>
      </c>
      <c r="AF174" s="1">
        <v>0.2139882892370224</v>
      </c>
      <c r="AG174" s="1">
        <v>99.453811645507813</v>
      </c>
      <c r="AH174" s="1">
        <v>3.0444157123565674</v>
      </c>
      <c r="AI174" s="1">
        <v>0.26891323924064636</v>
      </c>
      <c r="AJ174" s="1">
        <v>1.6964498907327652E-2</v>
      </c>
      <c r="AK174" s="1">
        <v>1.7707431688904762E-3</v>
      </c>
      <c r="AL174" s="1">
        <v>1.4341489411890507E-2</v>
      </c>
      <c r="AM174" s="1">
        <v>3.0741230584681034E-3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87</v>
      </c>
      <c r="AV174">
        <f t="shared" si="64"/>
        <v>0.50126673380533848</v>
      </c>
      <c r="AW174">
        <f t="shared" si="65"/>
        <v>1.291762340963452E-4</v>
      </c>
      <c r="AX174">
        <f t="shared" si="66"/>
        <v>305.10131492614744</v>
      </c>
      <c r="AY174">
        <f t="shared" si="67"/>
        <v>305.1759094238281</v>
      </c>
      <c r="AZ174">
        <f t="shared" si="68"/>
        <v>3.2527958619714692E-2</v>
      </c>
      <c r="BA174">
        <f t="shared" si="69"/>
        <v>-5.3504813331901102E-2</v>
      </c>
      <c r="BB174">
        <f t="shared" si="70"/>
        <v>4.7619407662841322</v>
      </c>
      <c r="BC174">
        <f t="shared" si="71"/>
        <v>47.880927714038222</v>
      </c>
      <c r="BD174">
        <f t="shared" si="72"/>
        <v>17.588267954516738</v>
      </c>
      <c r="BE174">
        <f t="shared" si="73"/>
        <v>31.988612174987793</v>
      </c>
      <c r="BF174">
        <f t="shared" si="74"/>
        <v>4.7720062761087441</v>
      </c>
      <c r="BG174">
        <f t="shared" si="75"/>
        <v>7.0573833420960021E-3</v>
      </c>
      <c r="BH174">
        <f t="shared" si="76"/>
        <v>3.0127204779649035</v>
      </c>
      <c r="BI174">
        <f t="shared" si="77"/>
        <v>1.7592857981438406</v>
      </c>
      <c r="BJ174">
        <f t="shared" si="78"/>
        <v>4.4124407916551278E-3</v>
      </c>
      <c r="BK174">
        <f t="shared" si="79"/>
        <v>62.839266202485298</v>
      </c>
      <c r="BL174">
        <f t="shared" si="80"/>
        <v>1.5044967198399868</v>
      </c>
      <c r="BM174">
        <f t="shared" si="81"/>
        <v>61.8674549127444</v>
      </c>
      <c r="BN174">
        <f t="shared" si="82"/>
        <v>420.44684366989253</v>
      </c>
      <c r="BO174">
        <f t="shared" si="83"/>
        <v>-1.4756101900030669E-3</v>
      </c>
    </row>
    <row r="175" spans="1:67" x14ac:dyDescent="0.25">
      <c r="A175" s="1">
        <v>164</v>
      </c>
      <c r="B175" s="1" t="s">
        <v>251</v>
      </c>
      <c r="C175" s="1" t="s">
        <v>81</v>
      </c>
      <c r="D175" s="1" t="s">
        <v>82</v>
      </c>
      <c r="E175" s="1" t="s">
        <v>83</v>
      </c>
      <c r="F175" s="1" t="s">
        <v>84</v>
      </c>
      <c r="G175" s="1" t="s">
        <v>85</v>
      </c>
      <c r="H175" s="1" t="s">
        <v>86</v>
      </c>
      <c r="I175" s="1">
        <v>1131.4999946020544</v>
      </c>
      <c r="J175" s="1">
        <v>0</v>
      </c>
      <c r="K175">
        <f t="shared" si="56"/>
        <v>-1.0272408774869961</v>
      </c>
      <c r="L175">
        <f t="shared" si="57"/>
        <v>7.1995882572912567E-3</v>
      </c>
      <c r="M175">
        <f t="shared" si="58"/>
        <v>633.32988858077647</v>
      </c>
      <c r="N175">
        <f t="shared" si="59"/>
        <v>0.13123706695941248</v>
      </c>
      <c r="O175">
        <f t="shared" si="60"/>
        <v>1.7464865903313567</v>
      </c>
      <c r="P175">
        <f t="shared" si="61"/>
        <v>31.940895080566406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32.020675659179688</v>
      </c>
      <c r="V175" s="1">
        <v>31.940895080566406</v>
      </c>
      <c r="W175" s="1">
        <v>32.012840270996094</v>
      </c>
      <c r="X175" s="1">
        <v>417.99887084960938</v>
      </c>
      <c r="Y175" s="1">
        <v>419.93841552734375</v>
      </c>
      <c r="Z175" s="1">
        <v>30.037685394287109</v>
      </c>
      <c r="AA175" s="1">
        <v>30.291591644287109</v>
      </c>
      <c r="AB175" s="1">
        <v>62.488960266113281</v>
      </c>
      <c r="AC175" s="1">
        <v>63.017169952392578</v>
      </c>
      <c r="AD175" s="1">
        <v>300.72915649414063</v>
      </c>
      <c r="AE175" s="1">
        <v>0.2516726553440094</v>
      </c>
      <c r="AF175" s="1">
        <v>5.1688859239220619E-3</v>
      </c>
      <c r="AG175" s="1">
        <v>99.454841613769531</v>
      </c>
      <c r="AH175" s="1">
        <v>3.0444157123565674</v>
      </c>
      <c r="AI175" s="1">
        <v>0.26891323924064636</v>
      </c>
      <c r="AJ175" s="1">
        <v>1.6964498907327652E-2</v>
      </c>
      <c r="AK175" s="1">
        <v>1.7707431688904762E-3</v>
      </c>
      <c r="AL175" s="1">
        <v>1.4341489411890507E-2</v>
      </c>
      <c r="AM175" s="1">
        <v>3.0741230584681034E-3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87</v>
      </c>
      <c r="AV175">
        <f t="shared" si="64"/>
        <v>0.50121526082356771</v>
      </c>
      <c r="AW175">
        <f t="shared" si="65"/>
        <v>1.3123706695941249E-4</v>
      </c>
      <c r="AX175">
        <f t="shared" si="66"/>
        <v>305.09089508056638</v>
      </c>
      <c r="AY175">
        <f t="shared" si="67"/>
        <v>305.17067565917966</v>
      </c>
      <c r="AZ175">
        <f t="shared" si="68"/>
        <v>4.0267623954989951E-2</v>
      </c>
      <c r="BA175">
        <f t="shared" si="69"/>
        <v>-5.3727716374483252E-2</v>
      </c>
      <c r="BB175">
        <f t="shared" si="70"/>
        <v>4.7591320395429157</v>
      </c>
      <c r="BC175">
        <f t="shared" si="71"/>
        <v>47.852190625619713</v>
      </c>
      <c r="BD175">
        <f t="shared" si="72"/>
        <v>17.560598981332603</v>
      </c>
      <c r="BE175">
        <f t="shared" si="73"/>
        <v>31.980785369873047</v>
      </c>
      <c r="BF175">
        <f t="shared" si="74"/>
        <v>4.7698925007538175</v>
      </c>
      <c r="BG175">
        <f t="shared" si="75"/>
        <v>7.1813829756240928E-3</v>
      </c>
      <c r="BH175">
        <f t="shared" si="76"/>
        <v>3.0126454492115591</v>
      </c>
      <c r="BI175">
        <f t="shared" si="77"/>
        <v>1.7572470515422585</v>
      </c>
      <c r="BJ175">
        <f t="shared" si="78"/>
        <v>4.4899964478470576E-3</v>
      </c>
      <c r="BK175">
        <f t="shared" si="79"/>
        <v>62.987723758067425</v>
      </c>
      <c r="BL175">
        <f t="shared" si="80"/>
        <v>1.5081494456406501</v>
      </c>
      <c r="BM175">
        <f t="shared" si="81"/>
        <v>61.906837301259479</v>
      </c>
      <c r="BN175">
        <f t="shared" si="82"/>
        <v>420.42671664294539</v>
      </c>
      <c r="BO175">
        <f t="shared" si="83"/>
        <v>-1.5125878388408446E-3</v>
      </c>
    </row>
    <row r="176" spans="1:67" x14ac:dyDescent="0.25">
      <c r="A176" s="1">
        <v>165</v>
      </c>
      <c r="B176" s="1" t="s">
        <v>252</v>
      </c>
      <c r="C176" s="1" t="s">
        <v>81</v>
      </c>
      <c r="D176" s="1" t="s">
        <v>82</v>
      </c>
      <c r="E176" s="1" t="s">
        <v>83</v>
      </c>
      <c r="F176" s="1" t="s">
        <v>84</v>
      </c>
      <c r="G176" s="1" t="s">
        <v>85</v>
      </c>
      <c r="H176" s="1" t="s">
        <v>86</v>
      </c>
      <c r="I176" s="1">
        <v>1136.9999944791198</v>
      </c>
      <c r="J176" s="1">
        <v>0</v>
      </c>
      <c r="K176">
        <f t="shared" si="56"/>
        <v>-1.0011743614688611</v>
      </c>
      <c r="L176">
        <f t="shared" si="57"/>
        <v>7.3549684250520126E-3</v>
      </c>
      <c r="M176">
        <f t="shared" si="58"/>
        <v>622.98041237266227</v>
      </c>
      <c r="N176">
        <f t="shared" si="59"/>
        <v>0.13405029104641966</v>
      </c>
      <c r="O176">
        <f t="shared" si="60"/>
        <v>1.7463287832795396</v>
      </c>
      <c r="P176">
        <f t="shared" si="61"/>
        <v>31.941108703613281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32.019023895263672</v>
      </c>
      <c r="V176" s="1">
        <v>31.941108703613281</v>
      </c>
      <c r="W176" s="1">
        <v>32.021121978759766</v>
      </c>
      <c r="X176" s="1">
        <v>418.05715942382813</v>
      </c>
      <c r="Y176" s="1">
        <v>419.94216918945313</v>
      </c>
      <c r="Z176" s="1">
        <v>30.034460067749023</v>
      </c>
      <c r="AA176" s="1">
        <v>30.293785095214844</v>
      </c>
      <c r="AB176" s="1">
        <v>62.488029479980469</v>
      </c>
      <c r="AC176" s="1">
        <v>63.027568817138672</v>
      </c>
      <c r="AD176" s="1">
        <v>300.75631713867188</v>
      </c>
      <c r="AE176" s="1">
        <v>9.9008835852146149E-2</v>
      </c>
      <c r="AF176" s="1">
        <v>0.16850988566875458</v>
      </c>
      <c r="AG176" s="1">
        <v>99.454750061035156</v>
      </c>
      <c r="AH176" s="1">
        <v>3.0444157123565674</v>
      </c>
      <c r="AI176" s="1">
        <v>0.26891323924064636</v>
      </c>
      <c r="AJ176" s="1">
        <v>1.6964498907327652E-2</v>
      </c>
      <c r="AK176" s="1">
        <v>1.7707431688904762E-3</v>
      </c>
      <c r="AL176" s="1">
        <v>1.4341489411890507E-2</v>
      </c>
      <c r="AM176" s="1">
        <v>3.0741230584681034E-3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87</v>
      </c>
      <c r="AV176">
        <f t="shared" si="64"/>
        <v>0.50126052856445313</v>
      </c>
      <c r="AW176">
        <f t="shared" si="65"/>
        <v>1.3405029104641966E-4</v>
      </c>
      <c r="AX176">
        <f t="shared" si="66"/>
        <v>305.09110870361326</v>
      </c>
      <c r="AY176">
        <f t="shared" si="67"/>
        <v>305.16902389526365</v>
      </c>
      <c r="AZ176">
        <f t="shared" si="68"/>
        <v>1.5841413382260194E-2</v>
      </c>
      <c r="BA176">
        <f t="shared" si="69"/>
        <v>-5.5657285548279097E-2</v>
      </c>
      <c r="BB176">
        <f t="shared" si="70"/>
        <v>4.7591896083268441</v>
      </c>
      <c r="BC176">
        <f t="shared" si="71"/>
        <v>47.852813519777989</v>
      </c>
      <c r="BD176">
        <f t="shared" si="72"/>
        <v>17.559028424563145</v>
      </c>
      <c r="BE176">
        <f t="shared" si="73"/>
        <v>31.980066299438477</v>
      </c>
      <c r="BF176">
        <f t="shared" si="74"/>
        <v>4.7696983432008855</v>
      </c>
      <c r="BG176">
        <f t="shared" si="75"/>
        <v>7.335969894661792E-3</v>
      </c>
      <c r="BH176">
        <f t="shared" si="76"/>
        <v>3.0128608250473046</v>
      </c>
      <c r="BI176">
        <f t="shared" si="77"/>
        <v>1.7568375181535809</v>
      </c>
      <c r="BJ176">
        <f t="shared" si="78"/>
        <v>4.5866843067091352E-3</v>
      </c>
      <c r="BK176">
        <f t="shared" si="79"/>
        <v>61.958361205443744</v>
      </c>
      <c r="BL176">
        <f t="shared" si="80"/>
        <v>1.4834909615652585</v>
      </c>
      <c r="BM176">
        <f t="shared" si="81"/>
        <v>61.912762743091434</v>
      </c>
      <c r="BN176">
        <f t="shared" si="82"/>
        <v>420.41807953174106</v>
      </c>
      <c r="BO176">
        <f t="shared" si="83"/>
        <v>-1.4743769053682629E-3</v>
      </c>
    </row>
    <row r="177" spans="1:67" x14ac:dyDescent="0.25">
      <c r="A177" s="1">
        <v>166</v>
      </c>
      <c r="B177" s="1" t="s">
        <v>253</v>
      </c>
      <c r="C177" s="1" t="s">
        <v>81</v>
      </c>
      <c r="D177" s="1" t="s">
        <v>82</v>
      </c>
      <c r="E177" s="1" t="s">
        <v>83</v>
      </c>
      <c r="F177" s="1" t="s">
        <v>84</v>
      </c>
      <c r="G177" s="1" t="s">
        <v>85</v>
      </c>
      <c r="H177" s="1" t="s">
        <v>86</v>
      </c>
      <c r="I177" s="1">
        <v>1141.9999943673611</v>
      </c>
      <c r="J177" s="1">
        <v>0</v>
      </c>
      <c r="K177">
        <f t="shared" si="56"/>
        <v>-1.0171195443265562</v>
      </c>
      <c r="L177">
        <f t="shared" si="57"/>
        <v>7.261863108555781E-3</v>
      </c>
      <c r="M177">
        <f t="shared" si="58"/>
        <v>629.2216053894615</v>
      </c>
      <c r="N177">
        <f t="shared" si="59"/>
        <v>0.13237572946271281</v>
      </c>
      <c r="O177">
        <f t="shared" si="60"/>
        <v>1.7465845412875831</v>
      </c>
      <c r="P177">
        <f t="shared" si="61"/>
        <v>31.940561294555664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32.021163940429688</v>
      </c>
      <c r="V177" s="1">
        <v>31.940561294555664</v>
      </c>
      <c r="W177" s="1">
        <v>32.038162231445313</v>
      </c>
      <c r="X177" s="1">
        <v>418.0455322265625</v>
      </c>
      <c r="Y177" s="1">
        <v>419.96377563476563</v>
      </c>
      <c r="Z177" s="1">
        <v>30.033426284790039</v>
      </c>
      <c r="AA177" s="1">
        <v>30.289516448974609</v>
      </c>
      <c r="AB177" s="1">
        <v>62.478755950927734</v>
      </c>
      <c r="AC177" s="1">
        <v>63.011501312255859</v>
      </c>
      <c r="AD177" s="1">
        <v>300.752197265625</v>
      </c>
      <c r="AE177" s="1">
        <v>0.19347614049911499</v>
      </c>
      <c r="AF177" s="1">
        <v>0.19848321378231049</v>
      </c>
      <c r="AG177" s="1">
        <v>99.455451965332031</v>
      </c>
      <c r="AH177" s="1">
        <v>3.0444157123565674</v>
      </c>
      <c r="AI177" s="1">
        <v>0.26891323924064636</v>
      </c>
      <c r="AJ177" s="1">
        <v>1.6964498907327652E-2</v>
      </c>
      <c r="AK177" s="1">
        <v>1.7707431688904762E-3</v>
      </c>
      <c r="AL177" s="1">
        <v>1.4341489411890507E-2</v>
      </c>
      <c r="AM177" s="1">
        <v>3.0741230584681034E-3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87</v>
      </c>
      <c r="AV177">
        <f t="shared" si="64"/>
        <v>0.50125366210937494</v>
      </c>
      <c r="AW177">
        <f t="shared" si="65"/>
        <v>1.3237572946271281E-4</v>
      </c>
      <c r="AX177">
        <f t="shared" si="66"/>
        <v>305.09056129455564</v>
      </c>
      <c r="AY177">
        <f t="shared" si="67"/>
        <v>305.17116394042966</v>
      </c>
      <c r="AZ177">
        <f t="shared" si="68"/>
        <v>3.0956181787933801E-2</v>
      </c>
      <c r="BA177">
        <f t="shared" si="69"/>
        <v>-5.4284792643717258E-2</v>
      </c>
      <c r="BB177">
        <f t="shared" si="70"/>
        <v>4.7590420895317118</v>
      </c>
      <c r="BC177">
        <f t="shared" si="71"/>
        <v>47.850992534734132</v>
      </c>
      <c r="BD177">
        <f t="shared" si="72"/>
        <v>17.561476085759523</v>
      </c>
      <c r="BE177">
        <f t="shared" si="73"/>
        <v>31.980862617492676</v>
      </c>
      <c r="BF177">
        <f t="shared" si="74"/>
        <v>4.7699133589373419</v>
      </c>
      <c r="BG177">
        <f t="shared" si="75"/>
        <v>7.2433419265484408E-3</v>
      </c>
      <c r="BH177">
        <f t="shared" si="76"/>
        <v>3.0124575482441287</v>
      </c>
      <c r="BI177">
        <f t="shared" si="77"/>
        <v>1.7574558106932132</v>
      </c>
      <c r="BJ177">
        <f t="shared" si="78"/>
        <v>4.528749081265577E-3</v>
      </c>
      <c r="BK177">
        <f t="shared" si="79"/>
        <v>62.579519150360696</v>
      </c>
      <c r="BL177">
        <f t="shared" si="80"/>
        <v>1.4982759035309829</v>
      </c>
      <c r="BM177">
        <f t="shared" si="81"/>
        <v>61.90487894155352</v>
      </c>
      <c r="BN177">
        <f t="shared" si="82"/>
        <v>420.44726555332289</v>
      </c>
      <c r="BO177">
        <f t="shared" si="83"/>
        <v>-1.497563842584632E-3</v>
      </c>
    </row>
    <row r="178" spans="1:67" x14ac:dyDescent="0.25">
      <c r="A178" s="1">
        <v>167</v>
      </c>
      <c r="B178" s="1" t="s">
        <v>254</v>
      </c>
      <c r="C178" s="1" t="s">
        <v>81</v>
      </c>
      <c r="D178" s="1" t="s">
        <v>82</v>
      </c>
      <c r="E178" s="1" t="s">
        <v>83</v>
      </c>
      <c r="F178" s="1" t="s">
        <v>84</v>
      </c>
      <c r="G178" s="1" t="s">
        <v>85</v>
      </c>
      <c r="H178" s="1" t="s">
        <v>86</v>
      </c>
      <c r="I178" s="1">
        <v>1146.9999942556024</v>
      </c>
      <c r="J178" s="1">
        <v>0</v>
      </c>
      <c r="K178">
        <f t="shared" si="56"/>
        <v>-1.0151368787417592</v>
      </c>
      <c r="L178">
        <f t="shared" si="57"/>
        <v>7.1351298046535908E-3</v>
      </c>
      <c r="M178">
        <f t="shared" si="58"/>
        <v>632.71599513545164</v>
      </c>
      <c r="N178">
        <f t="shared" si="59"/>
        <v>0.12997637910877305</v>
      </c>
      <c r="O178">
        <f t="shared" si="60"/>
        <v>1.745299487472129</v>
      </c>
      <c r="P178">
        <f t="shared" si="61"/>
        <v>31.936620712280273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32.025432586669922</v>
      </c>
      <c r="V178" s="1">
        <v>31.936620712280273</v>
      </c>
      <c r="W178" s="1">
        <v>32.046226501464844</v>
      </c>
      <c r="X178" s="1">
        <v>418.0467529296875</v>
      </c>
      <c r="Y178" s="1">
        <v>419.96319580078125</v>
      </c>
      <c r="Z178" s="1">
        <v>30.040594100952148</v>
      </c>
      <c r="AA178" s="1">
        <v>30.292060852050781</v>
      </c>
      <c r="AB178" s="1">
        <v>62.477947235107422</v>
      </c>
      <c r="AC178" s="1">
        <v>63.000942230224609</v>
      </c>
      <c r="AD178" s="1">
        <v>300.72952270507813</v>
      </c>
      <c r="AE178" s="1">
        <v>0.18743892014026642</v>
      </c>
      <c r="AF178" s="1">
        <v>0.22743949294090271</v>
      </c>
      <c r="AG178" s="1">
        <v>99.4544677734375</v>
      </c>
      <c r="AH178" s="1">
        <v>3.0444157123565674</v>
      </c>
      <c r="AI178" s="1">
        <v>0.26891323924064636</v>
      </c>
      <c r="AJ178" s="1">
        <v>1.6964498907327652E-2</v>
      </c>
      <c r="AK178" s="1">
        <v>1.7707431688904762E-3</v>
      </c>
      <c r="AL178" s="1">
        <v>1.4341489411890507E-2</v>
      </c>
      <c r="AM178" s="1">
        <v>3.0741230584681034E-3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87</v>
      </c>
      <c r="AV178">
        <f t="shared" si="64"/>
        <v>0.50121587117513011</v>
      </c>
      <c r="AW178">
        <f t="shared" si="65"/>
        <v>1.2997637910877304E-4</v>
      </c>
      <c r="AX178">
        <f t="shared" si="66"/>
        <v>305.08662071228025</v>
      </c>
      <c r="AY178">
        <f t="shared" si="67"/>
        <v>305.1754325866699</v>
      </c>
      <c r="AZ178">
        <f t="shared" si="68"/>
        <v>2.9990226552108812E-2</v>
      </c>
      <c r="BA178">
        <f t="shared" si="69"/>
        <v>-5.1972423376834137E-2</v>
      </c>
      <c r="BB178">
        <f t="shared" si="70"/>
        <v>4.757980277273421</v>
      </c>
      <c r="BC178">
        <f t="shared" si="71"/>
        <v>47.840789697978678</v>
      </c>
      <c r="BD178">
        <f t="shared" si="72"/>
        <v>17.548728845927897</v>
      </c>
      <c r="BE178">
        <f t="shared" si="73"/>
        <v>31.981026649475098</v>
      </c>
      <c r="BF178">
        <f t="shared" si="74"/>
        <v>4.7699576506521</v>
      </c>
      <c r="BG178">
        <f t="shared" si="75"/>
        <v>7.1172486453789695E-3</v>
      </c>
      <c r="BH178">
        <f t="shared" si="76"/>
        <v>3.0126807898012919</v>
      </c>
      <c r="BI178">
        <f t="shared" si="77"/>
        <v>1.757276860850808</v>
      </c>
      <c r="BJ178">
        <f t="shared" si="78"/>
        <v>4.4498834652323092E-3</v>
      </c>
      <c r="BK178">
        <f t="shared" si="79"/>
        <v>62.926432547937218</v>
      </c>
      <c r="BL178">
        <f t="shared" si="80"/>
        <v>1.506598676888806</v>
      </c>
      <c r="BM178">
        <f t="shared" si="81"/>
        <v>61.922869187524697</v>
      </c>
      <c r="BN178">
        <f t="shared" si="82"/>
        <v>420.44574325507512</v>
      </c>
      <c r="BO178">
        <f t="shared" si="83"/>
        <v>-1.495084423095757E-3</v>
      </c>
    </row>
    <row r="179" spans="1:67" x14ac:dyDescent="0.25">
      <c r="A179" s="1">
        <v>168</v>
      </c>
      <c r="B179" s="1" t="s">
        <v>255</v>
      </c>
      <c r="C179" s="1" t="s">
        <v>81</v>
      </c>
      <c r="D179" s="1" t="s">
        <v>82</v>
      </c>
      <c r="E179" s="1" t="s">
        <v>83</v>
      </c>
      <c r="F179" s="1" t="s">
        <v>84</v>
      </c>
      <c r="G179" s="1" t="s">
        <v>85</v>
      </c>
      <c r="H179" s="1" t="s">
        <v>86</v>
      </c>
      <c r="I179" s="1">
        <v>1152.4999941326678</v>
      </c>
      <c r="J179" s="1">
        <v>0</v>
      </c>
      <c r="K179">
        <f t="shared" si="56"/>
        <v>-0.99679378159254717</v>
      </c>
      <c r="L179">
        <f t="shared" si="57"/>
        <v>7.1071625054096536E-3</v>
      </c>
      <c r="M179">
        <f t="shared" si="58"/>
        <v>629.46047576084413</v>
      </c>
      <c r="N179">
        <f t="shared" si="59"/>
        <v>0.12960004257234964</v>
      </c>
      <c r="O179">
        <f t="shared" si="60"/>
        <v>1.7470717589905687</v>
      </c>
      <c r="P179">
        <f t="shared" si="61"/>
        <v>31.941560745239258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32.026500701904297</v>
      </c>
      <c r="V179" s="1">
        <v>31.941560745239258</v>
      </c>
      <c r="W179" s="1">
        <v>32.045597076416016</v>
      </c>
      <c r="X179" s="1">
        <v>418.03768920898438</v>
      </c>
      <c r="Y179" s="1">
        <v>419.91766357421875</v>
      </c>
      <c r="Z179" s="1">
        <v>30.036863327026367</v>
      </c>
      <c r="AA179" s="1">
        <v>30.287576675415039</v>
      </c>
      <c r="AB179" s="1">
        <v>62.466510772705078</v>
      </c>
      <c r="AC179" s="1">
        <v>62.987911224365234</v>
      </c>
      <c r="AD179" s="1">
        <v>300.76126098632813</v>
      </c>
      <c r="AE179" s="1">
        <v>0.12243665754795074</v>
      </c>
      <c r="AF179" s="1">
        <v>0.13025730848312378</v>
      </c>
      <c r="AG179" s="1">
        <v>99.454627990722656</v>
      </c>
      <c r="AH179" s="1">
        <v>3.0444157123565674</v>
      </c>
      <c r="AI179" s="1">
        <v>0.26891323924064636</v>
      </c>
      <c r="AJ179" s="1">
        <v>1.6964498907327652E-2</v>
      </c>
      <c r="AK179" s="1">
        <v>1.7707431688904762E-3</v>
      </c>
      <c r="AL179" s="1">
        <v>1.4341489411890507E-2</v>
      </c>
      <c r="AM179" s="1">
        <v>3.0741230584681034E-3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87</v>
      </c>
      <c r="AV179">
        <f t="shared" si="64"/>
        <v>0.50126876831054679</v>
      </c>
      <c r="AW179">
        <f t="shared" si="65"/>
        <v>1.2960004257234965E-4</v>
      </c>
      <c r="AX179">
        <f t="shared" si="66"/>
        <v>305.09156074523924</v>
      </c>
      <c r="AY179">
        <f t="shared" si="67"/>
        <v>305.17650070190427</v>
      </c>
      <c r="AZ179">
        <f t="shared" si="68"/>
        <v>1.958986476980451E-2</v>
      </c>
      <c r="BA179">
        <f t="shared" si="69"/>
        <v>-5.2435781832077484E-2</v>
      </c>
      <c r="BB179">
        <f t="shared" si="70"/>
        <v>4.7593114299844599</v>
      </c>
      <c r="BC179">
        <f t="shared" si="71"/>
        <v>47.854097150998534</v>
      </c>
      <c r="BD179">
        <f t="shared" si="72"/>
        <v>17.566520475583495</v>
      </c>
      <c r="BE179">
        <f t="shared" si="73"/>
        <v>31.984030723571777</v>
      </c>
      <c r="BF179">
        <f t="shared" si="74"/>
        <v>4.7707688703808877</v>
      </c>
      <c r="BG179">
        <f t="shared" si="75"/>
        <v>7.0894210733514137E-3</v>
      </c>
      <c r="BH179">
        <f t="shared" si="76"/>
        <v>3.0122396709938912</v>
      </c>
      <c r="BI179">
        <f t="shared" si="77"/>
        <v>1.7585291993869965</v>
      </c>
      <c r="BJ179">
        <f t="shared" si="78"/>
        <v>4.4324787194283521E-3</v>
      </c>
      <c r="BK179">
        <f t="shared" si="79"/>
        <v>62.60275745165805</v>
      </c>
      <c r="BL179">
        <f t="shared" si="80"/>
        <v>1.4990092829224115</v>
      </c>
      <c r="BM179">
        <f t="shared" si="81"/>
        <v>61.89431513156967</v>
      </c>
      <c r="BN179">
        <f t="shared" si="82"/>
        <v>420.39149159863223</v>
      </c>
      <c r="BO179">
        <f t="shared" si="83"/>
        <v>-1.4675812824961295E-3</v>
      </c>
    </row>
    <row r="180" spans="1:67" x14ac:dyDescent="0.25">
      <c r="A180" s="1">
        <v>169</v>
      </c>
      <c r="B180" s="1" t="s">
        <v>256</v>
      </c>
      <c r="C180" s="1" t="s">
        <v>81</v>
      </c>
      <c r="D180" s="1" t="s">
        <v>82</v>
      </c>
      <c r="E180" s="1" t="s">
        <v>83</v>
      </c>
      <c r="F180" s="1" t="s">
        <v>84</v>
      </c>
      <c r="G180" s="1" t="s">
        <v>85</v>
      </c>
      <c r="H180" s="1" t="s">
        <v>86</v>
      </c>
      <c r="I180" s="1">
        <v>1157.4999940209091</v>
      </c>
      <c r="J180" s="1">
        <v>0</v>
      </c>
      <c r="K180">
        <f t="shared" si="56"/>
        <v>-1.027296541429275</v>
      </c>
      <c r="L180">
        <f t="shared" si="57"/>
        <v>7.2765047681075086E-3</v>
      </c>
      <c r="M180">
        <f t="shared" si="58"/>
        <v>630.95542238714734</v>
      </c>
      <c r="N180">
        <f t="shared" si="59"/>
        <v>0.13273501687870948</v>
      </c>
      <c r="O180">
        <f t="shared" si="60"/>
        <v>1.7477772490833248</v>
      </c>
      <c r="P180">
        <f t="shared" si="61"/>
        <v>31.945009231567383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32.026260375976563</v>
      </c>
      <c r="V180" s="1">
        <v>31.945009231567383</v>
      </c>
      <c r="W180" s="1">
        <v>32.033233642578125</v>
      </c>
      <c r="X180" s="1">
        <v>418.00314331054688</v>
      </c>
      <c r="Y180" s="1">
        <v>419.94161987304688</v>
      </c>
      <c r="Z180" s="1">
        <v>30.033124923706055</v>
      </c>
      <c r="AA180" s="1">
        <v>30.289939880371094</v>
      </c>
      <c r="AB180" s="1">
        <v>62.459362030029297</v>
      </c>
      <c r="AC180" s="1">
        <v>62.993453979492188</v>
      </c>
      <c r="AD180" s="1">
        <v>300.71725463867188</v>
      </c>
      <c r="AE180" s="1">
        <v>0.14510755240917206</v>
      </c>
      <c r="AF180" s="1">
        <v>4.5485880225896835E-2</v>
      </c>
      <c r="AG180" s="1">
        <v>99.454261779785156</v>
      </c>
      <c r="AH180" s="1">
        <v>3.0444157123565674</v>
      </c>
      <c r="AI180" s="1">
        <v>0.26891323924064636</v>
      </c>
      <c r="AJ180" s="1">
        <v>1.6964498907327652E-2</v>
      </c>
      <c r="AK180" s="1">
        <v>1.7707431688904762E-3</v>
      </c>
      <c r="AL180" s="1">
        <v>1.4341489411890507E-2</v>
      </c>
      <c r="AM180" s="1">
        <v>3.0741230584681034E-3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87</v>
      </c>
      <c r="AV180">
        <f t="shared" si="64"/>
        <v>0.5011954243977863</v>
      </c>
      <c r="AW180">
        <f t="shared" si="65"/>
        <v>1.3273501687870949E-4</v>
      </c>
      <c r="AX180">
        <f t="shared" si="66"/>
        <v>305.09500923156736</v>
      </c>
      <c r="AY180">
        <f t="shared" si="67"/>
        <v>305.17626037597654</v>
      </c>
      <c r="AZ180">
        <f t="shared" si="68"/>
        <v>2.3217207866522482E-2</v>
      </c>
      <c r="BA180">
        <f t="shared" si="69"/>
        <v>-5.4460131799265843E-2</v>
      </c>
      <c r="BB180">
        <f t="shared" si="70"/>
        <v>4.7602408592397056</v>
      </c>
      <c r="BC180">
        <f t="shared" si="71"/>
        <v>47.863618652964163</v>
      </c>
      <c r="BD180">
        <f t="shared" si="72"/>
        <v>17.57367877259307</v>
      </c>
      <c r="BE180">
        <f t="shared" si="73"/>
        <v>31.985634803771973</v>
      </c>
      <c r="BF180">
        <f t="shared" si="74"/>
        <v>4.771202085149449</v>
      </c>
      <c r="BG180">
        <f t="shared" si="75"/>
        <v>7.2579089201345688E-3</v>
      </c>
      <c r="BH180">
        <f t="shared" si="76"/>
        <v>3.0124636101563809</v>
      </c>
      <c r="BI180">
        <f t="shared" si="77"/>
        <v>1.7587384749930681</v>
      </c>
      <c r="BJ180">
        <f t="shared" si="78"/>
        <v>4.5378601385290557E-3</v>
      </c>
      <c r="BK180">
        <f t="shared" si="79"/>
        <v>62.751205749466266</v>
      </c>
      <c r="BL180">
        <f t="shared" si="80"/>
        <v>1.5024836608905121</v>
      </c>
      <c r="BM180">
        <f t="shared" si="81"/>
        <v>61.888401775895964</v>
      </c>
      <c r="BN180">
        <f t="shared" si="82"/>
        <v>420.42994744862074</v>
      </c>
      <c r="BO180">
        <f t="shared" si="83"/>
        <v>-1.5122077169998204E-3</v>
      </c>
    </row>
    <row r="181" spans="1:67" x14ac:dyDescent="0.25">
      <c r="A181" s="1">
        <v>170</v>
      </c>
      <c r="B181" s="1" t="s">
        <v>257</v>
      </c>
      <c r="C181" s="1" t="s">
        <v>81</v>
      </c>
      <c r="D181" s="1" t="s">
        <v>82</v>
      </c>
      <c r="E181" s="1" t="s">
        <v>83</v>
      </c>
      <c r="F181" s="1" t="s">
        <v>84</v>
      </c>
      <c r="G181" s="1" t="s">
        <v>85</v>
      </c>
      <c r="H181" s="1" t="s">
        <v>86</v>
      </c>
      <c r="I181" s="1">
        <v>1162.4999939091504</v>
      </c>
      <c r="J181" s="1">
        <v>0</v>
      </c>
      <c r="K181">
        <f t="shared" si="56"/>
        <v>-1.0281811287517288</v>
      </c>
      <c r="L181">
        <f t="shared" si="57"/>
        <v>7.1669353198489764E-3</v>
      </c>
      <c r="M181">
        <f t="shared" si="58"/>
        <v>634.51320327992596</v>
      </c>
      <c r="N181">
        <f t="shared" si="59"/>
        <v>0.1308077611553897</v>
      </c>
      <c r="O181">
        <f t="shared" si="60"/>
        <v>1.7486539890374497</v>
      </c>
      <c r="P181">
        <f t="shared" si="61"/>
        <v>31.947807312011719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32.028217315673828</v>
      </c>
      <c r="V181" s="1">
        <v>31.947807312011719</v>
      </c>
      <c r="W181" s="1">
        <v>32.026493072509766</v>
      </c>
      <c r="X181" s="1">
        <v>417.9656982421875</v>
      </c>
      <c r="Y181" s="1">
        <v>419.90753173828125</v>
      </c>
      <c r="Z181" s="1">
        <v>30.03571891784668</v>
      </c>
      <c r="AA181" s="1">
        <v>30.288801193237305</v>
      </c>
      <c r="AB181" s="1">
        <v>62.457649230957031</v>
      </c>
      <c r="AC181" s="1">
        <v>62.983913421630859</v>
      </c>
      <c r="AD181" s="1">
        <v>300.72216796875</v>
      </c>
      <c r="AE181" s="1">
        <v>0.25318443775177002</v>
      </c>
      <c r="AF181" s="1">
        <v>0.18504627048969269</v>
      </c>
      <c r="AG181" s="1">
        <v>99.453956604003906</v>
      </c>
      <c r="AH181" s="1">
        <v>3.0444157123565674</v>
      </c>
      <c r="AI181" s="1">
        <v>0.26891323924064636</v>
      </c>
      <c r="AJ181" s="1">
        <v>1.6964498907327652E-2</v>
      </c>
      <c r="AK181" s="1">
        <v>1.7707431688904762E-3</v>
      </c>
      <c r="AL181" s="1">
        <v>1.4341489411890507E-2</v>
      </c>
      <c r="AM181" s="1">
        <v>3.0741230584681034E-3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87</v>
      </c>
      <c r="AV181">
        <f t="shared" si="64"/>
        <v>0.50120361328124996</v>
      </c>
      <c r="AW181">
        <f t="shared" si="65"/>
        <v>1.308077611553897E-4</v>
      </c>
      <c r="AX181">
        <f t="shared" si="66"/>
        <v>305.0978073120117</v>
      </c>
      <c r="AY181">
        <f t="shared" si="67"/>
        <v>305.17821731567381</v>
      </c>
      <c r="AZ181">
        <f t="shared" si="68"/>
        <v>4.0509509134825095E-2</v>
      </c>
      <c r="BA181">
        <f t="shared" si="69"/>
        <v>-5.3423702226061583E-2</v>
      </c>
      <c r="BB181">
        <f t="shared" si="70"/>
        <v>4.7609951084969744</v>
      </c>
      <c r="BC181">
        <f t="shared" si="71"/>
        <v>47.871349427090585</v>
      </c>
      <c r="BD181">
        <f t="shared" si="72"/>
        <v>17.582548233853281</v>
      </c>
      <c r="BE181">
        <f t="shared" si="73"/>
        <v>31.988012313842773</v>
      </c>
      <c r="BF181">
        <f t="shared" si="74"/>
        <v>4.7718442435187933</v>
      </c>
      <c r="BG181">
        <f t="shared" si="75"/>
        <v>7.1488945928935149E-3</v>
      </c>
      <c r="BH181">
        <f t="shared" si="76"/>
        <v>3.0123411194595247</v>
      </c>
      <c r="BI181">
        <f t="shared" si="77"/>
        <v>1.7595031240592687</v>
      </c>
      <c r="BJ181">
        <f t="shared" si="78"/>
        <v>4.4696764723378456E-3</v>
      </c>
      <c r="BK181">
        <f t="shared" si="79"/>
        <v>63.104848583669266</v>
      </c>
      <c r="BL181">
        <f t="shared" si="80"/>
        <v>1.5110784049365504</v>
      </c>
      <c r="BM181">
        <f t="shared" si="81"/>
        <v>61.873726615080507</v>
      </c>
      <c r="BN181">
        <f t="shared" si="82"/>
        <v>420.39627980430276</v>
      </c>
      <c r="BO181">
        <f t="shared" si="83"/>
        <v>-1.5132721464800707E-3</v>
      </c>
    </row>
    <row r="182" spans="1:67" x14ac:dyDescent="0.25">
      <c r="A182" s="1">
        <v>171</v>
      </c>
      <c r="B182" s="1" t="s">
        <v>258</v>
      </c>
      <c r="C182" s="1" t="s">
        <v>81</v>
      </c>
      <c r="D182" s="1" t="s">
        <v>82</v>
      </c>
      <c r="E182" s="1" t="s">
        <v>83</v>
      </c>
      <c r="F182" s="1" t="s">
        <v>84</v>
      </c>
      <c r="G182" s="1" t="s">
        <v>85</v>
      </c>
      <c r="H182" s="1" t="s">
        <v>86</v>
      </c>
      <c r="I182" s="1">
        <v>1167.9999937862158</v>
      </c>
      <c r="J182" s="1">
        <v>0</v>
      </c>
      <c r="K182">
        <f t="shared" si="56"/>
        <v>-0.94019875856266588</v>
      </c>
      <c r="L182">
        <f t="shared" si="57"/>
        <v>7.1993678716026389E-3</v>
      </c>
      <c r="M182">
        <f t="shared" si="58"/>
        <v>614.10240302648253</v>
      </c>
      <c r="N182">
        <f t="shared" si="59"/>
        <v>0.1313800501955695</v>
      </c>
      <c r="O182">
        <f t="shared" si="60"/>
        <v>1.7484439452058149</v>
      </c>
      <c r="P182">
        <f t="shared" si="61"/>
        <v>31.946922302246094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32.025402069091797</v>
      </c>
      <c r="V182" s="1">
        <v>31.946922302246094</v>
      </c>
      <c r="W182" s="1">
        <v>32.027992248535156</v>
      </c>
      <c r="X182" s="1">
        <v>418.05874633789063</v>
      </c>
      <c r="Y182" s="1">
        <v>419.8245849609375</v>
      </c>
      <c r="Z182" s="1">
        <v>30.033838272094727</v>
      </c>
      <c r="AA182" s="1">
        <v>30.288028717041016</v>
      </c>
      <c r="AB182" s="1">
        <v>62.464687347412109</v>
      </c>
      <c r="AC182" s="1">
        <v>62.993358612060547</v>
      </c>
      <c r="AD182" s="1">
        <v>300.7213134765625</v>
      </c>
      <c r="AE182" s="1">
        <v>0.13906638324260712</v>
      </c>
      <c r="AF182" s="1">
        <v>0.11165114492177963</v>
      </c>
      <c r="AG182" s="1">
        <v>99.455551147460938</v>
      </c>
      <c r="AH182" s="1">
        <v>3.0444157123565674</v>
      </c>
      <c r="AI182" s="1">
        <v>0.26891323924064636</v>
      </c>
      <c r="AJ182" s="1">
        <v>1.6964498907327652E-2</v>
      </c>
      <c r="AK182" s="1">
        <v>1.7707431688904762E-3</v>
      </c>
      <c r="AL182" s="1">
        <v>1.4341489411890507E-2</v>
      </c>
      <c r="AM182" s="1">
        <v>3.0741230584681034E-3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87</v>
      </c>
      <c r="AV182">
        <f t="shared" si="64"/>
        <v>0.50120218912760406</v>
      </c>
      <c r="AW182">
        <f t="shared" si="65"/>
        <v>1.313800501955695E-4</v>
      </c>
      <c r="AX182">
        <f t="shared" si="66"/>
        <v>305.09692230224607</v>
      </c>
      <c r="AY182">
        <f t="shared" si="67"/>
        <v>305.17540206909177</v>
      </c>
      <c r="AZ182">
        <f t="shared" si="68"/>
        <v>2.2250620821476996E-2</v>
      </c>
      <c r="BA182">
        <f t="shared" si="69"/>
        <v>-5.4179975186413279E-2</v>
      </c>
      <c r="BB182">
        <f t="shared" si="70"/>
        <v>4.7607565344292535</v>
      </c>
      <c r="BC182">
        <f t="shared" si="71"/>
        <v>47.868183118009838</v>
      </c>
      <c r="BD182">
        <f t="shared" si="72"/>
        <v>17.580154400968823</v>
      </c>
      <c r="BE182">
        <f t="shared" si="73"/>
        <v>31.986162185668945</v>
      </c>
      <c r="BF182">
        <f t="shared" si="74"/>
        <v>4.7713445229312983</v>
      </c>
      <c r="BG182">
        <f t="shared" si="75"/>
        <v>7.1811637030684975E-3</v>
      </c>
      <c r="BH182">
        <f t="shared" si="76"/>
        <v>3.0123125892234386</v>
      </c>
      <c r="BI182">
        <f t="shared" si="77"/>
        <v>1.7590319337078597</v>
      </c>
      <c r="BJ182">
        <f t="shared" si="78"/>
        <v>4.4898593028165823E-3</v>
      </c>
      <c r="BK182">
        <f t="shared" si="79"/>
        <v>61.075892953979007</v>
      </c>
      <c r="BL182">
        <f t="shared" si="80"/>
        <v>1.4627595072442496</v>
      </c>
      <c r="BM182">
        <f t="shared" si="81"/>
        <v>61.876908266739882</v>
      </c>
      <c r="BN182">
        <f t="shared" si="82"/>
        <v>420.27151042190292</v>
      </c>
      <c r="BO182">
        <f t="shared" si="83"/>
        <v>-1.384262099462378E-3</v>
      </c>
    </row>
    <row r="183" spans="1:67" x14ac:dyDescent="0.25">
      <c r="A183" s="1">
        <v>172</v>
      </c>
      <c r="B183" s="1" t="s">
        <v>259</v>
      </c>
      <c r="C183" s="1" t="s">
        <v>81</v>
      </c>
      <c r="D183" s="1" t="s">
        <v>82</v>
      </c>
      <c r="E183" s="1" t="s">
        <v>83</v>
      </c>
      <c r="F183" s="1" t="s">
        <v>84</v>
      </c>
      <c r="G183" s="1" t="s">
        <v>85</v>
      </c>
      <c r="H183" s="1" t="s">
        <v>86</v>
      </c>
      <c r="I183" s="1">
        <v>1172.9999936744571</v>
      </c>
      <c r="J183" s="1">
        <v>0</v>
      </c>
      <c r="K183">
        <f t="shared" si="56"/>
        <v>-1.0840091734139308</v>
      </c>
      <c r="L183">
        <f t="shared" si="57"/>
        <v>6.983244514280347E-3</v>
      </c>
      <c r="M183">
        <f t="shared" si="58"/>
        <v>653.09291710311027</v>
      </c>
      <c r="N183">
        <f t="shared" si="59"/>
        <v>0.12766666650516884</v>
      </c>
      <c r="O183">
        <f t="shared" si="60"/>
        <v>1.7514729216016409</v>
      </c>
      <c r="P183">
        <f t="shared" si="61"/>
        <v>31.956735610961914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32.026790618896484</v>
      </c>
      <c r="V183" s="1">
        <v>31.956735610961914</v>
      </c>
      <c r="W183" s="1">
        <v>32.026668548583984</v>
      </c>
      <c r="X183" s="1">
        <v>417.87286376953125</v>
      </c>
      <c r="Y183" s="1">
        <v>419.928466796875</v>
      </c>
      <c r="Z183" s="1">
        <v>30.036891937255859</v>
      </c>
      <c r="AA183" s="1">
        <v>30.283868789672852</v>
      </c>
      <c r="AB183" s="1">
        <v>62.466766357421875</v>
      </c>
      <c r="AC183" s="1">
        <v>62.980396270751953</v>
      </c>
      <c r="AD183" s="1">
        <v>300.75796508789063</v>
      </c>
      <c r="AE183" s="1">
        <v>0.19348199665546417</v>
      </c>
      <c r="AF183" s="1">
        <v>1.2405576184391975E-2</v>
      </c>
      <c r="AG183" s="1">
        <v>99.456565856933594</v>
      </c>
      <c r="AH183" s="1">
        <v>3.0444157123565674</v>
      </c>
      <c r="AI183" s="1">
        <v>0.26891323924064636</v>
      </c>
      <c r="AJ183" s="1">
        <v>1.6964498907327652E-2</v>
      </c>
      <c r="AK183" s="1">
        <v>1.7707431688904762E-3</v>
      </c>
      <c r="AL183" s="1">
        <v>1.4341489411890507E-2</v>
      </c>
      <c r="AM183" s="1">
        <v>3.0741230584681034E-3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87</v>
      </c>
      <c r="AV183">
        <f t="shared" si="64"/>
        <v>0.50126327514648428</v>
      </c>
      <c r="AW183">
        <f t="shared" si="65"/>
        <v>1.2766666650516884E-4</v>
      </c>
      <c r="AX183">
        <f t="shared" si="66"/>
        <v>305.10673561096189</v>
      </c>
      <c r="AY183">
        <f t="shared" si="67"/>
        <v>305.17679061889646</v>
      </c>
      <c r="AZ183">
        <f t="shared" si="68"/>
        <v>3.0957118772928727E-2</v>
      </c>
      <c r="BA183">
        <f t="shared" si="69"/>
        <v>-5.339798711171382E-2</v>
      </c>
      <c r="BB183">
        <f t="shared" si="70"/>
        <v>4.7634025122844745</v>
      </c>
      <c r="BC183">
        <f t="shared" si="71"/>
        <v>47.894299096718655</v>
      </c>
      <c r="BD183">
        <f t="shared" si="72"/>
        <v>17.610430307045803</v>
      </c>
      <c r="BE183">
        <f t="shared" si="73"/>
        <v>31.991763114929199</v>
      </c>
      <c r="BF183">
        <f t="shared" si="74"/>
        <v>4.7728574766735576</v>
      </c>
      <c r="BG183">
        <f t="shared" si="75"/>
        <v>6.9661156100381287E-3</v>
      </c>
      <c r="BH183">
        <f t="shared" si="76"/>
        <v>3.0119295906828336</v>
      </c>
      <c r="BI183">
        <f t="shared" si="77"/>
        <v>1.760927885990724</v>
      </c>
      <c r="BJ183">
        <f t="shared" si="78"/>
        <v>4.3553579479827633E-3</v>
      </c>
      <c r="BK183">
        <f t="shared" si="79"/>
        <v>64.95437872056236</v>
      </c>
      <c r="BL183">
        <f t="shared" si="80"/>
        <v>1.5552480213707922</v>
      </c>
      <c r="BM183">
        <f t="shared" si="81"/>
        <v>61.828744223967469</v>
      </c>
      <c r="BN183">
        <f t="shared" si="82"/>
        <v>420.44375284156138</v>
      </c>
      <c r="BO183">
        <f t="shared" si="83"/>
        <v>-1.5940996974380308E-3</v>
      </c>
    </row>
    <row r="184" spans="1:67" x14ac:dyDescent="0.25">
      <c r="A184" s="1">
        <v>173</v>
      </c>
      <c r="B184" s="1" t="s">
        <v>260</v>
      </c>
      <c r="C184" s="1" t="s">
        <v>81</v>
      </c>
      <c r="D184" s="1" t="s">
        <v>82</v>
      </c>
      <c r="E184" s="1" t="s">
        <v>83</v>
      </c>
      <c r="F184" s="1" t="s">
        <v>84</v>
      </c>
      <c r="G184" s="1" t="s">
        <v>85</v>
      </c>
      <c r="H184" s="1" t="s">
        <v>86</v>
      </c>
      <c r="I184" s="1">
        <v>1177.9999935626984</v>
      </c>
      <c r="J184" s="1">
        <v>0</v>
      </c>
      <c r="K184">
        <f t="shared" si="56"/>
        <v>-0.97440687705668594</v>
      </c>
      <c r="L184">
        <f t="shared" si="57"/>
        <v>7.0620835853810572E-3</v>
      </c>
      <c r="M184">
        <f t="shared" si="58"/>
        <v>625.82629585971949</v>
      </c>
      <c r="N184">
        <f t="shared" si="59"/>
        <v>0.12885532049352388</v>
      </c>
      <c r="O184">
        <f t="shared" si="60"/>
        <v>1.7480917761591104</v>
      </c>
      <c r="P184">
        <f t="shared" si="61"/>
        <v>31.944414138793945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32.021350860595703</v>
      </c>
      <c r="V184" s="1">
        <v>31.944414138793945</v>
      </c>
      <c r="W184" s="1">
        <v>32.017562866210938</v>
      </c>
      <c r="X184" s="1">
        <v>418.05328369140625</v>
      </c>
      <c r="Y184" s="1">
        <v>419.88931274414063</v>
      </c>
      <c r="Z184" s="1">
        <v>30.03570556640625</v>
      </c>
      <c r="AA184" s="1">
        <v>30.284990310668945</v>
      </c>
      <c r="AB184" s="1">
        <v>62.482448577880859</v>
      </c>
      <c r="AC184" s="1">
        <v>63.001026153564453</v>
      </c>
      <c r="AD184" s="1">
        <v>300.74749755859375</v>
      </c>
      <c r="AE184" s="1">
        <v>0.18214304745197296</v>
      </c>
      <c r="AF184" s="1">
        <v>0.15816926956176758</v>
      </c>
      <c r="AG184" s="1">
        <v>99.454833984375</v>
      </c>
      <c r="AH184" s="1">
        <v>3.0444157123565674</v>
      </c>
      <c r="AI184" s="1">
        <v>0.26891323924064636</v>
      </c>
      <c r="AJ184" s="1">
        <v>1.6964498907327652E-2</v>
      </c>
      <c r="AK184" s="1">
        <v>1.7707431688904762E-3</v>
      </c>
      <c r="AL184" s="1">
        <v>1.4341489411890507E-2</v>
      </c>
      <c r="AM184" s="1">
        <v>3.0741230584681034E-3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87</v>
      </c>
      <c r="AV184">
        <f t="shared" si="64"/>
        <v>0.50124582926432282</v>
      </c>
      <c r="AW184">
        <f t="shared" si="65"/>
        <v>1.2885532049352388E-4</v>
      </c>
      <c r="AX184">
        <f t="shared" si="66"/>
        <v>305.09441413879392</v>
      </c>
      <c r="AY184">
        <f t="shared" si="67"/>
        <v>305.17135086059568</v>
      </c>
      <c r="AZ184">
        <f t="shared" si="68"/>
        <v>2.9142886940921375E-2</v>
      </c>
      <c r="BA184">
        <f t="shared" si="69"/>
        <v>-5.3061695994800082E-2</v>
      </c>
      <c r="BB184">
        <f t="shared" si="70"/>
        <v>4.7600804597250956</v>
      </c>
      <c r="BC184">
        <f t="shared" si="71"/>
        <v>47.861730486352577</v>
      </c>
      <c r="BD184">
        <f t="shared" si="72"/>
        <v>17.576740175683632</v>
      </c>
      <c r="BE184">
        <f t="shared" si="73"/>
        <v>31.982882499694824</v>
      </c>
      <c r="BF184">
        <f t="shared" si="74"/>
        <v>4.7704587899944642</v>
      </c>
      <c r="BG184">
        <f t="shared" si="75"/>
        <v>7.0445662209829485E-3</v>
      </c>
      <c r="BH184">
        <f t="shared" si="76"/>
        <v>3.0119886835659853</v>
      </c>
      <c r="BI184">
        <f t="shared" si="77"/>
        <v>1.7584701064284789</v>
      </c>
      <c r="BJ184">
        <f t="shared" si="78"/>
        <v>4.4044243699625412E-3</v>
      </c>
      <c r="BK184">
        <f t="shared" si="79"/>
        <v>62.241450357784757</v>
      </c>
      <c r="BL184">
        <f t="shared" si="80"/>
        <v>1.4904554054250638</v>
      </c>
      <c r="BM184">
        <f t="shared" si="81"/>
        <v>61.877523524611156</v>
      </c>
      <c r="BN184">
        <f t="shared" si="82"/>
        <v>420.35249910631177</v>
      </c>
      <c r="BO184">
        <f t="shared" si="83"/>
        <v>-1.4343648386962245E-3</v>
      </c>
    </row>
    <row r="185" spans="1:67" x14ac:dyDescent="0.25">
      <c r="A185" s="1">
        <v>174</v>
      </c>
      <c r="B185" s="1" t="s">
        <v>261</v>
      </c>
      <c r="C185" s="1" t="s">
        <v>81</v>
      </c>
      <c r="D185" s="1" t="s">
        <v>82</v>
      </c>
      <c r="E185" s="1" t="s">
        <v>83</v>
      </c>
      <c r="F185" s="1" t="s">
        <v>84</v>
      </c>
      <c r="G185" s="1" t="s">
        <v>85</v>
      </c>
      <c r="H185" s="1" t="s">
        <v>86</v>
      </c>
      <c r="I185" s="1">
        <v>1183.4999934397638</v>
      </c>
      <c r="J185" s="1">
        <v>0</v>
      </c>
      <c r="K185">
        <f t="shared" si="56"/>
        <v>-0.94707284667575475</v>
      </c>
      <c r="L185">
        <f t="shared" si="57"/>
        <v>7.3896775216189111E-3</v>
      </c>
      <c r="M185">
        <f t="shared" si="58"/>
        <v>610.27507889012782</v>
      </c>
      <c r="N185">
        <f t="shared" si="59"/>
        <v>0.13480470888077151</v>
      </c>
      <c r="O185">
        <f t="shared" si="60"/>
        <v>1.7479347809749837</v>
      </c>
      <c r="P185">
        <f t="shared" si="61"/>
        <v>31.94334602355957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32.016876220703125</v>
      </c>
      <c r="V185" s="1">
        <v>31.94334602355957</v>
      </c>
      <c r="W185" s="1">
        <v>32.017772674560547</v>
      </c>
      <c r="X185" s="1">
        <v>418.04940795898438</v>
      </c>
      <c r="Y185" s="1">
        <v>419.8262939453125</v>
      </c>
      <c r="Z185" s="1">
        <v>30.0228271484375</v>
      </c>
      <c r="AA185" s="1">
        <v>30.283674240112305</v>
      </c>
      <c r="AB185" s="1">
        <v>62.471469879150391</v>
      </c>
      <c r="AC185" s="1">
        <v>63.014236450195313</v>
      </c>
      <c r="AD185" s="1">
        <v>300.687255859375</v>
      </c>
      <c r="AE185" s="1">
        <v>0.31061622500419617</v>
      </c>
      <c r="AF185" s="1">
        <v>0.11474674940109253</v>
      </c>
      <c r="AG185" s="1">
        <v>99.454833984375</v>
      </c>
      <c r="AH185" s="1">
        <v>3.0444157123565674</v>
      </c>
      <c r="AI185" s="1">
        <v>0.26891323924064636</v>
      </c>
      <c r="AJ185" s="1">
        <v>1.6964498907327652E-2</v>
      </c>
      <c r="AK185" s="1">
        <v>1.7707431688904762E-3</v>
      </c>
      <c r="AL185" s="1">
        <v>1.4341489411890507E-2</v>
      </c>
      <c r="AM185" s="1">
        <v>3.0741230584681034E-3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87</v>
      </c>
      <c r="AV185">
        <f t="shared" si="64"/>
        <v>0.50114542643229154</v>
      </c>
      <c r="AW185">
        <f t="shared" si="65"/>
        <v>1.348047088807715E-4</v>
      </c>
      <c r="AX185">
        <f t="shared" si="66"/>
        <v>305.09334602355955</v>
      </c>
      <c r="AY185">
        <f t="shared" si="67"/>
        <v>305.1668762207031</v>
      </c>
      <c r="AZ185">
        <f t="shared" si="68"/>
        <v>4.9698594889821202E-2</v>
      </c>
      <c r="BA185">
        <f t="shared" si="69"/>
        <v>-5.6255063744392229E-2</v>
      </c>
      <c r="BB185">
        <f t="shared" si="70"/>
        <v>4.7597925749622467</v>
      </c>
      <c r="BC185">
        <f t="shared" si="71"/>
        <v>47.858835858195093</v>
      </c>
      <c r="BD185">
        <f t="shared" si="72"/>
        <v>17.575161618082788</v>
      </c>
      <c r="BE185">
        <f t="shared" si="73"/>
        <v>31.980111122131348</v>
      </c>
      <c r="BF185">
        <f t="shared" si="74"/>
        <v>4.7697104456589479</v>
      </c>
      <c r="BG185">
        <f t="shared" si="75"/>
        <v>7.3704994886069656E-3</v>
      </c>
      <c r="BH185">
        <f t="shared" si="76"/>
        <v>3.0118577939872631</v>
      </c>
      <c r="BI185">
        <f t="shared" si="77"/>
        <v>1.7578526516716848</v>
      </c>
      <c r="BJ185">
        <f t="shared" si="78"/>
        <v>4.6082813764796579E-3</v>
      </c>
      <c r="BK185">
        <f t="shared" si="79"/>
        <v>60.694806655819022</v>
      </c>
      <c r="BL185">
        <f t="shared" si="80"/>
        <v>1.4536371058493625</v>
      </c>
      <c r="BM185">
        <f t="shared" si="81"/>
        <v>61.883111141459977</v>
      </c>
      <c r="BN185">
        <f t="shared" si="82"/>
        <v>420.27648701854679</v>
      </c>
      <c r="BO185">
        <f t="shared" si="83"/>
        <v>-1.3945061415560052E-3</v>
      </c>
    </row>
    <row r="186" spans="1:67" x14ac:dyDescent="0.25">
      <c r="A186" s="1">
        <v>175</v>
      </c>
      <c r="B186" s="1" t="s">
        <v>262</v>
      </c>
      <c r="C186" s="1" t="s">
        <v>81</v>
      </c>
      <c r="D186" s="1" t="s">
        <v>82</v>
      </c>
      <c r="E186" s="1" t="s">
        <v>83</v>
      </c>
      <c r="F186" s="1" t="s">
        <v>84</v>
      </c>
      <c r="G186" s="1" t="s">
        <v>85</v>
      </c>
      <c r="H186" s="1" t="s">
        <v>86</v>
      </c>
      <c r="I186" s="1">
        <v>1188.9999933168292</v>
      </c>
      <c r="J186" s="1">
        <v>0</v>
      </c>
      <c r="K186">
        <f t="shared" si="56"/>
        <v>-1.0278020082542731</v>
      </c>
      <c r="L186">
        <f t="shared" si="57"/>
        <v>7.1640587868713615E-3</v>
      </c>
      <c r="M186">
        <f t="shared" si="58"/>
        <v>634.50288952068331</v>
      </c>
      <c r="N186">
        <f t="shared" si="59"/>
        <v>0.13063536622420166</v>
      </c>
      <c r="O186">
        <f t="shared" si="60"/>
        <v>1.7471137475189331</v>
      </c>
      <c r="P186">
        <f t="shared" si="61"/>
        <v>31.939388275146484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32.020809173583984</v>
      </c>
      <c r="V186" s="1">
        <v>31.939388275146484</v>
      </c>
      <c r="W186" s="1">
        <v>32.039226531982422</v>
      </c>
      <c r="X186" s="1">
        <v>417.93417358398438</v>
      </c>
      <c r="Y186" s="1">
        <v>419.8751220703125</v>
      </c>
      <c r="Z186" s="1">
        <v>30.028133392333984</v>
      </c>
      <c r="AA186" s="1">
        <v>30.280847549438477</v>
      </c>
      <c r="AB186" s="1">
        <v>62.469345092773438</v>
      </c>
      <c r="AC186" s="1">
        <v>62.995082855224609</v>
      </c>
      <c r="AD186" s="1">
        <v>300.76577758789063</v>
      </c>
      <c r="AE186" s="1">
        <v>0.18592025339603424</v>
      </c>
      <c r="AF186" s="1">
        <v>0.14679628610610962</v>
      </c>
      <c r="AG186" s="1">
        <v>99.456008911132813</v>
      </c>
      <c r="AH186" s="1">
        <v>3.0444157123565674</v>
      </c>
      <c r="AI186" s="1">
        <v>0.26891323924064636</v>
      </c>
      <c r="AJ186" s="1">
        <v>1.6964498907327652E-2</v>
      </c>
      <c r="AK186" s="1">
        <v>1.7707431688904762E-3</v>
      </c>
      <c r="AL186" s="1">
        <v>1.4341489411890507E-2</v>
      </c>
      <c r="AM186" s="1">
        <v>3.0741230584681034E-3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87</v>
      </c>
      <c r="AV186">
        <f t="shared" si="64"/>
        <v>0.5012762959798176</v>
      </c>
      <c r="AW186">
        <f t="shared" si="65"/>
        <v>1.3063536622420167E-4</v>
      </c>
      <c r="AX186">
        <f t="shared" si="66"/>
        <v>305.08938827514646</v>
      </c>
      <c r="AY186">
        <f t="shared" si="67"/>
        <v>305.17080917358396</v>
      </c>
      <c r="AZ186">
        <f t="shared" si="68"/>
        <v>2.9747239878462839E-2</v>
      </c>
      <c r="BA186">
        <f t="shared" si="69"/>
        <v>-5.332138470030106E-2</v>
      </c>
      <c r="BB186">
        <f t="shared" si="70"/>
        <v>4.7587259912325406</v>
      </c>
      <c r="BC186">
        <f t="shared" si="71"/>
        <v>47.847546300441408</v>
      </c>
      <c r="BD186">
        <f t="shared" si="72"/>
        <v>17.566698751002932</v>
      </c>
      <c r="BE186">
        <f t="shared" si="73"/>
        <v>31.980098724365234</v>
      </c>
      <c r="BF186">
        <f t="shared" si="74"/>
        <v>4.769707098167876</v>
      </c>
      <c r="BG186">
        <f t="shared" si="75"/>
        <v>7.1460325205093432E-3</v>
      </c>
      <c r="BH186">
        <f t="shared" si="76"/>
        <v>3.0116122437136075</v>
      </c>
      <c r="BI186">
        <f t="shared" si="77"/>
        <v>1.7580948544542685</v>
      </c>
      <c r="BJ186">
        <f t="shared" si="78"/>
        <v>4.4678863821035761E-3</v>
      </c>
      <c r="BK186">
        <f t="shared" si="79"/>
        <v>63.1051250343086</v>
      </c>
      <c r="BL186">
        <f t="shared" si="80"/>
        <v>1.5111704794322849</v>
      </c>
      <c r="BM186">
        <f t="shared" si="81"/>
        <v>61.889736213369659</v>
      </c>
      <c r="BN186">
        <f t="shared" si="82"/>
        <v>420.3636899206067</v>
      </c>
      <c r="BO186">
        <f t="shared" si="83"/>
        <v>-1.5132228757065702E-3</v>
      </c>
    </row>
    <row r="187" spans="1:67" x14ac:dyDescent="0.25">
      <c r="A187" s="1">
        <v>176</v>
      </c>
      <c r="B187" s="1" t="s">
        <v>263</v>
      </c>
      <c r="C187" s="1" t="s">
        <v>81</v>
      </c>
      <c r="D187" s="1" t="s">
        <v>82</v>
      </c>
      <c r="E187" s="1" t="s">
        <v>83</v>
      </c>
      <c r="F187" s="1" t="s">
        <v>84</v>
      </c>
      <c r="G187" s="1" t="s">
        <v>85</v>
      </c>
      <c r="H187" s="1" t="s">
        <v>86</v>
      </c>
      <c r="I187" s="1">
        <v>1193.9999932050705</v>
      </c>
      <c r="J187" s="1">
        <v>0</v>
      </c>
      <c r="K187">
        <f t="shared" si="56"/>
        <v>-1.033058097580811</v>
      </c>
      <c r="L187">
        <f t="shared" si="57"/>
        <v>7.3039960092496446E-3</v>
      </c>
      <c r="M187">
        <f t="shared" si="58"/>
        <v>631.29979191937389</v>
      </c>
      <c r="N187">
        <f t="shared" si="59"/>
        <v>0.13338753550901036</v>
      </c>
      <c r="O187">
        <f t="shared" si="60"/>
        <v>1.7498011574691268</v>
      </c>
      <c r="P187">
        <f t="shared" si="61"/>
        <v>31.950448989868164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32.024898529052734</v>
      </c>
      <c r="V187" s="1">
        <v>31.950448989868164</v>
      </c>
      <c r="W187" s="1">
        <v>32.03369140625</v>
      </c>
      <c r="X187" s="1">
        <v>417.94384765625</v>
      </c>
      <c r="Y187" s="1">
        <v>419.8931884765625</v>
      </c>
      <c r="Z187" s="1">
        <v>30.025701522827148</v>
      </c>
      <c r="AA187" s="1">
        <v>30.283767700195313</v>
      </c>
      <c r="AB187" s="1">
        <v>62.449901580810547</v>
      </c>
      <c r="AC187" s="1">
        <v>62.986644744873047</v>
      </c>
      <c r="AD187" s="1">
        <v>300.7322998046875</v>
      </c>
      <c r="AE187" s="1">
        <v>0.23731300234794617</v>
      </c>
      <c r="AF187" s="1">
        <v>7.6499514281749725E-2</v>
      </c>
      <c r="AG187" s="1">
        <v>99.456123352050781</v>
      </c>
      <c r="AH187" s="1">
        <v>3.0444157123565674</v>
      </c>
      <c r="AI187" s="1">
        <v>0.26891323924064636</v>
      </c>
      <c r="AJ187" s="1">
        <v>1.6964498907327652E-2</v>
      </c>
      <c r="AK187" s="1">
        <v>1.7707431688904762E-3</v>
      </c>
      <c r="AL187" s="1">
        <v>1.4341489411890507E-2</v>
      </c>
      <c r="AM187" s="1">
        <v>3.0741230584681034E-3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87</v>
      </c>
      <c r="AV187">
        <f t="shared" si="64"/>
        <v>0.50122049967447913</v>
      </c>
      <c r="AW187">
        <f t="shared" si="65"/>
        <v>1.3338753550901037E-4</v>
      </c>
      <c r="AX187">
        <f t="shared" si="66"/>
        <v>305.10044898986814</v>
      </c>
      <c r="AY187">
        <f t="shared" si="67"/>
        <v>305.17489852905271</v>
      </c>
      <c r="AZ187">
        <f t="shared" si="68"/>
        <v>3.7970079526973954E-2</v>
      </c>
      <c r="BA187">
        <f t="shared" si="69"/>
        <v>-5.5555245785324142E-2</v>
      </c>
      <c r="BB187">
        <f t="shared" si="70"/>
        <v>4.7617072934246032</v>
      </c>
      <c r="BC187">
        <f t="shared" si="71"/>
        <v>47.877467298512165</v>
      </c>
      <c r="BD187">
        <f t="shared" si="72"/>
        <v>17.593699598316853</v>
      </c>
      <c r="BE187">
        <f t="shared" si="73"/>
        <v>31.987673759460449</v>
      </c>
      <c r="BF187">
        <f t="shared" si="74"/>
        <v>4.7717527963972604</v>
      </c>
      <c r="BG187">
        <f t="shared" si="75"/>
        <v>7.2852595634214107E-3</v>
      </c>
      <c r="BH187">
        <f t="shared" si="76"/>
        <v>3.0119061359554764</v>
      </c>
      <c r="BI187">
        <f t="shared" si="77"/>
        <v>1.7598466604417839</v>
      </c>
      <c r="BJ187">
        <f t="shared" si="78"/>
        <v>4.5549668808789615E-3</v>
      </c>
      <c r="BK187">
        <f t="shared" si="79"/>
        <v>62.786629977257242</v>
      </c>
      <c r="BL187">
        <f t="shared" si="80"/>
        <v>1.5034770966631472</v>
      </c>
      <c r="BM187">
        <f t="shared" si="81"/>
        <v>61.856235448861675</v>
      </c>
      <c r="BN187">
        <f t="shared" si="82"/>
        <v>420.38425481999315</v>
      </c>
      <c r="BO187">
        <f t="shared" si="83"/>
        <v>-1.5200637079919646E-3</v>
      </c>
    </row>
    <row r="188" spans="1:67" x14ac:dyDescent="0.25">
      <c r="A188" s="1">
        <v>177</v>
      </c>
      <c r="B188" s="1" t="s">
        <v>264</v>
      </c>
      <c r="C188" s="1" t="s">
        <v>81</v>
      </c>
      <c r="D188" s="1" t="s">
        <v>82</v>
      </c>
      <c r="E188" s="1" t="s">
        <v>83</v>
      </c>
      <c r="F188" s="1" t="s">
        <v>84</v>
      </c>
      <c r="G188" s="1" t="s">
        <v>85</v>
      </c>
      <c r="H188" s="1" t="s">
        <v>86</v>
      </c>
      <c r="I188" s="1">
        <v>1199.4999930821359</v>
      </c>
      <c r="J188" s="1">
        <v>0</v>
      </c>
      <c r="K188">
        <f t="shared" si="56"/>
        <v>-1.038293878341723</v>
      </c>
      <c r="L188">
        <f t="shared" si="57"/>
        <v>7.224306643553717E-3</v>
      </c>
      <c r="M188">
        <f t="shared" si="58"/>
        <v>634.95038025764427</v>
      </c>
      <c r="N188">
        <f t="shared" si="59"/>
        <v>0.13186327068587403</v>
      </c>
      <c r="O188">
        <f t="shared" si="60"/>
        <v>1.7488491395655785</v>
      </c>
      <c r="P188">
        <f t="shared" si="61"/>
        <v>31.946071624755859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32.022163391113281</v>
      </c>
      <c r="V188" s="1">
        <v>31.946071624755859</v>
      </c>
      <c r="W188" s="1">
        <v>32.019481658935547</v>
      </c>
      <c r="X188" s="1">
        <v>417.97012329101563</v>
      </c>
      <c r="Y188" s="1">
        <v>419.93096923828125</v>
      </c>
      <c r="Z188" s="1">
        <v>30.026407241821289</v>
      </c>
      <c r="AA188" s="1">
        <v>30.281497955322266</v>
      </c>
      <c r="AB188" s="1">
        <v>62.460994720458984</v>
      </c>
      <c r="AC188" s="1">
        <v>62.991634368896484</v>
      </c>
      <c r="AD188" s="1">
        <v>300.76419067382813</v>
      </c>
      <c r="AE188" s="1">
        <v>0.20481599867343903</v>
      </c>
      <c r="AF188" s="1">
        <v>8.1668920814990997E-2</v>
      </c>
      <c r="AG188" s="1">
        <v>99.456047058105469</v>
      </c>
      <c r="AH188" s="1">
        <v>3.0444157123565674</v>
      </c>
      <c r="AI188" s="1">
        <v>0.26891323924064636</v>
      </c>
      <c r="AJ188" s="1">
        <v>1.6964498907327652E-2</v>
      </c>
      <c r="AK188" s="1">
        <v>1.7707431688904762E-3</v>
      </c>
      <c r="AL188" s="1">
        <v>1.4341489411890507E-2</v>
      </c>
      <c r="AM188" s="1">
        <v>3.0741230584681034E-3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87</v>
      </c>
      <c r="AV188">
        <f t="shared" si="64"/>
        <v>0.50127365112304678</v>
      </c>
      <c r="AW188">
        <f t="shared" si="65"/>
        <v>1.3186327068587402E-4</v>
      </c>
      <c r="AX188">
        <f t="shared" si="66"/>
        <v>305.09607162475584</v>
      </c>
      <c r="AY188">
        <f t="shared" si="67"/>
        <v>305.17216339111326</v>
      </c>
      <c r="AZ188">
        <f t="shared" si="68"/>
        <v>3.2770559055271153E-2</v>
      </c>
      <c r="BA188">
        <f t="shared" si="69"/>
        <v>-5.4631024229543725E-2</v>
      </c>
      <c r="BB188">
        <f t="shared" si="70"/>
        <v>4.7605272252000344</v>
      </c>
      <c r="BC188">
        <f t="shared" si="71"/>
        <v>47.86563880242273</v>
      </c>
      <c r="BD188">
        <f t="shared" si="72"/>
        <v>17.584140847100464</v>
      </c>
      <c r="BE188">
        <f t="shared" si="73"/>
        <v>31.98411750793457</v>
      </c>
      <c r="BF188">
        <f t="shared" si="74"/>
        <v>4.7707923074023553</v>
      </c>
      <c r="BG188">
        <f t="shared" si="75"/>
        <v>7.2059762978389542E-3</v>
      </c>
      <c r="BH188">
        <f t="shared" si="76"/>
        <v>3.0116780856344558</v>
      </c>
      <c r="BI188">
        <f t="shared" si="77"/>
        <v>1.7591142217678994</v>
      </c>
      <c r="BJ188">
        <f t="shared" si="78"/>
        <v>4.5053784738972001E-3</v>
      </c>
      <c r="BK188">
        <f t="shared" si="79"/>
        <v>63.149654898466231</v>
      </c>
      <c r="BL188">
        <f t="shared" si="80"/>
        <v>1.512035136178191</v>
      </c>
      <c r="BM188">
        <f t="shared" si="81"/>
        <v>61.866750712933261</v>
      </c>
      <c r="BN188">
        <f t="shared" si="82"/>
        <v>420.42452442112881</v>
      </c>
      <c r="BO188">
        <f t="shared" si="83"/>
        <v>-1.5278811012886717E-3</v>
      </c>
    </row>
    <row r="189" spans="1:67" x14ac:dyDescent="0.25">
      <c r="A189" s="1">
        <v>178</v>
      </c>
      <c r="B189" s="1" t="s">
        <v>265</v>
      </c>
      <c r="C189" s="1" t="s">
        <v>81</v>
      </c>
      <c r="D189" s="1" t="s">
        <v>82</v>
      </c>
      <c r="E189" s="1" t="s">
        <v>83</v>
      </c>
      <c r="F189" s="1" t="s">
        <v>84</v>
      </c>
      <c r="G189" s="1" t="s">
        <v>85</v>
      </c>
      <c r="H189" s="1" t="s">
        <v>86</v>
      </c>
      <c r="I189" s="1">
        <v>1204.4999929703772</v>
      </c>
      <c r="J189" s="1">
        <v>0</v>
      </c>
      <c r="K189">
        <f t="shared" si="56"/>
        <v>-1.0019577984212147</v>
      </c>
      <c r="L189">
        <f t="shared" si="57"/>
        <v>7.1492165272760821E-3</v>
      </c>
      <c r="M189">
        <f t="shared" si="58"/>
        <v>629.21287085082338</v>
      </c>
      <c r="N189">
        <f t="shared" si="59"/>
        <v>0.13045558454738099</v>
      </c>
      <c r="O189">
        <f t="shared" si="60"/>
        <v>1.7483001390962323</v>
      </c>
      <c r="P189">
        <f t="shared" si="61"/>
        <v>31.942079544067383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32.021751403808594</v>
      </c>
      <c r="V189" s="1">
        <v>31.942079544067383</v>
      </c>
      <c r="W189" s="1">
        <v>32.034305572509766</v>
      </c>
      <c r="X189" s="1">
        <v>417.94805908203125</v>
      </c>
      <c r="Y189" s="1">
        <v>419.83770751953125</v>
      </c>
      <c r="Z189" s="1">
        <v>30.024160385131836</v>
      </c>
      <c r="AA189" s="1">
        <v>30.276540756225586</v>
      </c>
      <c r="AB189" s="1">
        <v>62.457065582275391</v>
      </c>
      <c r="AC189" s="1">
        <v>62.982074737548828</v>
      </c>
      <c r="AD189" s="1">
        <v>300.75042724609375</v>
      </c>
      <c r="AE189" s="1">
        <v>0.18667295575141907</v>
      </c>
      <c r="AF189" s="1">
        <v>0.31322914361953735</v>
      </c>
      <c r="AG189" s="1">
        <v>99.454925537109375</v>
      </c>
      <c r="AH189" s="1">
        <v>3.0444157123565674</v>
      </c>
      <c r="AI189" s="1">
        <v>0.26891323924064636</v>
      </c>
      <c r="AJ189" s="1">
        <v>1.6964498907327652E-2</v>
      </c>
      <c r="AK189" s="1">
        <v>1.7707431688904762E-3</v>
      </c>
      <c r="AL189" s="1">
        <v>1.4341489411890507E-2</v>
      </c>
      <c r="AM189" s="1">
        <v>3.0741230584681034E-3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87</v>
      </c>
      <c r="AV189">
        <f t="shared" si="64"/>
        <v>0.50125071207682281</v>
      </c>
      <c r="AW189">
        <f t="shared" si="65"/>
        <v>1.3045558454738098E-4</v>
      </c>
      <c r="AX189">
        <f t="shared" si="66"/>
        <v>305.09207954406736</v>
      </c>
      <c r="AY189">
        <f t="shared" si="67"/>
        <v>305.17175140380857</v>
      </c>
      <c r="AZ189">
        <f t="shared" si="68"/>
        <v>2.9867672252632538E-2</v>
      </c>
      <c r="BA189">
        <f t="shared" si="69"/>
        <v>-5.3471489927367964E-2</v>
      </c>
      <c r="BB189">
        <f t="shared" si="70"/>
        <v>4.759451245527905</v>
      </c>
      <c r="BC189">
        <f t="shared" si="71"/>
        <v>47.855359800676965</v>
      </c>
      <c r="BD189">
        <f t="shared" si="72"/>
        <v>17.578819044451379</v>
      </c>
      <c r="BE189">
        <f t="shared" si="73"/>
        <v>31.981915473937988</v>
      </c>
      <c r="BF189">
        <f t="shared" si="74"/>
        <v>4.7701976561700823</v>
      </c>
      <c r="BG189">
        <f t="shared" si="75"/>
        <v>7.1312647824016018E-3</v>
      </c>
      <c r="BH189">
        <f t="shared" si="76"/>
        <v>3.0111511064316727</v>
      </c>
      <c r="BI189">
        <f t="shared" si="77"/>
        <v>1.7590465497384096</v>
      </c>
      <c r="BJ189">
        <f t="shared" si="78"/>
        <v>4.458649872112877E-3</v>
      </c>
      <c r="BK189">
        <f t="shared" si="79"/>
        <v>62.578319217459459</v>
      </c>
      <c r="BL189">
        <f t="shared" si="80"/>
        <v>1.4987049985774605</v>
      </c>
      <c r="BM189">
        <f t="shared" si="81"/>
        <v>61.869400043476119</v>
      </c>
      <c r="BN189">
        <f t="shared" si="82"/>
        <v>420.31399027022525</v>
      </c>
      <c r="BO189">
        <f t="shared" si="83"/>
        <v>-1.474862347963917E-3</v>
      </c>
    </row>
    <row r="190" spans="1:67" x14ac:dyDescent="0.25">
      <c r="A190" s="1">
        <v>179</v>
      </c>
      <c r="B190" s="1" t="s">
        <v>266</v>
      </c>
      <c r="C190" s="1" t="s">
        <v>81</v>
      </c>
      <c r="D190" s="1" t="s">
        <v>82</v>
      </c>
      <c r="E190" s="1" t="s">
        <v>83</v>
      </c>
      <c r="F190" s="1" t="s">
        <v>84</v>
      </c>
      <c r="G190" s="1" t="s">
        <v>85</v>
      </c>
      <c r="H190" s="1" t="s">
        <v>86</v>
      </c>
      <c r="I190" s="1">
        <v>1209.4999928586185</v>
      </c>
      <c r="J190" s="1">
        <v>0</v>
      </c>
      <c r="K190">
        <f t="shared" si="56"/>
        <v>-1.0492682309048866</v>
      </c>
      <c r="L190">
        <f t="shared" si="57"/>
        <v>7.2023172246964843E-3</v>
      </c>
      <c r="M190">
        <f t="shared" si="58"/>
        <v>638.06038494810866</v>
      </c>
      <c r="N190">
        <f t="shared" si="59"/>
        <v>0.13129766014159669</v>
      </c>
      <c r="O190">
        <f t="shared" si="60"/>
        <v>1.7466661831541748</v>
      </c>
      <c r="P190">
        <f t="shared" si="61"/>
        <v>31.936811447143555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32.023506164550781</v>
      </c>
      <c r="V190" s="1">
        <v>31.936811447143555</v>
      </c>
      <c r="W190" s="1">
        <v>32.044483184814453</v>
      </c>
      <c r="X190" s="1">
        <v>417.93820190429688</v>
      </c>
      <c r="Y190" s="1">
        <v>419.92156982421875</v>
      </c>
      <c r="Z190" s="1">
        <v>30.024507522583008</v>
      </c>
      <c r="AA190" s="1">
        <v>30.278524398803711</v>
      </c>
      <c r="AB190" s="1">
        <v>62.451942443847656</v>
      </c>
      <c r="AC190" s="1">
        <v>62.980304718017578</v>
      </c>
      <c r="AD190" s="1">
        <v>300.74102783203125</v>
      </c>
      <c r="AE190" s="1">
        <v>0.17912678420543671</v>
      </c>
      <c r="AF190" s="1">
        <v>0.30291089415550232</v>
      </c>
      <c r="AG190" s="1">
        <v>99.455490112304688</v>
      </c>
      <c r="AH190" s="1">
        <v>3.0444157123565674</v>
      </c>
      <c r="AI190" s="1">
        <v>0.26891323924064636</v>
      </c>
      <c r="AJ190" s="1">
        <v>1.6964498907327652E-2</v>
      </c>
      <c r="AK190" s="1">
        <v>1.7707431688904762E-3</v>
      </c>
      <c r="AL190" s="1">
        <v>1.4341489411890507E-2</v>
      </c>
      <c r="AM190" s="1">
        <v>3.0741230584681034E-3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87</v>
      </c>
      <c r="AV190">
        <f t="shared" si="64"/>
        <v>0.50123504638671867</v>
      </c>
      <c r="AW190">
        <f t="shared" si="65"/>
        <v>1.3129766014159669E-4</v>
      </c>
      <c r="AX190">
        <f t="shared" si="66"/>
        <v>305.08681144714353</v>
      </c>
      <c r="AY190">
        <f t="shared" si="67"/>
        <v>305.17350616455076</v>
      </c>
      <c r="AZ190">
        <f t="shared" si="68"/>
        <v>2.8660284832262573E-2</v>
      </c>
      <c r="BA190">
        <f t="shared" si="69"/>
        <v>-5.2935628571193716E-2</v>
      </c>
      <c r="BB190">
        <f t="shared" si="70"/>
        <v>4.7580316671145733</v>
      </c>
      <c r="BC190">
        <f t="shared" si="71"/>
        <v>47.840814637199266</v>
      </c>
      <c r="BD190">
        <f t="shared" si="72"/>
        <v>17.562290238395555</v>
      </c>
      <c r="BE190">
        <f t="shared" si="73"/>
        <v>31.980158805847168</v>
      </c>
      <c r="BF190">
        <f t="shared" si="74"/>
        <v>4.7697233206436849</v>
      </c>
      <c r="BG190">
        <f t="shared" si="75"/>
        <v>7.1840981566368613E-3</v>
      </c>
      <c r="BH190">
        <f t="shared" si="76"/>
        <v>3.0113654839603985</v>
      </c>
      <c r="BI190">
        <f t="shared" si="77"/>
        <v>1.7583578366832864</v>
      </c>
      <c r="BJ190">
        <f t="shared" si="78"/>
        <v>4.4916946705775007E-3</v>
      </c>
      <c r="BK190">
        <f t="shared" si="79"/>
        <v>63.458608306259947</v>
      </c>
      <c r="BL190">
        <f t="shared" si="80"/>
        <v>1.5194751372624271</v>
      </c>
      <c r="BM190">
        <f t="shared" si="81"/>
        <v>61.894630743910852</v>
      </c>
      <c r="BN190">
        <f t="shared" si="82"/>
        <v>420.42034168868116</v>
      </c>
      <c r="BO190">
        <f t="shared" si="83"/>
        <v>-1.5447413757934971E-3</v>
      </c>
    </row>
    <row r="191" spans="1:67" x14ac:dyDescent="0.25">
      <c r="A191" s="1">
        <v>180</v>
      </c>
      <c r="B191" s="1" t="s">
        <v>267</v>
      </c>
      <c r="C191" s="1" t="s">
        <v>81</v>
      </c>
      <c r="D191" s="1" t="s">
        <v>82</v>
      </c>
      <c r="E191" s="1" t="s">
        <v>83</v>
      </c>
      <c r="F191" s="1" t="s">
        <v>84</v>
      </c>
      <c r="G191" s="1" t="s">
        <v>85</v>
      </c>
      <c r="H191" s="1" t="s">
        <v>86</v>
      </c>
      <c r="I191" s="1">
        <v>1214.9999927356839</v>
      </c>
      <c r="J191" s="1">
        <v>0</v>
      </c>
      <c r="K191">
        <f t="shared" si="56"/>
        <v>-1.026379136013186</v>
      </c>
      <c r="L191">
        <f t="shared" si="57"/>
        <v>7.2053824119568373E-3</v>
      </c>
      <c r="M191">
        <f t="shared" si="58"/>
        <v>632.86664467007199</v>
      </c>
      <c r="N191">
        <f t="shared" si="59"/>
        <v>0.13140998443102847</v>
      </c>
      <c r="O191">
        <f t="shared" si="60"/>
        <v>1.7474259670368353</v>
      </c>
      <c r="P191">
        <f t="shared" si="61"/>
        <v>31.938011169433594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32.02655029296875</v>
      </c>
      <c r="V191" s="1">
        <v>31.938011169433594</v>
      </c>
      <c r="W191" s="1">
        <v>32.041267395019531</v>
      </c>
      <c r="X191" s="1">
        <v>417.91250610351563</v>
      </c>
      <c r="Y191" s="1">
        <v>419.85037231445313</v>
      </c>
      <c r="Z191" s="1">
        <v>30.019763946533203</v>
      </c>
      <c r="AA191" s="1">
        <v>30.274030685424805</v>
      </c>
      <c r="AB191" s="1">
        <v>62.431533813476563</v>
      </c>
      <c r="AC191" s="1">
        <v>62.9603271484375</v>
      </c>
      <c r="AD191" s="1">
        <v>300.70391845703125</v>
      </c>
      <c r="AE191" s="1">
        <v>0.38167068362236023</v>
      </c>
      <c r="AF191" s="1">
        <v>2.9979925602674484E-2</v>
      </c>
      <c r="AG191" s="1">
        <v>99.455833435058594</v>
      </c>
      <c r="AH191" s="1">
        <v>3.0444157123565674</v>
      </c>
      <c r="AI191" s="1">
        <v>0.26891323924064636</v>
      </c>
      <c r="AJ191" s="1">
        <v>1.6964498907327652E-2</v>
      </c>
      <c r="AK191" s="1">
        <v>1.7707431688904762E-3</v>
      </c>
      <c r="AL191" s="1">
        <v>1.4341489411890507E-2</v>
      </c>
      <c r="AM191" s="1">
        <v>3.0741230584681034E-3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87</v>
      </c>
      <c r="AV191">
        <f t="shared" si="64"/>
        <v>0.50117319742838529</v>
      </c>
      <c r="AW191">
        <f t="shared" si="65"/>
        <v>1.3140998443102848E-4</v>
      </c>
      <c r="AX191">
        <f t="shared" si="66"/>
        <v>305.08801116943357</v>
      </c>
      <c r="AY191">
        <f t="shared" si="67"/>
        <v>305.17655029296873</v>
      </c>
      <c r="AZ191">
        <f t="shared" si="68"/>
        <v>6.1067308014616906E-2</v>
      </c>
      <c r="BA191">
        <f t="shared" si="69"/>
        <v>-5.2371805207460501E-2</v>
      </c>
      <c r="BB191">
        <f t="shared" si="70"/>
        <v>4.7583549202942974</v>
      </c>
      <c r="BC191">
        <f t="shared" si="71"/>
        <v>47.843899708520844</v>
      </c>
      <c r="BD191">
        <f t="shared" si="72"/>
        <v>17.569869023096039</v>
      </c>
      <c r="BE191">
        <f t="shared" si="73"/>
        <v>31.982280731201172</v>
      </c>
      <c r="BF191">
        <f t="shared" si="74"/>
        <v>4.7702962880948894</v>
      </c>
      <c r="BG191">
        <f t="shared" si="75"/>
        <v>7.1871478527590349E-3</v>
      </c>
      <c r="BH191">
        <f t="shared" si="76"/>
        <v>3.0109289532574621</v>
      </c>
      <c r="BI191">
        <f t="shared" si="77"/>
        <v>1.7593673348374272</v>
      </c>
      <c r="BJ191">
        <f t="shared" si="78"/>
        <v>4.4936021179127032E-3</v>
      </c>
      <c r="BK191">
        <f t="shared" si="79"/>
        <v>62.942279598911092</v>
      </c>
      <c r="BL191">
        <f t="shared" si="80"/>
        <v>1.5073623519287418</v>
      </c>
      <c r="BM191">
        <f t="shared" si="81"/>
        <v>61.880714001562431</v>
      </c>
      <c r="BN191">
        <f t="shared" si="82"/>
        <v>420.3382637994294</v>
      </c>
      <c r="BO191">
        <f t="shared" si="83"/>
        <v>-1.5109990986475813E-3</v>
      </c>
    </row>
    <row r="192" spans="1:67" x14ac:dyDescent="0.25">
      <c r="A192" s="1">
        <v>181</v>
      </c>
      <c r="B192" s="1" t="s">
        <v>268</v>
      </c>
      <c r="C192" s="1" t="s">
        <v>81</v>
      </c>
      <c r="D192" s="1" t="s">
        <v>82</v>
      </c>
      <c r="E192" s="1" t="s">
        <v>83</v>
      </c>
      <c r="F192" s="1" t="s">
        <v>84</v>
      </c>
      <c r="G192" s="1" t="s">
        <v>85</v>
      </c>
      <c r="H192" s="1" t="s">
        <v>86</v>
      </c>
      <c r="I192" s="1">
        <v>1219.9999926239252</v>
      </c>
      <c r="J192" s="1">
        <v>0</v>
      </c>
      <c r="K192">
        <f t="shared" si="56"/>
        <v>-1.0379773457535495</v>
      </c>
      <c r="L192">
        <f t="shared" si="57"/>
        <v>7.1422720937783816E-3</v>
      </c>
      <c r="M192">
        <f t="shared" si="58"/>
        <v>637.40804856814805</v>
      </c>
      <c r="N192">
        <f t="shared" si="59"/>
        <v>0.13048841999113842</v>
      </c>
      <c r="O192">
        <f t="shared" si="60"/>
        <v>1.7504415609818853</v>
      </c>
      <c r="P192">
        <f t="shared" si="61"/>
        <v>31.948648452758789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32.030120849609375</v>
      </c>
      <c r="V192" s="1">
        <v>31.948648452758789</v>
      </c>
      <c r="W192" s="1">
        <v>32.032279968261719</v>
      </c>
      <c r="X192" s="1">
        <v>417.90609741210938</v>
      </c>
      <c r="Y192" s="1">
        <v>419.86767578125</v>
      </c>
      <c r="Z192" s="1">
        <v>30.020051956176758</v>
      </c>
      <c r="AA192" s="1">
        <v>30.272510528564453</v>
      </c>
      <c r="AB192" s="1">
        <v>62.419570922851563</v>
      </c>
      <c r="AC192" s="1">
        <v>62.944499969482422</v>
      </c>
      <c r="AD192" s="1">
        <v>300.73419189453125</v>
      </c>
      <c r="AE192" s="1">
        <v>0.13604345917701721</v>
      </c>
      <c r="AF192" s="1">
        <v>8.2704707980155945E-2</v>
      </c>
      <c r="AG192" s="1">
        <v>99.455917358398438</v>
      </c>
      <c r="AH192" s="1">
        <v>3.0444157123565674</v>
      </c>
      <c r="AI192" s="1">
        <v>0.26891323924064636</v>
      </c>
      <c r="AJ192" s="1">
        <v>1.6964498907327652E-2</v>
      </c>
      <c r="AK192" s="1">
        <v>1.7707431688904762E-3</v>
      </c>
      <c r="AL192" s="1">
        <v>1.4341489411890507E-2</v>
      </c>
      <c r="AM192" s="1">
        <v>3.0741230584681034E-3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87</v>
      </c>
      <c r="AV192">
        <f t="shared" si="64"/>
        <v>0.50122365315755202</v>
      </c>
      <c r="AW192">
        <f t="shared" si="65"/>
        <v>1.3048841999113841E-4</v>
      </c>
      <c r="AX192">
        <f t="shared" si="66"/>
        <v>305.09864845275877</v>
      </c>
      <c r="AY192">
        <f t="shared" si="67"/>
        <v>305.18012084960935</v>
      </c>
      <c r="AZ192">
        <f t="shared" si="68"/>
        <v>2.176695298179343E-2</v>
      </c>
      <c r="BA192">
        <f t="shared" si="69"/>
        <v>-5.3329482579553604E-2</v>
      </c>
      <c r="BB192">
        <f t="shared" si="70"/>
        <v>4.761221866342038</v>
      </c>
      <c r="BC192">
        <f t="shared" si="71"/>
        <v>47.872685636034532</v>
      </c>
      <c r="BD192">
        <f t="shared" si="72"/>
        <v>17.600175107470079</v>
      </c>
      <c r="BE192">
        <f t="shared" si="73"/>
        <v>31.989384651184082</v>
      </c>
      <c r="BF192">
        <f t="shared" si="74"/>
        <v>4.7722149419844024</v>
      </c>
      <c r="BG192">
        <f t="shared" si="75"/>
        <v>7.1243551633307827E-3</v>
      </c>
      <c r="BH192">
        <f t="shared" si="76"/>
        <v>3.0107803053601527</v>
      </c>
      <c r="BI192">
        <f t="shared" si="77"/>
        <v>1.7614346366242497</v>
      </c>
      <c r="BJ192">
        <f t="shared" si="78"/>
        <v>4.4543282424182734E-3</v>
      </c>
      <c r="BK192">
        <f t="shared" si="79"/>
        <v>63.394002201971752</v>
      </c>
      <c r="BL192">
        <f t="shared" si="80"/>
        <v>1.5181165051158547</v>
      </c>
      <c r="BM192">
        <f t="shared" si="81"/>
        <v>61.836535835956418</v>
      </c>
      <c r="BN192">
        <f t="shared" si="82"/>
        <v>420.36108049966481</v>
      </c>
      <c r="BO192">
        <f t="shared" si="83"/>
        <v>-1.5268997610650942E-3</v>
      </c>
    </row>
    <row r="193" spans="1:67" x14ac:dyDescent="0.25">
      <c r="A193" s="1">
        <v>182</v>
      </c>
      <c r="B193" s="1" t="s">
        <v>269</v>
      </c>
      <c r="C193" s="1" t="s">
        <v>81</v>
      </c>
      <c r="D193" s="1" t="s">
        <v>82</v>
      </c>
      <c r="E193" s="1" t="s">
        <v>83</v>
      </c>
      <c r="F193" s="1" t="s">
        <v>84</v>
      </c>
      <c r="G193" s="1" t="s">
        <v>85</v>
      </c>
      <c r="H193" s="1" t="s">
        <v>86</v>
      </c>
      <c r="I193" s="1">
        <v>1224.9999925121665</v>
      </c>
      <c r="J193" s="1">
        <v>0</v>
      </c>
      <c r="K193">
        <f t="shared" si="56"/>
        <v>-1.0108738480448258</v>
      </c>
      <c r="L193">
        <f t="shared" si="57"/>
        <v>7.2289893401484675E-3</v>
      </c>
      <c r="M193">
        <f t="shared" si="58"/>
        <v>628.69320277758879</v>
      </c>
      <c r="N193">
        <f t="shared" si="59"/>
        <v>0.13197482563326113</v>
      </c>
      <c r="O193">
        <f t="shared" si="60"/>
        <v>1.7492209482233156</v>
      </c>
      <c r="P193">
        <f t="shared" si="61"/>
        <v>31.943836212158203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32.027019500732422</v>
      </c>
      <c r="V193" s="1">
        <v>31.943836212158203</v>
      </c>
      <c r="W193" s="1">
        <v>32.025848388671875</v>
      </c>
      <c r="X193" s="1">
        <v>417.90847778320313</v>
      </c>
      <c r="Y193" s="1">
        <v>419.81466674804688</v>
      </c>
      <c r="Z193" s="1">
        <v>30.016231536865234</v>
      </c>
      <c r="AA193" s="1">
        <v>30.271554946899414</v>
      </c>
      <c r="AB193" s="1">
        <v>62.422966003417969</v>
      </c>
      <c r="AC193" s="1">
        <v>62.953948974609375</v>
      </c>
      <c r="AD193" s="1">
        <v>300.74737548828125</v>
      </c>
      <c r="AE193" s="1">
        <v>0.27662193775177002</v>
      </c>
      <c r="AF193" s="1">
        <v>6.4096204936504364E-2</v>
      </c>
      <c r="AG193" s="1">
        <v>99.456527709960938</v>
      </c>
      <c r="AH193" s="1">
        <v>3.0444157123565674</v>
      </c>
      <c r="AI193" s="1">
        <v>0.26891323924064636</v>
      </c>
      <c r="AJ193" s="1">
        <v>1.6964498907327652E-2</v>
      </c>
      <c r="AK193" s="1">
        <v>1.7707431688904762E-3</v>
      </c>
      <c r="AL193" s="1">
        <v>1.4341489411890507E-2</v>
      </c>
      <c r="AM193" s="1">
        <v>3.0741230584681034E-3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87</v>
      </c>
      <c r="AV193">
        <f t="shared" si="64"/>
        <v>0.50124562581380205</v>
      </c>
      <c r="AW193">
        <f t="shared" si="65"/>
        <v>1.3197482563326112E-4</v>
      </c>
      <c r="AX193">
        <f t="shared" si="66"/>
        <v>305.09383621215818</v>
      </c>
      <c r="AY193">
        <f t="shared" si="67"/>
        <v>305.1770195007324</v>
      </c>
      <c r="AZ193">
        <f t="shared" si="68"/>
        <v>4.4259509051006063E-2</v>
      </c>
      <c r="BA193">
        <f t="shared" si="69"/>
        <v>-5.3579298388020127E-2</v>
      </c>
      <c r="BB193">
        <f t="shared" si="70"/>
        <v>4.7599246916232225</v>
      </c>
      <c r="BC193">
        <f t="shared" si="71"/>
        <v>47.859349217421936</v>
      </c>
      <c r="BD193">
        <f t="shared" si="72"/>
        <v>17.587794270522522</v>
      </c>
      <c r="BE193">
        <f t="shared" si="73"/>
        <v>31.985427856445313</v>
      </c>
      <c r="BF193">
        <f t="shared" si="74"/>
        <v>4.771146192853954</v>
      </c>
      <c r="BG193">
        <f t="shared" si="75"/>
        <v>7.2106352539604585E-3</v>
      </c>
      <c r="BH193">
        <f t="shared" si="76"/>
        <v>3.0107037433999069</v>
      </c>
      <c r="BI193">
        <f t="shared" si="77"/>
        <v>1.7604424494540472</v>
      </c>
      <c r="BJ193">
        <f t="shared" si="78"/>
        <v>4.5082924474526588E-3</v>
      </c>
      <c r="BK193">
        <f t="shared" si="79"/>
        <v>62.527642943113349</v>
      </c>
      <c r="BL193">
        <f t="shared" si="80"/>
        <v>1.4975494011382433</v>
      </c>
      <c r="BM193">
        <f t="shared" si="81"/>
        <v>61.854200328794249</v>
      </c>
      <c r="BN193">
        <f t="shared" si="82"/>
        <v>420.29518776171636</v>
      </c>
      <c r="BO193">
        <f t="shared" si="83"/>
        <v>-1.4876875901694343E-3</v>
      </c>
    </row>
    <row r="194" spans="1:67" x14ac:dyDescent="0.25">
      <c r="A194" s="1">
        <v>183</v>
      </c>
      <c r="B194" s="1" t="s">
        <v>270</v>
      </c>
      <c r="C194" s="1" t="s">
        <v>81</v>
      </c>
      <c r="D194" s="1" t="s">
        <v>82</v>
      </c>
      <c r="E194" s="1" t="s">
        <v>83</v>
      </c>
      <c r="F194" s="1" t="s">
        <v>84</v>
      </c>
      <c r="G194" s="1" t="s">
        <v>85</v>
      </c>
      <c r="H194" s="1" t="s">
        <v>86</v>
      </c>
      <c r="I194" s="1">
        <v>1230.4999923892319</v>
      </c>
      <c r="J194" s="1">
        <v>0</v>
      </c>
      <c r="K194">
        <f t="shared" si="56"/>
        <v>-1.0086021874513154</v>
      </c>
      <c r="L194">
        <f t="shared" si="57"/>
        <v>7.2574899079654457E-3</v>
      </c>
      <c r="M194">
        <f t="shared" si="58"/>
        <v>627.3542395575555</v>
      </c>
      <c r="N194">
        <f t="shared" si="59"/>
        <v>0.13237497057491643</v>
      </c>
      <c r="O194">
        <f t="shared" si="60"/>
        <v>1.7476617503629237</v>
      </c>
      <c r="P194">
        <f t="shared" si="61"/>
        <v>31.936996459960938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32.023605346679688</v>
      </c>
      <c r="V194" s="1">
        <v>31.936996459960938</v>
      </c>
      <c r="W194" s="1">
        <v>32.026748657226563</v>
      </c>
      <c r="X194" s="1">
        <v>417.92135620117188</v>
      </c>
      <c r="Y194" s="1">
        <v>419.822998046875</v>
      </c>
      <c r="Z194" s="1">
        <v>30.012718200683594</v>
      </c>
      <c r="AA194" s="1">
        <v>30.26885986328125</v>
      </c>
      <c r="AB194" s="1">
        <v>62.427391052246094</v>
      </c>
      <c r="AC194" s="1">
        <v>62.960170745849609</v>
      </c>
      <c r="AD194" s="1">
        <v>300.6964111328125</v>
      </c>
      <c r="AE194" s="1">
        <v>0.22522062063217163</v>
      </c>
      <c r="AF194" s="1">
        <v>0.10131017118692398</v>
      </c>
      <c r="AG194" s="1">
        <v>99.456001281738281</v>
      </c>
      <c r="AH194" s="1">
        <v>3.0444157123565674</v>
      </c>
      <c r="AI194" s="1">
        <v>0.26891323924064636</v>
      </c>
      <c r="AJ194" s="1">
        <v>1.6964498907327652E-2</v>
      </c>
      <c r="AK194" s="1">
        <v>1.7707431688904762E-3</v>
      </c>
      <c r="AL194" s="1">
        <v>1.4341489411890507E-2</v>
      </c>
      <c r="AM194" s="1">
        <v>3.0741230584681034E-3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87</v>
      </c>
      <c r="AV194">
        <f t="shared" si="64"/>
        <v>0.50116068522135415</v>
      </c>
      <c r="AW194">
        <f t="shared" si="65"/>
        <v>1.3237497057491643E-4</v>
      </c>
      <c r="AX194">
        <f t="shared" si="66"/>
        <v>305.08699645996091</v>
      </c>
      <c r="AY194">
        <f t="shared" si="67"/>
        <v>305.17360534667966</v>
      </c>
      <c r="AZ194">
        <f t="shared" si="68"/>
        <v>3.6035298495695756E-2</v>
      </c>
      <c r="BA194">
        <f t="shared" si="69"/>
        <v>-5.3399437592602864E-2</v>
      </c>
      <c r="BB194">
        <f t="shared" si="70"/>
        <v>4.7580815157221803</v>
      </c>
      <c r="BC194">
        <f t="shared" si="71"/>
        <v>47.841069964632098</v>
      </c>
      <c r="BD194">
        <f t="shared" si="72"/>
        <v>17.572210101350848</v>
      </c>
      <c r="BE194">
        <f t="shared" si="73"/>
        <v>31.980300903320313</v>
      </c>
      <c r="BF194">
        <f t="shared" si="74"/>
        <v>4.7697616882776108</v>
      </c>
      <c r="BG194">
        <f t="shared" si="75"/>
        <v>7.2389909982836049E-3</v>
      </c>
      <c r="BH194">
        <f t="shared" si="76"/>
        <v>3.0104197653592566</v>
      </c>
      <c r="BI194">
        <f t="shared" si="77"/>
        <v>1.7593419229183542</v>
      </c>
      <c r="BJ194">
        <f t="shared" si="78"/>
        <v>4.5260277566241533E-3</v>
      </c>
      <c r="BK194">
        <f t="shared" si="79"/>
        <v>62.394144053540188</v>
      </c>
      <c r="BL194">
        <f t="shared" si="80"/>
        <v>1.4943303308207732</v>
      </c>
      <c r="BM194">
        <f t="shared" si="81"/>
        <v>61.874236292438582</v>
      </c>
      <c r="BN194">
        <f t="shared" si="82"/>
        <v>420.30243922189482</v>
      </c>
      <c r="BO194">
        <f t="shared" si="83"/>
        <v>-1.484799616841771E-3</v>
      </c>
    </row>
    <row r="195" spans="1:67" x14ac:dyDescent="0.25">
      <c r="A195" s="1">
        <v>184</v>
      </c>
      <c r="B195" s="1" t="s">
        <v>271</v>
      </c>
      <c r="C195" s="1" t="s">
        <v>81</v>
      </c>
      <c r="D195" s="1" t="s">
        <v>82</v>
      </c>
      <c r="E195" s="1" t="s">
        <v>83</v>
      </c>
      <c r="F195" s="1" t="s">
        <v>84</v>
      </c>
      <c r="G195" s="1" t="s">
        <v>85</v>
      </c>
      <c r="H195" s="1" t="s">
        <v>86</v>
      </c>
      <c r="I195" s="1">
        <v>1235.4999922774732</v>
      </c>
      <c r="J195" s="1">
        <v>0</v>
      </c>
      <c r="K195">
        <f t="shared" si="56"/>
        <v>-0.9878471562623764</v>
      </c>
      <c r="L195">
        <f t="shared" si="57"/>
        <v>7.3025893750890561E-3</v>
      </c>
      <c r="M195">
        <f t="shared" si="58"/>
        <v>621.50749986829192</v>
      </c>
      <c r="N195">
        <f t="shared" si="59"/>
        <v>0.13344024537023502</v>
      </c>
      <c r="O195">
        <f t="shared" si="60"/>
        <v>1.7508418148600238</v>
      </c>
      <c r="P195">
        <f t="shared" si="61"/>
        <v>31.949657440185547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32.026546478271484</v>
      </c>
      <c r="V195" s="1">
        <v>31.949657440185547</v>
      </c>
      <c r="W195" s="1">
        <v>32.025035858154297</v>
      </c>
      <c r="X195" s="1">
        <v>417.99093627929688</v>
      </c>
      <c r="Y195" s="1">
        <v>419.84979248046875</v>
      </c>
      <c r="Z195" s="1">
        <v>30.013031005859375</v>
      </c>
      <c r="AA195" s="1">
        <v>30.271167755126953</v>
      </c>
      <c r="AB195" s="1">
        <v>62.417709350585938</v>
      </c>
      <c r="AC195" s="1">
        <v>62.954551696777344</v>
      </c>
      <c r="AD195" s="1">
        <v>300.77279663085938</v>
      </c>
      <c r="AE195" s="1">
        <v>0.14360138773918152</v>
      </c>
      <c r="AF195" s="1">
        <v>0.18401791155338287</v>
      </c>
      <c r="AG195" s="1">
        <v>99.456092834472656</v>
      </c>
      <c r="AH195" s="1">
        <v>3.0444157123565674</v>
      </c>
      <c r="AI195" s="1">
        <v>0.26891323924064636</v>
      </c>
      <c r="AJ195" s="1">
        <v>1.6964498907327652E-2</v>
      </c>
      <c r="AK195" s="1">
        <v>1.7707431688904762E-3</v>
      </c>
      <c r="AL195" s="1">
        <v>1.4341489411890507E-2</v>
      </c>
      <c r="AM195" s="1">
        <v>3.0741230584681034E-3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87</v>
      </c>
      <c r="AV195">
        <f t="shared" si="64"/>
        <v>0.50128799438476557</v>
      </c>
      <c r="AW195">
        <f t="shared" si="65"/>
        <v>1.3344024537023503E-4</v>
      </c>
      <c r="AX195">
        <f t="shared" si="66"/>
        <v>305.09965744018552</v>
      </c>
      <c r="AY195">
        <f t="shared" si="67"/>
        <v>305.17654647827146</v>
      </c>
      <c r="AZ195">
        <f t="shared" si="68"/>
        <v>2.2976221524710461E-2</v>
      </c>
      <c r="BA195">
        <f t="shared" si="69"/>
        <v>-5.5413941979217896E-2</v>
      </c>
      <c r="BB195">
        <f t="shared" si="70"/>
        <v>4.7614938853218254</v>
      </c>
      <c r="BC195">
        <f t="shared" si="71"/>
        <v>47.875336237534512</v>
      </c>
      <c r="BD195">
        <f t="shared" si="72"/>
        <v>17.604168482407559</v>
      </c>
      <c r="BE195">
        <f t="shared" si="73"/>
        <v>31.988101959228516</v>
      </c>
      <c r="BF195">
        <f t="shared" si="74"/>
        <v>4.7718684579416566</v>
      </c>
      <c r="BG195">
        <f t="shared" si="75"/>
        <v>7.2838601359997502E-3</v>
      </c>
      <c r="BH195">
        <f t="shared" si="76"/>
        <v>3.0106520704618016</v>
      </c>
      <c r="BI195">
        <f t="shared" si="77"/>
        <v>1.761216387479855</v>
      </c>
      <c r="BJ195">
        <f t="shared" si="78"/>
        <v>4.5540915933931702E-3</v>
      </c>
      <c r="BK195">
        <f t="shared" si="79"/>
        <v>61.812707604221842</v>
      </c>
      <c r="BL195">
        <f t="shared" si="80"/>
        <v>1.4803091748513946</v>
      </c>
      <c r="BM195">
        <f t="shared" si="81"/>
        <v>61.832113347418982</v>
      </c>
      <c r="BN195">
        <f t="shared" si="82"/>
        <v>420.31936770768016</v>
      </c>
      <c r="BO195">
        <f t="shared" si="83"/>
        <v>-1.4531968314726957E-3</v>
      </c>
    </row>
    <row r="196" spans="1:67" x14ac:dyDescent="0.25">
      <c r="A196" s="1">
        <v>185</v>
      </c>
      <c r="B196" s="1" t="s">
        <v>272</v>
      </c>
      <c r="C196" s="1" t="s">
        <v>81</v>
      </c>
      <c r="D196" s="1" t="s">
        <v>82</v>
      </c>
      <c r="E196" s="1" t="s">
        <v>83</v>
      </c>
      <c r="F196" s="1" t="s">
        <v>84</v>
      </c>
      <c r="G196" s="1" t="s">
        <v>85</v>
      </c>
      <c r="H196" s="1" t="s">
        <v>86</v>
      </c>
      <c r="I196" s="1">
        <v>1240.4999921657145</v>
      </c>
      <c r="J196" s="1">
        <v>0</v>
      </c>
      <c r="K196">
        <f t="shared" si="56"/>
        <v>-1.0308059196163737</v>
      </c>
      <c r="L196">
        <f t="shared" si="57"/>
        <v>7.1454944641904834E-3</v>
      </c>
      <c r="M196">
        <f t="shared" si="58"/>
        <v>635.77899773260231</v>
      </c>
      <c r="N196">
        <f t="shared" si="59"/>
        <v>0.13058354178300735</v>
      </c>
      <c r="O196">
        <f t="shared" si="60"/>
        <v>1.7509462127258657</v>
      </c>
      <c r="P196">
        <f t="shared" si="61"/>
        <v>31.94805908203125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32.022541046142578</v>
      </c>
      <c r="V196" s="1">
        <v>31.94805908203125</v>
      </c>
      <c r="W196" s="1">
        <v>32.018623352050781</v>
      </c>
      <c r="X196" s="1">
        <v>417.9871826171875</v>
      </c>
      <c r="Y196" s="1">
        <v>419.93417358398438</v>
      </c>
      <c r="Z196" s="1">
        <v>30.013067245483398</v>
      </c>
      <c r="AA196" s="1">
        <v>30.265687942504883</v>
      </c>
      <c r="AB196" s="1">
        <v>62.432132720947266</v>
      </c>
      <c r="AC196" s="1">
        <v>62.957626342773438</v>
      </c>
      <c r="AD196" s="1">
        <v>300.76239013671875</v>
      </c>
      <c r="AE196" s="1">
        <v>0.14359642565250397</v>
      </c>
      <c r="AF196" s="1">
        <v>2.6878092437982559E-2</v>
      </c>
      <c r="AG196" s="1">
        <v>99.456413269042969</v>
      </c>
      <c r="AH196" s="1">
        <v>3.0444157123565674</v>
      </c>
      <c r="AI196" s="1">
        <v>0.26891323924064636</v>
      </c>
      <c r="AJ196" s="1">
        <v>1.6964498907327652E-2</v>
      </c>
      <c r="AK196" s="1">
        <v>1.7707431688904762E-3</v>
      </c>
      <c r="AL196" s="1">
        <v>1.4341489411890507E-2</v>
      </c>
      <c r="AM196" s="1">
        <v>3.0741230584681034E-3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87</v>
      </c>
      <c r="AV196">
        <f t="shared" si="64"/>
        <v>0.50127065022786443</v>
      </c>
      <c r="AW196">
        <f t="shared" si="65"/>
        <v>1.3058354178300735E-4</v>
      </c>
      <c r="AX196">
        <f t="shared" si="66"/>
        <v>305.09805908203123</v>
      </c>
      <c r="AY196">
        <f t="shared" si="67"/>
        <v>305.17254104614256</v>
      </c>
      <c r="AZ196">
        <f t="shared" si="68"/>
        <v>2.2975427590859798E-2</v>
      </c>
      <c r="BA196">
        <f t="shared" si="69"/>
        <v>-5.4327435245417229E-2</v>
      </c>
      <c r="BB196">
        <f t="shared" si="70"/>
        <v>4.7610629806075222</v>
      </c>
      <c r="BC196">
        <f t="shared" si="71"/>
        <v>47.870849391363095</v>
      </c>
      <c r="BD196">
        <f t="shared" si="72"/>
        <v>17.605161448858212</v>
      </c>
      <c r="BE196">
        <f t="shared" si="73"/>
        <v>31.985300064086914</v>
      </c>
      <c r="BF196">
        <f t="shared" si="74"/>
        <v>4.7711116790022317</v>
      </c>
      <c r="BG196">
        <f t="shared" si="75"/>
        <v>7.1275613832719031E-3</v>
      </c>
      <c r="BH196">
        <f t="shared" si="76"/>
        <v>3.0101167678816565</v>
      </c>
      <c r="BI196">
        <f t="shared" si="77"/>
        <v>1.7609949111205752</v>
      </c>
      <c r="BJ196">
        <f t="shared" si="78"/>
        <v>4.4563335762238957E-3</v>
      </c>
      <c r="BK196">
        <f t="shared" si="79"/>
        <v>63.232298746271631</v>
      </c>
      <c r="BL196">
        <f t="shared" si="80"/>
        <v>1.5139968064672169</v>
      </c>
      <c r="BM196">
        <f t="shared" si="81"/>
        <v>61.824474571820723</v>
      </c>
      <c r="BN196">
        <f t="shared" si="82"/>
        <v>420.42416934987409</v>
      </c>
      <c r="BO196">
        <f t="shared" si="83"/>
        <v>-1.5158270863531137E-3</v>
      </c>
    </row>
    <row r="197" spans="1:67" x14ac:dyDescent="0.25">
      <c r="A197" s="1">
        <v>186</v>
      </c>
      <c r="B197" s="1" t="s">
        <v>273</v>
      </c>
      <c r="C197" s="1" t="s">
        <v>81</v>
      </c>
      <c r="D197" s="1" t="s">
        <v>82</v>
      </c>
      <c r="E197" s="1" t="s">
        <v>83</v>
      </c>
      <c r="F197" s="1" t="s">
        <v>84</v>
      </c>
      <c r="G197" s="1" t="s">
        <v>85</v>
      </c>
      <c r="H197" s="1" t="s">
        <v>86</v>
      </c>
      <c r="I197" s="1">
        <v>1245.9999920427799</v>
      </c>
      <c r="J197" s="1">
        <v>0</v>
      </c>
      <c r="K197">
        <f t="shared" si="56"/>
        <v>-1.0135191131814267</v>
      </c>
      <c r="L197">
        <f t="shared" si="57"/>
        <v>7.0745334425719314E-3</v>
      </c>
      <c r="M197">
        <f t="shared" si="58"/>
        <v>634.15051603517577</v>
      </c>
      <c r="N197">
        <f t="shared" si="59"/>
        <v>0.12916029897526538</v>
      </c>
      <c r="O197">
        <f t="shared" si="60"/>
        <v>1.7492194243675994</v>
      </c>
      <c r="P197">
        <f t="shared" si="61"/>
        <v>31.940000534057617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32.021434783935547</v>
      </c>
      <c r="V197" s="1">
        <v>31.940000534057617</v>
      </c>
      <c r="W197" s="1">
        <v>32.019580841064453</v>
      </c>
      <c r="X197" s="1">
        <v>417.95413208007813</v>
      </c>
      <c r="Y197" s="1">
        <v>419.86822509765625</v>
      </c>
      <c r="Z197" s="1">
        <v>30.011207580566406</v>
      </c>
      <c r="AA197" s="1">
        <v>30.261125564575195</v>
      </c>
      <c r="AB197" s="1">
        <v>62.432353973388672</v>
      </c>
      <c r="AC197" s="1">
        <v>62.952259063720703</v>
      </c>
      <c r="AD197" s="1">
        <v>300.702880859375</v>
      </c>
      <c r="AE197" s="1">
        <v>0.23807056248188019</v>
      </c>
      <c r="AF197" s="1">
        <v>3.6182478070259094E-2</v>
      </c>
      <c r="AG197" s="1">
        <v>99.456695556640625</v>
      </c>
      <c r="AH197" s="1">
        <v>3.0444157123565674</v>
      </c>
      <c r="AI197" s="1">
        <v>0.26891323924064636</v>
      </c>
      <c r="AJ197" s="1">
        <v>1.6964498907327652E-2</v>
      </c>
      <c r="AK197" s="1">
        <v>1.7707431688904762E-3</v>
      </c>
      <c r="AL197" s="1">
        <v>1.4341489411890507E-2</v>
      </c>
      <c r="AM197" s="1">
        <v>3.0741230584681034E-3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87</v>
      </c>
      <c r="AV197">
        <f t="shared" si="64"/>
        <v>0.50117146809895829</v>
      </c>
      <c r="AW197">
        <f t="shared" si="65"/>
        <v>1.2916029897526538E-4</v>
      </c>
      <c r="AX197">
        <f t="shared" si="66"/>
        <v>305.09000053405759</v>
      </c>
      <c r="AY197">
        <f t="shared" si="67"/>
        <v>305.17143478393552</v>
      </c>
      <c r="AZ197">
        <f t="shared" si="68"/>
        <v>3.8091289145694152E-2</v>
      </c>
      <c r="BA197">
        <f t="shared" si="69"/>
        <v>-5.2492843919104928E-2</v>
      </c>
      <c r="BB197">
        <f t="shared" si="70"/>
        <v>4.7588909768448291</v>
      </c>
      <c r="BC197">
        <f t="shared" si="71"/>
        <v>47.848874831505327</v>
      </c>
      <c r="BD197">
        <f t="shared" si="72"/>
        <v>17.587749266930132</v>
      </c>
      <c r="BE197">
        <f t="shared" si="73"/>
        <v>31.980717658996582</v>
      </c>
      <c r="BF197">
        <f t="shared" si="74"/>
        <v>4.7698742177199867</v>
      </c>
      <c r="BG197">
        <f t="shared" si="75"/>
        <v>7.0569543373341127E-3</v>
      </c>
      <c r="BH197">
        <f t="shared" si="76"/>
        <v>3.0096715524772297</v>
      </c>
      <c r="BI197">
        <f t="shared" si="77"/>
        <v>1.7602026652427569</v>
      </c>
      <c r="BJ197">
        <f t="shared" si="78"/>
        <v>4.4121724720218563E-3</v>
      </c>
      <c r="BK197">
        <f t="shared" si="79"/>
        <v>63.070514810397029</v>
      </c>
      <c r="BL197">
        <f t="shared" si="80"/>
        <v>1.5103560548971766</v>
      </c>
      <c r="BM197">
        <f t="shared" si="81"/>
        <v>61.844292755069866</v>
      </c>
      <c r="BN197">
        <f t="shared" si="82"/>
        <v>420.35000354368225</v>
      </c>
      <c r="BO197">
        <f t="shared" si="83"/>
        <v>-1.4911471921026705E-3</v>
      </c>
    </row>
    <row r="198" spans="1:67" x14ac:dyDescent="0.25">
      <c r="A198" s="1">
        <v>187</v>
      </c>
      <c r="B198" s="1" t="s">
        <v>274</v>
      </c>
      <c r="C198" s="1" t="s">
        <v>81</v>
      </c>
      <c r="D198" s="1" t="s">
        <v>82</v>
      </c>
      <c r="E198" s="1" t="s">
        <v>83</v>
      </c>
      <c r="F198" s="1" t="s">
        <v>84</v>
      </c>
      <c r="G198" s="1" t="s">
        <v>85</v>
      </c>
      <c r="H198" s="1" t="s">
        <v>86</v>
      </c>
      <c r="I198" s="1">
        <v>1250.9999919310212</v>
      </c>
      <c r="J198" s="1">
        <v>0</v>
      </c>
      <c r="K198">
        <f t="shared" si="56"/>
        <v>-1.0416576440702319</v>
      </c>
      <c r="L198">
        <f t="shared" si="57"/>
        <v>7.1086942196061549E-3</v>
      </c>
      <c r="M198">
        <f t="shared" si="58"/>
        <v>639.29790641046191</v>
      </c>
      <c r="N198">
        <f t="shared" si="59"/>
        <v>0.12955431535296513</v>
      </c>
      <c r="O198">
        <f t="shared" si="60"/>
        <v>1.7461770197119129</v>
      </c>
      <c r="P198">
        <f t="shared" si="61"/>
        <v>31.928422927856445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32.018566131591797</v>
      </c>
      <c r="V198" s="1">
        <v>31.928422927856445</v>
      </c>
      <c r="W198" s="1">
        <v>32.035530090332031</v>
      </c>
      <c r="X198" s="1">
        <v>417.84768676757813</v>
      </c>
      <c r="Y198" s="1">
        <v>419.81756591796875</v>
      </c>
      <c r="Z198" s="1">
        <v>30.009634017944336</v>
      </c>
      <c r="AA198" s="1">
        <v>30.260309219360352</v>
      </c>
      <c r="AB198" s="1">
        <v>62.439311981201172</v>
      </c>
      <c r="AC198" s="1">
        <v>62.96087646484375</v>
      </c>
      <c r="AD198" s="1">
        <v>300.7093505859375</v>
      </c>
      <c r="AE198" s="1">
        <v>0.20859983563423157</v>
      </c>
      <c r="AF198" s="1">
        <v>9.097512811422348E-2</v>
      </c>
      <c r="AG198" s="1">
        <v>99.45684814453125</v>
      </c>
      <c r="AH198" s="1">
        <v>3.0444157123565674</v>
      </c>
      <c r="AI198" s="1">
        <v>0.26891323924064636</v>
      </c>
      <c r="AJ198" s="1">
        <v>1.6964498907327652E-2</v>
      </c>
      <c r="AK198" s="1">
        <v>1.7707431688904762E-3</v>
      </c>
      <c r="AL198" s="1">
        <v>1.4341489411890507E-2</v>
      </c>
      <c r="AM198" s="1">
        <v>3.0741230584681034E-3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87</v>
      </c>
      <c r="AV198">
        <f t="shared" si="64"/>
        <v>0.50118225097656244</v>
      </c>
      <c r="AW198">
        <f t="shared" si="65"/>
        <v>1.2955431535296514E-4</v>
      </c>
      <c r="AX198">
        <f t="shared" si="66"/>
        <v>305.07842292785642</v>
      </c>
      <c r="AY198">
        <f t="shared" si="67"/>
        <v>305.16856613159177</v>
      </c>
      <c r="AZ198">
        <f t="shared" si="68"/>
        <v>3.3375972955465905E-2</v>
      </c>
      <c r="BA198">
        <f t="shared" si="69"/>
        <v>-5.1542603710627397E-2</v>
      </c>
      <c r="BB198">
        <f t="shared" si="70"/>
        <v>4.7557719985483944</v>
      </c>
      <c r="BC198">
        <f t="shared" si="71"/>
        <v>47.817441305170661</v>
      </c>
      <c r="BD198">
        <f t="shared" si="72"/>
        <v>17.557132085810309</v>
      </c>
      <c r="BE198">
        <f t="shared" si="73"/>
        <v>31.973494529724121</v>
      </c>
      <c r="BF198">
        <f t="shared" si="74"/>
        <v>4.7679242061216653</v>
      </c>
      <c r="BG198">
        <f t="shared" si="75"/>
        <v>7.0909451491129837E-3</v>
      </c>
      <c r="BH198">
        <f t="shared" si="76"/>
        <v>3.0095949788364815</v>
      </c>
      <c r="BI198">
        <f t="shared" si="77"/>
        <v>1.7583292272851838</v>
      </c>
      <c r="BJ198">
        <f t="shared" si="78"/>
        <v>4.4334319508443258E-3</v>
      </c>
      <c r="BK198">
        <f t="shared" si="79"/>
        <v>63.582554796982066</v>
      </c>
      <c r="BL198">
        <f t="shared" si="80"/>
        <v>1.5227993259705075</v>
      </c>
      <c r="BM198">
        <f t="shared" si="81"/>
        <v>61.886773425364495</v>
      </c>
      <c r="BN198">
        <f t="shared" si="82"/>
        <v>420.31272007394313</v>
      </c>
      <c r="BO198">
        <f t="shared" si="83"/>
        <v>-1.533734943687464E-3</v>
      </c>
    </row>
    <row r="199" spans="1:67" x14ac:dyDescent="0.25">
      <c r="A199" s="1">
        <v>188</v>
      </c>
      <c r="B199" s="1" t="s">
        <v>275</v>
      </c>
      <c r="C199" s="1" t="s">
        <v>81</v>
      </c>
      <c r="D199" s="1" t="s">
        <v>82</v>
      </c>
      <c r="E199" s="1" t="s">
        <v>83</v>
      </c>
      <c r="F199" s="1" t="s">
        <v>84</v>
      </c>
      <c r="G199" s="1" t="s">
        <v>85</v>
      </c>
      <c r="H199" s="1" t="s">
        <v>86</v>
      </c>
      <c r="I199" s="1">
        <v>1255.9999918192625</v>
      </c>
      <c r="J199" s="1">
        <v>0</v>
      </c>
      <c r="K199">
        <f t="shared" si="56"/>
        <v>-1.0214704366415184</v>
      </c>
      <c r="L199">
        <f t="shared" si="57"/>
        <v>7.1963480682061993E-3</v>
      </c>
      <c r="M199">
        <f t="shared" si="58"/>
        <v>632.09434862027626</v>
      </c>
      <c r="N199">
        <f t="shared" si="59"/>
        <v>0.13113752192381203</v>
      </c>
      <c r="O199">
        <f t="shared" si="60"/>
        <v>1.7460608186375222</v>
      </c>
      <c r="P199">
        <f t="shared" si="61"/>
        <v>31.928794860839844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32.022537231445313</v>
      </c>
      <c r="V199" s="1">
        <v>31.928794860839844</v>
      </c>
      <c r="W199" s="1">
        <v>32.045825958251953</v>
      </c>
      <c r="X199" s="1">
        <v>417.9337158203125</v>
      </c>
      <c r="Y199" s="1">
        <v>419.86190795898438</v>
      </c>
      <c r="Z199" s="1">
        <v>30.00837516784668</v>
      </c>
      <c r="AA199" s="1">
        <v>30.262104034423828</v>
      </c>
      <c r="AB199" s="1">
        <v>62.423442840576172</v>
      </c>
      <c r="AC199" s="1">
        <v>62.951251983642578</v>
      </c>
      <c r="AD199" s="1">
        <v>300.72027587890625</v>
      </c>
      <c r="AE199" s="1">
        <v>0.17156292498111725</v>
      </c>
      <c r="AF199" s="1">
        <v>0.21399469673633575</v>
      </c>
      <c r="AG199" s="1">
        <v>99.458099365234375</v>
      </c>
      <c r="AH199" s="1">
        <v>3.0444157123565674</v>
      </c>
      <c r="AI199" s="1">
        <v>0.26891323924064636</v>
      </c>
      <c r="AJ199" s="1">
        <v>1.6964498907327652E-2</v>
      </c>
      <c r="AK199" s="1">
        <v>1.7707431688904762E-3</v>
      </c>
      <c r="AL199" s="1">
        <v>1.4341489411890507E-2</v>
      </c>
      <c r="AM199" s="1">
        <v>3.0741230584681034E-3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87</v>
      </c>
      <c r="AV199">
        <f t="shared" si="64"/>
        <v>0.50120045979817696</v>
      </c>
      <c r="AW199">
        <f t="shared" si="65"/>
        <v>1.3113752192381203E-4</v>
      </c>
      <c r="AX199">
        <f t="shared" si="66"/>
        <v>305.07879486083982</v>
      </c>
      <c r="AY199">
        <f t="shared" si="67"/>
        <v>305.17253723144529</v>
      </c>
      <c r="AZ199">
        <f t="shared" si="68"/>
        <v>2.7450067383421928E-2</v>
      </c>
      <c r="BA199">
        <f t="shared" si="69"/>
        <v>-5.1899176754239572E-2</v>
      </c>
      <c r="BB199">
        <f t="shared" si="70"/>
        <v>4.7558721686943075</v>
      </c>
      <c r="BC199">
        <f t="shared" si="71"/>
        <v>47.81784690284082</v>
      </c>
      <c r="BD199">
        <f t="shared" si="72"/>
        <v>17.555742868416992</v>
      </c>
      <c r="BE199">
        <f t="shared" si="73"/>
        <v>31.975666046142578</v>
      </c>
      <c r="BF199">
        <f t="shared" si="74"/>
        <v>4.7685103724425337</v>
      </c>
      <c r="BG199">
        <f t="shared" si="75"/>
        <v>7.1781591487989401E-3</v>
      </c>
      <c r="BH199">
        <f t="shared" si="76"/>
        <v>3.0098113500567854</v>
      </c>
      <c r="BI199">
        <f t="shared" si="77"/>
        <v>1.7586990223857484</v>
      </c>
      <c r="BJ199">
        <f t="shared" si="78"/>
        <v>4.4879800908081101E-3</v>
      </c>
      <c r="BK199">
        <f t="shared" si="79"/>
        <v>62.866902533278534</v>
      </c>
      <c r="BL199">
        <f t="shared" si="80"/>
        <v>1.5054815324709678</v>
      </c>
      <c r="BM199">
        <f t="shared" si="81"/>
        <v>61.89124203180296</v>
      </c>
      <c r="BN199">
        <f t="shared" si="82"/>
        <v>420.34746608337127</v>
      </c>
      <c r="BO199">
        <f t="shared" si="83"/>
        <v>-1.5039956018189167E-3</v>
      </c>
    </row>
    <row r="200" spans="1:67" x14ac:dyDescent="0.25">
      <c r="A200" s="1">
        <v>189</v>
      </c>
      <c r="B200" s="1" t="s">
        <v>276</v>
      </c>
      <c r="C200" s="1" t="s">
        <v>81</v>
      </c>
      <c r="D200" s="1" t="s">
        <v>82</v>
      </c>
      <c r="E200" s="1" t="s">
        <v>83</v>
      </c>
      <c r="F200" s="1" t="s">
        <v>84</v>
      </c>
      <c r="G200" s="1" t="s">
        <v>85</v>
      </c>
      <c r="H200" s="1" t="s">
        <v>86</v>
      </c>
      <c r="I200" s="1">
        <v>1261.4999916963279</v>
      </c>
      <c r="J200" s="1">
        <v>0</v>
      </c>
      <c r="K200">
        <f t="shared" si="56"/>
        <v>-0.8868636709614216</v>
      </c>
      <c r="L200">
        <f t="shared" si="57"/>
        <v>7.0161661718640177E-3</v>
      </c>
      <c r="M200">
        <f t="shared" si="58"/>
        <v>607.47486745804304</v>
      </c>
      <c r="N200">
        <f t="shared" si="59"/>
        <v>0.12807506763357837</v>
      </c>
      <c r="O200">
        <f t="shared" si="60"/>
        <v>1.7489424526570332</v>
      </c>
      <c r="P200">
        <f t="shared" si="61"/>
        <v>31.936893463134766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32.025501251220703</v>
      </c>
      <c r="V200" s="1">
        <v>31.936893463134766</v>
      </c>
      <c r="W200" s="1">
        <v>32.042709350585938</v>
      </c>
      <c r="X200" s="1">
        <v>418.17428588867188</v>
      </c>
      <c r="Y200" s="1">
        <v>419.83642578125</v>
      </c>
      <c r="Z200" s="1">
        <v>30.007463455200195</v>
      </c>
      <c r="AA200" s="1">
        <v>30.255260467529297</v>
      </c>
      <c r="AB200" s="1">
        <v>62.410675048828125</v>
      </c>
      <c r="AC200" s="1">
        <v>62.926055908203125</v>
      </c>
      <c r="AD200" s="1">
        <v>300.73031616210938</v>
      </c>
      <c r="AE200" s="1">
        <v>0.13981710374355316</v>
      </c>
      <c r="AF200" s="1">
        <v>1.9641619175672531E-2</v>
      </c>
      <c r="AG200" s="1">
        <v>99.45745849609375</v>
      </c>
      <c r="AH200" s="1">
        <v>3.0444157123565674</v>
      </c>
      <c r="AI200" s="1">
        <v>0.26891323924064636</v>
      </c>
      <c r="AJ200" s="1">
        <v>1.6964498907327652E-2</v>
      </c>
      <c r="AK200" s="1">
        <v>1.7707431688904762E-3</v>
      </c>
      <c r="AL200" s="1">
        <v>1.4341489411890507E-2</v>
      </c>
      <c r="AM200" s="1">
        <v>3.0741230584681034E-3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87</v>
      </c>
      <c r="AV200">
        <f t="shared" si="64"/>
        <v>0.50121719360351558</v>
      </c>
      <c r="AW200">
        <f t="shared" si="65"/>
        <v>1.2807506763357838E-4</v>
      </c>
      <c r="AX200">
        <f t="shared" si="66"/>
        <v>305.08689346313474</v>
      </c>
      <c r="AY200">
        <f t="shared" si="67"/>
        <v>305.17550125122068</v>
      </c>
      <c r="AZ200">
        <f t="shared" si="68"/>
        <v>2.2370736098943578E-2</v>
      </c>
      <c r="BA200">
        <f t="shared" si="69"/>
        <v>-5.1142015536864822E-2</v>
      </c>
      <c r="BB200">
        <f t="shared" si="70"/>
        <v>4.758053764894834</v>
      </c>
      <c r="BC200">
        <f t="shared" si="71"/>
        <v>47.840089992664645</v>
      </c>
      <c r="BD200">
        <f t="shared" si="72"/>
        <v>17.584829525135348</v>
      </c>
      <c r="BE200">
        <f t="shared" si="73"/>
        <v>31.981197357177734</v>
      </c>
      <c r="BF200">
        <f t="shared" si="74"/>
        <v>4.7700037453168402</v>
      </c>
      <c r="BG200">
        <f t="shared" si="75"/>
        <v>6.9988755825941065E-3</v>
      </c>
      <c r="BH200">
        <f t="shared" si="76"/>
        <v>3.0091113122378008</v>
      </c>
      <c r="BI200">
        <f t="shared" si="77"/>
        <v>1.7608924330790394</v>
      </c>
      <c r="BJ200">
        <f t="shared" si="78"/>
        <v>4.3758474113451962E-3</v>
      </c>
      <c r="BK200">
        <f t="shared" si="79"/>
        <v>60.417906417628366</v>
      </c>
      <c r="BL200">
        <f t="shared" si="80"/>
        <v>1.4469322577897503</v>
      </c>
      <c r="BM200">
        <f t="shared" si="81"/>
        <v>61.843130248512843</v>
      </c>
      <c r="BN200">
        <f t="shared" si="82"/>
        <v>420.2579982959424</v>
      </c>
      <c r="BO200">
        <f t="shared" si="83"/>
        <v>-1.3050655963320658E-3</v>
      </c>
    </row>
    <row r="201" spans="1:67" x14ac:dyDescent="0.25">
      <c r="A201" s="1">
        <v>190</v>
      </c>
      <c r="B201" s="1" t="s">
        <v>277</v>
      </c>
      <c r="C201" s="1" t="s">
        <v>81</v>
      </c>
      <c r="D201" s="1" t="s">
        <v>82</v>
      </c>
      <c r="E201" s="1" t="s">
        <v>83</v>
      </c>
      <c r="F201" s="1" t="s">
        <v>84</v>
      </c>
      <c r="G201" s="1" t="s">
        <v>85</v>
      </c>
      <c r="H201" s="1" t="s">
        <v>86</v>
      </c>
      <c r="I201" s="1">
        <v>1266.4999915845692</v>
      </c>
      <c r="J201" s="1">
        <v>0</v>
      </c>
      <c r="K201">
        <f t="shared" si="56"/>
        <v>-0.84572319593015777</v>
      </c>
      <c r="L201">
        <f t="shared" si="57"/>
        <v>7.0922600038342849E-3</v>
      </c>
      <c r="M201">
        <f t="shared" si="58"/>
        <v>596.27447798987635</v>
      </c>
      <c r="N201">
        <f t="shared" si="59"/>
        <v>0.12959668850884179</v>
      </c>
      <c r="O201">
        <f t="shared" si="60"/>
        <v>1.7507469386420258</v>
      </c>
      <c r="P201">
        <f t="shared" si="61"/>
        <v>31.944709777832031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32.025745391845703</v>
      </c>
      <c r="V201" s="1">
        <v>31.944709777832031</v>
      </c>
      <c r="W201" s="1">
        <v>32.026023864746094</v>
      </c>
      <c r="X201" s="1">
        <v>418.38150024414063</v>
      </c>
      <c r="Y201" s="1">
        <v>419.96047973632813</v>
      </c>
      <c r="Z201" s="1">
        <v>30.007707595825195</v>
      </c>
      <c r="AA201" s="1">
        <v>30.25848388671875</v>
      </c>
      <c r="AB201" s="1">
        <v>62.409938812255859</v>
      </c>
      <c r="AC201" s="1">
        <v>62.931499481201172</v>
      </c>
      <c r="AD201" s="1">
        <v>300.68701171875</v>
      </c>
      <c r="AE201" s="1">
        <v>0.35369706153869629</v>
      </c>
      <c r="AF201" s="1">
        <v>0.22329264879226685</v>
      </c>
      <c r="AG201" s="1">
        <v>99.456840515136719</v>
      </c>
      <c r="AH201" s="1">
        <v>3.0444157123565674</v>
      </c>
      <c r="AI201" s="1">
        <v>0.26891323924064636</v>
      </c>
      <c r="AJ201" s="1">
        <v>1.6964498907327652E-2</v>
      </c>
      <c r="AK201" s="1">
        <v>1.7707431688904762E-3</v>
      </c>
      <c r="AL201" s="1">
        <v>1.4341489411890507E-2</v>
      </c>
      <c r="AM201" s="1">
        <v>3.0741230584681034E-3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87</v>
      </c>
      <c r="AV201">
        <f t="shared" si="64"/>
        <v>0.5011450195312499</v>
      </c>
      <c r="AW201">
        <f t="shared" si="65"/>
        <v>1.2959668850884179E-4</v>
      </c>
      <c r="AX201">
        <f t="shared" si="66"/>
        <v>305.09470977783201</v>
      </c>
      <c r="AY201">
        <f t="shared" si="67"/>
        <v>305.17574539184568</v>
      </c>
      <c r="AZ201">
        <f t="shared" si="68"/>
        <v>5.6591528581272144E-2</v>
      </c>
      <c r="BA201">
        <f t="shared" si="69"/>
        <v>-5.2555359459981271E-2</v>
      </c>
      <c r="BB201">
        <f t="shared" si="70"/>
        <v>4.7601601447932467</v>
      </c>
      <c r="BC201">
        <f t="shared" si="71"/>
        <v>47.861566083720298</v>
      </c>
      <c r="BD201">
        <f t="shared" si="72"/>
        <v>17.603082197001548</v>
      </c>
      <c r="BE201">
        <f t="shared" si="73"/>
        <v>31.985227584838867</v>
      </c>
      <c r="BF201">
        <f t="shared" si="74"/>
        <v>4.7710921040784466</v>
      </c>
      <c r="BG201">
        <f t="shared" si="75"/>
        <v>7.0745928027818638E-3</v>
      </c>
      <c r="BH201">
        <f t="shared" si="76"/>
        <v>3.0094132061512209</v>
      </c>
      <c r="BI201">
        <f t="shared" si="77"/>
        <v>1.7616788979272258</v>
      </c>
      <c r="BJ201">
        <f t="shared" si="78"/>
        <v>4.4232044024918697E-3</v>
      </c>
      <c r="BK201">
        <f t="shared" si="79"/>
        <v>59.303575660685532</v>
      </c>
      <c r="BL201">
        <f t="shared" si="80"/>
        <v>1.4198347386502816</v>
      </c>
      <c r="BM201">
        <f t="shared" si="81"/>
        <v>61.82119324314985</v>
      </c>
      <c r="BN201">
        <f t="shared" si="82"/>
        <v>420.36249603952774</v>
      </c>
      <c r="BO201">
        <f t="shared" si="83"/>
        <v>-1.2437745426484527E-3</v>
      </c>
    </row>
    <row r="202" spans="1:67" x14ac:dyDescent="0.25">
      <c r="A202" s="1">
        <v>191</v>
      </c>
      <c r="B202" s="1" t="s">
        <v>278</v>
      </c>
      <c r="C202" s="1" t="s">
        <v>81</v>
      </c>
      <c r="D202" s="1" t="s">
        <v>82</v>
      </c>
      <c r="E202" s="1" t="s">
        <v>83</v>
      </c>
      <c r="F202" s="1" t="s">
        <v>84</v>
      </c>
      <c r="G202" s="1" t="s">
        <v>85</v>
      </c>
      <c r="H202" s="1" t="s">
        <v>86</v>
      </c>
      <c r="I202" s="1">
        <v>1271.4999914728105</v>
      </c>
      <c r="J202" s="1">
        <v>0</v>
      </c>
      <c r="K202">
        <f t="shared" si="56"/>
        <v>-0.93414858174487214</v>
      </c>
      <c r="L202">
        <f t="shared" si="57"/>
        <v>7.2230273060962889E-3</v>
      </c>
      <c r="M202">
        <f t="shared" si="58"/>
        <v>612.25608295986888</v>
      </c>
      <c r="N202">
        <f t="shared" si="59"/>
        <v>0.13194226478974133</v>
      </c>
      <c r="O202">
        <f t="shared" si="60"/>
        <v>1.7502413897407019</v>
      </c>
      <c r="P202">
        <f t="shared" si="61"/>
        <v>31.943061828613281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32.024234771728516</v>
      </c>
      <c r="V202" s="1">
        <v>31.943061828613281</v>
      </c>
      <c r="W202" s="1">
        <v>32.015254974365234</v>
      </c>
      <c r="X202" s="1">
        <v>418.24285888671875</v>
      </c>
      <c r="Y202" s="1">
        <v>419.99636840820313</v>
      </c>
      <c r="Z202" s="1">
        <v>30.003889083862305</v>
      </c>
      <c r="AA202" s="1">
        <v>30.259212493896484</v>
      </c>
      <c r="AB202" s="1">
        <v>62.407096862792969</v>
      </c>
      <c r="AC202" s="1">
        <v>62.938159942626953</v>
      </c>
      <c r="AD202" s="1">
        <v>300.677001953125</v>
      </c>
      <c r="AE202" s="1">
        <v>0.30609345436096191</v>
      </c>
      <c r="AF202" s="1">
        <v>0.25327959656715393</v>
      </c>
      <c r="AG202" s="1">
        <v>99.456474304199219</v>
      </c>
      <c r="AH202" s="1">
        <v>3.0444157123565674</v>
      </c>
      <c r="AI202" s="1">
        <v>0.26891323924064636</v>
      </c>
      <c r="AJ202" s="1">
        <v>1.6964498907327652E-2</v>
      </c>
      <c r="AK202" s="1">
        <v>1.7707431688904762E-3</v>
      </c>
      <c r="AL202" s="1">
        <v>1.4341489411890507E-2</v>
      </c>
      <c r="AM202" s="1">
        <v>3.0741230584681034E-3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87</v>
      </c>
      <c r="AV202">
        <f t="shared" si="64"/>
        <v>0.50112833658854161</v>
      </c>
      <c r="AW202">
        <f t="shared" si="65"/>
        <v>1.3194226478974134E-4</v>
      </c>
      <c r="AX202">
        <f t="shared" si="66"/>
        <v>305.09306182861326</v>
      </c>
      <c r="AY202">
        <f t="shared" si="67"/>
        <v>305.17423477172849</v>
      </c>
      <c r="AZ202">
        <f t="shared" si="68"/>
        <v>4.8974951603078409E-2</v>
      </c>
      <c r="BA202">
        <f t="shared" si="69"/>
        <v>-5.378745670366708E-2</v>
      </c>
      <c r="BB202">
        <f t="shared" si="70"/>
        <v>4.7597159796052217</v>
      </c>
      <c r="BC202">
        <f t="shared" si="71"/>
        <v>47.857276390545231</v>
      </c>
      <c r="BD202">
        <f t="shared" si="72"/>
        <v>17.598063896648746</v>
      </c>
      <c r="BE202">
        <f t="shared" si="73"/>
        <v>31.983648300170898</v>
      </c>
      <c r="BF202">
        <f t="shared" si="74"/>
        <v>4.7706655941506346</v>
      </c>
      <c r="BG202">
        <f t="shared" si="75"/>
        <v>7.2047034437389551E-3</v>
      </c>
      <c r="BH202">
        <f t="shared" si="76"/>
        <v>3.0094745898645199</v>
      </c>
      <c r="BI202">
        <f t="shared" si="77"/>
        <v>1.7611910042861147</v>
      </c>
      <c r="BJ202">
        <f t="shared" si="78"/>
        <v>4.5045823594937612E-3</v>
      </c>
      <c r="BK202">
        <f t="shared" si="79"/>
        <v>60.892831382487863</v>
      </c>
      <c r="BL202">
        <f t="shared" si="80"/>
        <v>1.4577651832570242</v>
      </c>
      <c r="BM202">
        <f t="shared" si="81"/>
        <v>61.830479959379716</v>
      </c>
      <c r="BN202">
        <f t="shared" si="82"/>
        <v>420.44041790486995</v>
      </c>
      <c r="BO202">
        <f t="shared" si="83"/>
        <v>-1.3737702823739461E-3</v>
      </c>
    </row>
    <row r="203" spans="1:67" x14ac:dyDescent="0.25">
      <c r="A203" s="1">
        <v>192</v>
      </c>
      <c r="B203" s="1" t="s">
        <v>279</v>
      </c>
      <c r="C203" s="1" t="s">
        <v>81</v>
      </c>
      <c r="D203" s="1" t="s">
        <v>82</v>
      </c>
      <c r="E203" s="1" t="s">
        <v>83</v>
      </c>
      <c r="F203" s="1" t="s">
        <v>84</v>
      </c>
      <c r="G203" s="1" t="s">
        <v>85</v>
      </c>
      <c r="H203" s="1" t="s">
        <v>86</v>
      </c>
      <c r="I203" s="1">
        <v>1276.9999913498759</v>
      </c>
      <c r="J203" s="1">
        <v>0</v>
      </c>
      <c r="K203">
        <f t="shared" si="56"/>
        <v>-0.96601285391090264</v>
      </c>
      <c r="L203">
        <f t="shared" si="57"/>
        <v>6.7930013059701042E-3</v>
      </c>
      <c r="M203">
        <f t="shared" si="58"/>
        <v>632.71631944198975</v>
      </c>
      <c r="N203">
        <f t="shared" si="59"/>
        <v>0.12421768016625495</v>
      </c>
      <c r="O203">
        <f t="shared" si="60"/>
        <v>1.7518306190775088</v>
      </c>
      <c r="P203">
        <f t="shared" si="61"/>
        <v>31.946136474609375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32.022560119628906</v>
      </c>
      <c r="V203" s="1">
        <v>31.946136474609375</v>
      </c>
      <c r="W203" s="1">
        <v>32.018177032470703</v>
      </c>
      <c r="X203" s="1">
        <v>418.32965087890625</v>
      </c>
      <c r="Y203" s="1">
        <v>420.15286254882813</v>
      </c>
      <c r="Z203" s="1">
        <v>30.011037826538086</v>
      </c>
      <c r="AA203" s="1">
        <v>30.251373291015625</v>
      </c>
      <c r="AB203" s="1">
        <v>62.428279876708984</v>
      </c>
      <c r="AC203" s="1">
        <v>62.92822265625</v>
      </c>
      <c r="AD203" s="1">
        <v>300.72946166992188</v>
      </c>
      <c r="AE203" s="1">
        <v>0.30307462811470032</v>
      </c>
      <c r="AF203" s="1">
        <v>0.12922611832618713</v>
      </c>
      <c r="AG203" s="1">
        <v>99.457107543945313</v>
      </c>
      <c r="AH203" s="1">
        <v>3.0444157123565674</v>
      </c>
      <c r="AI203" s="1">
        <v>0.26891323924064636</v>
      </c>
      <c r="AJ203" s="1">
        <v>1.6964498907327652E-2</v>
      </c>
      <c r="AK203" s="1">
        <v>1.7707431688904762E-3</v>
      </c>
      <c r="AL203" s="1">
        <v>1.4341489411890507E-2</v>
      </c>
      <c r="AM203" s="1">
        <v>3.0741230584681034E-3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87</v>
      </c>
      <c r="AV203">
        <f t="shared" si="64"/>
        <v>0.50121576944986979</v>
      </c>
      <c r="AW203">
        <f t="shared" si="65"/>
        <v>1.2421768016625495E-4</v>
      </c>
      <c r="AX203">
        <f t="shared" si="66"/>
        <v>305.09613647460935</v>
      </c>
      <c r="AY203">
        <f t="shared" si="67"/>
        <v>305.17256011962888</v>
      </c>
      <c r="AZ203">
        <f t="shared" si="68"/>
        <v>4.8491939414472718E-2</v>
      </c>
      <c r="BA203">
        <f t="shared" si="69"/>
        <v>-5.0610912990994093E-2</v>
      </c>
      <c r="BB203">
        <f t="shared" si="70"/>
        <v>4.7605447058340848</v>
      </c>
      <c r="BC203">
        <f t="shared" si="71"/>
        <v>47.865304183822452</v>
      </c>
      <c r="BD203">
        <f t="shared" si="72"/>
        <v>17.613930892806827</v>
      </c>
      <c r="BE203">
        <f t="shared" si="73"/>
        <v>31.984348297119141</v>
      </c>
      <c r="BF203">
        <f t="shared" si="74"/>
        <v>4.770854634914186</v>
      </c>
      <c r="BG203">
        <f t="shared" si="75"/>
        <v>6.7767918849898304E-3</v>
      </c>
      <c r="BH203">
        <f t="shared" si="76"/>
        <v>3.008714086756576</v>
      </c>
      <c r="BI203">
        <f t="shared" si="77"/>
        <v>1.76214054815761</v>
      </c>
      <c r="BJ203">
        <f t="shared" si="78"/>
        <v>4.2369482667514715E-3</v>
      </c>
      <c r="BK203">
        <f t="shared" si="79"/>
        <v>62.928135027551235</v>
      </c>
      <c r="BL203">
        <f t="shared" si="80"/>
        <v>1.5059193351763931</v>
      </c>
      <c r="BM203">
        <f t="shared" si="81"/>
        <v>61.796698756497101</v>
      </c>
      <c r="BN203">
        <f t="shared" si="82"/>
        <v>420.61205879440996</v>
      </c>
      <c r="BO203">
        <f t="shared" si="83"/>
        <v>-1.4192746993308379E-3</v>
      </c>
    </row>
    <row r="204" spans="1:67" x14ac:dyDescent="0.25">
      <c r="A204" s="1">
        <v>193</v>
      </c>
      <c r="B204" s="1" t="s">
        <v>280</v>
      </c>
      <c r="C204" s="1" t="s">
        <v>81</v>
      </c>
      <c r="D204" s="1" t="s">
        <v>82</v>
      </c>
      <c r="E204" s="1" t="s">
        <v>83</v>
      </c>
      <c r="F204" s="1" t="s">
        <v>84</v>
      </c>
      <c r="G204" s="1" t="s">
        <v>85</v>
      </c>
      <c r="H204" s="1" t="s">
        <v>86</v>
      </c>
      <c r="I204" s="1">
        <v>1281.9999912381172</v>
      </c>
      <c r="J204" s="1">
        <v>0</v>
      </c>
      <c r="K204">
        <f t="shared" si="56"/>
        <v>-1.0548685469497161</v>
      </c>
      <c r="L204">
        <f t="shared" si="57"/>
        <v>7.1253585856761101E-3</v>
      </c>
      <c r="M204">
        <f t="shared" si="58"/>
        <v>642.04680671679932</v>
      </c>
      <c r="N204">
        <f t="shared" si="59"/>
        <v>0.13001204294560315</v>
      </c>
      <c r="O204">
        <f t="shared" si="60"/>
        <v>1.7482659866733421</v>
      </c>
      <c r="P204">
        <f t="shared" si="61"/>
        <v>31.934381484985352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32.020347595214844</v>
      </c>
      <c r="V204" s="1">
        <v>31.934381484985352</v>
      </c>
      <c r="W204" s="1">
        <v>32.037345886230469</v>
      </c>
      <c r="X204" s="1">
        <v>418.21099853515625</v>
      </c>
      <c r="Y204" s="1">
        <v>420.20623779296875</v>
      </c>
      <c r="Z204" s="1">
        <v>30.00364875793457</v>
      </c>
      <c r="AA204" s="1">
        <v>30.255146026611328</v>
      </c>
      <c r="AB204" s="1">
        <v>62.421173095703125</v>
      </c>
      <c r="AC204" s="1">
        <v>62.944404602050781</v>
      </c>
      <c r="AD204" s="1">
        <v>300.7869873046875</v>
      </c>
      <c r="AE204" s="1">
        <v>0.17760886251926422</v>
      </c>
      <c r="AF204" s="1">
        <v>9.8209947347640991E-2</v>
      </c>
      <c r="AG204" s="1">
        <v>99.45782470703125</v>
      </c>
      <c r="AH204" s="1">
        <v>3.0444157123565674</v>
      </c>
      <c r="AI204" s="1">
        <v>0.26891323924064636</v>
      </c>
      <c r="AJ204" s="1">
        <v>1.6964498907327652E-2</v>
      </c>
      <c r="AK204" s="1">
        <v>1.7707431688904762E-3</v>
      </c>
      <c r="AL204" s="1">
        <v>1.4341489411890507E-2</v>
      </c>
      <c r="AM204" s="1">
        <v>3.0741230584681034E-3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87</v>
      </c>
      <c r="AV204">
        <f t="shared" si="64"/>
        <v>0.50131164550781238</v>
      </c>
      <c r="AW204">
        <f t="shared" si="65"/>
        <v>1.3001204294560314E-4</v>
      </c>
      <c r="AX204">
        <f t="shared" si="66"/>
        <v>305.08438148498533</v>
      </c>
      <c r="AY204">
        <f t="shared" si="67"/>
        <v>305.17034759521482</v>
      </c>
      <c r="AZ204">
        <f t="shared" si="68"/>
        <v>2.8417417367903486E-2</v>
      </c>
      <c r="BA204">
        <f t="shared" si="69"/>
        <v>-5.2400793077791982E-2</v>
      </c>
      <c r="BB204">
        <f t="shared" si="70"/>
        <v>4.7573769966736847</v>
      </c>
      <c r="BC204">
        <f t="shared" si="71"/>
        <v>47.833109267041486</v>
      </c>
      <c r="BD204">
        <f t="shared" si="72"/>
        <v>17.577963240430158</v>
      </c>
      <c r="BE204">
        <f t="shared" si="73"/>
        <v>31.977364540100098</v>
      </c>
      <c r="BF204">
        <f t="shared" si="74"/>
        <v>4.7689688975974605</v>
      </c>
      <c r="BG204">
        <f t="shared" si="75"/>
        <v>7.1075263064523837E-3</v>
      </c>
      <c r="BH204">
        <f t="shared" si="76"/>
        <v>3.0091110100003426</v>
      </c>
      <c r="BI204">
        <f t="shared" si="77"/>
        <v>1.7598578875971178</v>
      </c>
      <c r="BJ204">
        <f t="shared" si="78"/>
        <v>4.4438026259626482E-3</v>
      </c>
      <c r="BK204">
        <f t="shared" si="79"/>
        <v>63.8565787561486</v>
      </c>
      <c r="BL204">
        <f t="shared" si="80"/>
        <v>1.5279325935021677</v>
      </c>
      <c r="BM204">
        <f t="shared" si="81"/>
        <v>61.854066666503392</v>
      </c>
      <c r="BN204">
        <f t="shared" si="82"/>
        <v>420.70767177946345</v>
      </c>
      <c r="BO204">
        <f t="shared" si="83"/>
        <v>-1.5509084764593619E-3</v>
      </c>
    </row>
    <row r="205" spans="1:67" x14ac:dyDescent="0.25">
      <c r="A205" s="1">
        <v>194</v>
      </c>
      <c r="B205" s="1" t="s">
        <v>281</v>
      </c>
      <c r="C205" s="1" t="s">
        <v>81</v>
      </c>
      <c r="D205" s="1" t="s">
        <v>82</v>
      </c>
      <c r="E205" s="1" t="s">
        <v>83</v>
      </c>
      <c r="F205" s="1" t="s">
        <v>84</v>
      </c>
      <c r="G205" s="1" t="s">
        <v>85</v>
      </c>
      <c r="H205" s="1" t="s">
        <v>86</v>
      </c>
      <c r="I205" s="1">
        <v>1286.9999911263585</v>
      </c>
      <c r="J205" s="1">
        <v>0</v>
      </c>
      <c r="K205">
        <f t="shared" ref="K205:K247" si="84">(X205-Y205*(1000-Z205)/(1000-AA205))*AV205</f>
        <v>-1.0542303741314663</v>
      </c>
      <c r="L205">
        <f t="shared" ref="L205:L247" si="85">IF(BG205&lt;&gt;0,1/(1/BG205-1/T205),0)</f>
        <v>6.9569127482882534E-3</v>
      </c>
      <c r="M205">
        <f t="shared" ref="M205:M247" si="86">((BJ205-AW205/2)*Y205-K205)/(BJ205+AW205/2)</f>
        <v>647.48339423610696</v>
      </c>
      <c r="N205">
        <f t="shared" ref="N205:N247" si="87">AW205*1000</f>
        <v>0.12708364183213422</v>
      </c>
      <c r="O205">
        <f t="shared" ref="O205:O247" si="88">(BB205-BH205)</f>
        <v>1.7501334546735579</v>
      </c>
      <c r="P205">
        <f t="shared" ref="P205:P247" si="89">(V205+BA205*J205)</f>
        <v>31.938882827758789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32.024833679199219</v>
      </c>
      <c r="V205" s="1">
        <v>31.938882827758789</v>
      </c>
      <c r="W205" s="1">
        <v>32.046859741210938</v>
      </c>
      <c r="X205" s="1">
        <v>418.1534423828125</v>
      </c>
      <c r="Y205" s="1">
        <v>420.150390625</v>
      </c>
      <c r="Z205" s="1">
        <v>30.003042221069336</v>
      </c>
      <c r="AA205" s="1">
        <v>30.248939514160156</v>
      </c>
      <c r="AB205" s="1">
        <v>62.403293609619141</v>
      </c>
      <c r="AC205" s="1">
        <v>62.91473388671875</v>
      </c>
      <c r="AD205" s="1">
        <v>300.70968627929688</v>
      </c>
      <c r="AE205" s="1">
        <v>0.18214529752731323</v>
      </c>
      <c r="AF205" s="1">
        <v>0.42695888876914978</v>
      </c>
      <c r="AG205" s="1">
        <v>99.456588745117188</v>
      </c>
      <c r="AH205" s="1">
        <v>3.0444157123565674</v>
      </c>
      <c r="AI205" s="1">
        <v>0.26891323924064636</v>
      </c>
      <c r="AJ205" s="1">
        <v>1.6964498907327652E-2</v>
      </c>
      <c r="AK205" s="1">
        <v>1.7707431688904762E-3</v>
      </c>
      <c r="AL205" s="1">
        <v>1.4341489411890507E-2</v>
      </c>
      <c r="AM205" s="1">
        <v>3.0741230584681034E-3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87</v>
      </c>
      <c r="AV205">
        <f t="shared" ref="AV205:AV247" si="92">AD205*0.000001/(Q205*0.0001)</f>
        <v>0.50118281046549473</v>
      </c>
      <c r="AW205">
        <f t="shared" ref="AW205:AW268" si="93">(AA205-Z205)/(1000-AA205)*AV205</f>
        <v>1.2708364183213421E-4</v>
      </c>
      <c r="AX205">
        <f t="shared" ref="AX205:AX247" si="94">(V205+273.15)</f>
        <v>305.08888282775877</v>
      </c>
      <c r="AY205">
        <f t="shared" ref="AY205:AY247" si="95">(U205+273.15)</f>
        <v>305.1748336791992</v>
      </c>
      <c r="AZ205">
        <f t="shared" ref="AZ205:AZ247" si="96">(AE205*AQ205+AF205*AR205)*AS205</f>
        <v>2.9143246952967772E-2</v>
      </c>
      <c r="BA205">
        <f t="shared" ref="BA205:BA268" si="97">((AZ205+0.00000010773*(AY205^4-AX205^4))-AW205*44100)/(R205*0.92*2*29.3+0.00000043092*AX205^3)</f>
        <v>-5.0939441810162217E-2</v>
      </c>
      <c r="BB205">
        <f t="shared" ref="BB205:BB247" si="98">0.61365*EXP(17.502*P205/(240.97+P205))</f>
        <v>4.7585897919093094</v>
      </c>
      <c r="BC205">
        <f t="shared" ref="BC205:BC268" si="99">BB205*1000/AG205</f>
        <v>47.845897913354001</v>
      </c>
      <c r="BD205">
        <f t="shared" ref="BD205:BD268" si="100">(BC205-AA205)</f>
        <v>17.596958399193845</v>
      </c>
      <c r="BE205">
        <f t="shared" ref="BE205:BE247" si="101">IF(J205,V205,(U205+V205)/2)</f>
        <v>31.981858253479004</v>
      </c>
      <c r="BF205">
        <f t="shared" ref="BF205:BF268" si="102">0.61365*EXP(17.502*BE205/(240.97+BE205))</f>
        <v>4.7701822048544615</v>
      </c>
      <c r="BG205">
        <f t="shared" ref="BG205:BG247" si="103">IF(BD205&lt;&gt;0,(1000-(BC205+AA205)/2)/BD205*AW205,0)</f>
        <v>6.9399126194127038E-3</v>
      </c>
      <c r="BH205">
        <f t="shared" ref="BH205:BH247" si="104">AA205*AG205/1000</f>
        <v>3.0084563372357516</v>
      </c>
      <c r="BI205">
        <f t="shared" ref="BI205:BI268" si="105">(BF205-BH205)</f>
        <v>1.76172586761871</v>
      </c>
      <c r="BJ205">
        <f t="shared" ref="BJ205:BJ247" si="106">1/(1.6/L205+1.37/T205)</f>
        <v>4.3389695455626574E-3</v>
      </c>
      <c r="BK205">
        <f t="shared" ref="BK205:BK247" si="107">M205*AG205*0.001</f>
        <v>64.396489659833065</v>
      </c>
      <c r="BL205">
        <f t="shared" ref="BL205:BL247" si="108">M205/Y205</f>
        <v>1.5410753118018881</v>
      </c>
      <c r="BM205">
        <f t="shared" ref="BM205:BM247" si="109">(1-AW205*AG205/BB205/L205)*100</f>
        <v>61.820662684678808</v>
      </c>
      <c r="BN205">
        <f t="shared" ref="BN205:BN247" si="110">(Y205-K205/(T205/1.35))</f>
        <v>420.65152125470087</v>
      </c>
      <c r="BO205">
        <f t="shared" ref="BO205:BO268" si="111">K205*BM205/100/BN205</f>
        <v>-1.5493399419245722E-3</v>
      </c>
    </row>
    <row r="206" spans="1:67" x14ac:dyDescent="0.25">
      <c r="A206" s="1">
        <v>195</v>
      </c>
      <c r="B206" s="1" t="s">
        <v>282</v>
      </c>
      <c r="C206" s="1" t="s">
        <v>81</v>
      </c>
      <c r="D206" s="1" t="s">
        <v>82</v>
      </c>
      <c r="E206" s="1" t="s">
        <v>83</v>
      </c>
      <c r="F206" s="1" t="s">
        <v>84</v>
      </c>
      <c r="G206" s="1" t="s">
        <v>85</v>
      </c>
      <c r="H206" s="1" t="s">
        <v>86</v>
      </c>
      <c r="I206" s="1">
        <v>1292.4999910034239</v>
      </c>
      <c r="J206" s="1">
        <v>0</v>
      </c>
      <c r="K206">
        <f t="shared" si="84"/>
        <v>-1.138932344059532</v>
      </c>
      <c r="L206">
        <f t="shared" si="85"/>
        <v>7.1219263069746729E-3</v>
      </c>
      <c r="M206">
        <f t="shared" si="86"/>
        <v>660.75675574664865</v>
      </c>
      <c r="N206">
        <f t="shared" si="87"/>
        <v>0.12997531648045121</v>
      </c>
      <c r="O206">
        <f t="shared" si="88"/>
        <v>1.7486239097430785</v>
      </c>
      <c r="P206">
        <f t="shared" si="89"/>
        <v>31.934196472167969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32.024868011474609</v>
      </c>
      <c r="V206" s="1">
        <v>31.934196472167969</v>
      </c>
      <c r="W206" s="1">
        <v>32.042942047119141</v>
      </c>
      <c r="X206" s="1">
        <v>417.98873901367188</v>
      </c>
      <c r="Y206" s="1">
        <v>420.15188598632813</v>
      </c>
      <c r="Z206" s="1">
        <v>29.999475479125977</v>
      </c>
      <c r="AA206" s="1">
        <v>30.250923156738281</v>
      </c>
      <c r="AB206" s="1">
        <v>62.396785736083984</v>
      </c>
      <c r="AC206" s="1">
        <v>62.919776916503906</v>
      </c>
      <c r="AD206" s="1">
        <v>300.76263427734375</v>
      </c>
      <c r="AE206" s="1">
        <v>9.7493670880794525E-2</v>
      </c>
      <c r="AF206" s="1">
        <v>0.11681543290615082</v>
      </c>
      <c r="AG206" s="1">
        <v>99.458229064941406</v>
      </c>
      <c r="AH206" s="1">
        <v>3.0444157123565674</v>
      </c>
      <c r="AI206" s="1">
        <v>0.26891323924064636</v>
      </c>
      <c r="AJ206" s="1">
        <v>1.6964498907327652E-2</v>
      </c>
      <c r="AK206" s="1">
        <v>1.7707431688904762E-3</v>
      </c>
      <c r="AL206" s="1">
        <v>1.4341489411890507E-2</v>
      </c>
      <c r="AM206" s="1">
        <v>3.0741230584681034E-3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87</v>
      </c>
      <c r="AV206">
        <f t="shared" si="92"/>
        <v>0.50127105712890618</v>
      </c>
      <c r="AW206">
        <f t="shared" si="93"/>
        <v>1.2997531648045122E-4</v>
      </c>
      <c r="AX206">
        <f t="shared" si="94"/>
        <v>305.08419647216795</v>
      </c>
      <c r="AY206">
        <f t="shared" si="95"/>
        <v>305.17486801147459</v>
      </c>
      <c r="AZ206">
        <f t="shared" si="96"/>
        <v>1.5598986992262587E-2</v>
      </c>
      <c r="BA206">
        <f t="shared" si="97"/>
        <v>-5.1877928410353547E-2</v>
      </c>
      <c r="BB206">
        <f t="shared" si="98"/>
        <v>4.7573271544918949</v>
      </c>
      <c r="BC206">
        <f t="shared" si="99"/>
        <v>47.832413659664006</v>
      </c>
      <c r="BD206">
        <f t="shared" si="100"/>
        <v>17.581490502925725</v>
      </c>
      <c r="BE206">
        <f t="shared" si="101"/>
        <v>31.979532241821289</v>
      </c>
      <c r="BF206">
        <f t="shared" si="102"/>
        <v>4.7695541457574109</v>
      </c>
      <c r="BG206">
        <f t="shared" si="103"/>
        <v>7.1041111817218092E-3</v>
      </c>
      <c r="BH206">
        <f t="shared" si="104"/>
        <v>3.0087032447488165</v>
      </c>
      <c r="BI206">
        <f t="shared" si="105"/>
        <v>1.7608509010085944</v>
      </c>
      <c r="BJ206">
        <f t="shared" si="106"/>
        <v>4.4416666367819548E-3</v>
      </c>
      <c r="BK206">
        <f t="shared" si="107"/>
        <v>65.717696769257714</v>
      </c>
      <c r="BL206">
        <f t="shared" si="108"/>
        <v>1.5726616440040206</v>
      </c>
      <c r="BM206">
        <f t="shared" si="109"/>
        <v>61.845908949537773</v>
      </c>
      <c r="BN206">
        <f t="shared" si="110"/>
        <v>420.6932798759089</v>
      </c>
      <c r="BO206">
        <f t="shared" si="111"/>
        <v>-1.6743387503400696E-3</v>
      </c>
    </row>
    <row r="207" spans="1:67" x14ac:dyDescent="0.25">
      <c r="A207" s="1">
        <v>196</v>
      </c>
      <c r="B207" s="1" t="s">
        <v>283</v>
      </c>
      <c r="C207" s="1" t="s">
        <v>81</v>
      </c>
      <c r="D207" s="1" t="s">
        <v>82</v>
      </c>
      <c r="E207" s="1" t="s">
        <v>83</v>
      </c>
      <c r="F207" s="1" t="s">
        <v>84</v>
      </c>
      <c r="G207" s="1" t="s">
        <v>85</v>
      </c>
      <c r="H207" s="1" t="s">
        <v>86</v>
      </c>
      <c r="I207" s="1">
        <v>1297.4999908916652</v>
      </c>
      <c r="J207" s="1">
        <v>0</v>
      </c>
      <c r="K207">
        <f t="shared" si="84"/>
        <v>-1.1135054073429143</v>
      </c>
      <c r="L207">
        <f t="shared" si="85"/>
        <v>7.3346568871433676E-3</v>
      </c>
      <c r="M207">
        <f t="shared" si="86"/>
        <v>647.78597090023698</v>
      </c>
      <c r="N207">
        <f t="shared" si="87"/>
        <v>0.1339130662449779</v>
      </c>
      <c r="O207">
        <f t="shared" si="88"/>
        <v>1.749434257190873</v>
      </c>
      <c r="P207">
        <f t="shared" si="89"/>
        <v>31.937049865722656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32.030353546142578</v>
      </c>
      <c r="V207" s="1">
        <v>31.937049865722656</v>
      </c>
      <c r="W207" s="1">
        <v>32.030166625976563</v>
      </c>
      <c r="X207" s="1">
        <v>417.86672973632813</v>
      </c>
      <c r="Y207" s="1">
        <v>419.976318359375</v>
      </c>
      <c r="Z207" s="1">
        <v>29.992012023925781</v>
      </c>
      <c r="AA207" s="1">
        <v>30.251129150390625</v>
      </c>
      <c r="AB207" s="1">
        <v>62.360610961914063</v>
      </c>
      <c r="AC207" s="1">
        <v>62.899379730224609</v>
      </c>
      <c r="AD207" s="1">
        <v>300.70272827148438</v>
      </c>
      <c r="AE207" s="1">
        <v>0.30382746458053589</v>
      </c>
      <c r="AF207" s="1">
        <v>0.20055697858333588</v>
      </c>
      <c r="AG207" s="1">
        <v>99.4561767578125</v>
      </c>
      <c r="AH207" s="1">
        <v>3.0444157123565674</v>
      </c>
      <c r="AI207" s="1">
        <v>0.26891323924064636</v>
      </c>
      <c r="AJ207" s="1">
        <v>1.6964498907327652E-2</v>
      </c>
      <c r="AK207" s="1">
        <v>1.7707431688904762E-3</v>
      </c>
      <c r="AL207" s="1">
        <v>1.4341489411890507E-2</v>
      </c>
      <c r="AM207" s="1">
        <v>3.0741230584681034E-3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87</v>
      </c>
      <c r="AV207">
        <f t="shared" si="92"/>
        <v>0.5011712137858072</v>
      </c>
      <c r="AW207">
        <f t="shared" si="93"/>
        <v>1.3391306624497789E-4</v>
      </c>
      <c r="AX207">
        <f t="shared" si="94"/>
        <v>305.08704986572263</v>
      </c>
      <c r="AY207">
        <f t="shared" si="95"/>
        <v>305.18035354614256</v>
      </c>
      <c r="AZ207">
        <f t="shared" si="96"/>
        <v>4.8612393246314056E-2</v>
      </c>
      <c r="BA207">
        <f t="shared" si="97"/>
        <v>-5.3098246245097812E-2</v>
      </c>
      <c r="BB207">
        <f t="shared" si="98"/>
        <v>4.7580959050955371</v>
      </c>
      <c r="BC207">
        <f t="shared" si="99"/>
        <v>47.841130236506686</v>
      </c>
      <c r="BD207">
        <f t="shared" si="100"/>
        <v>17.590001086116061</v>
      </c>
      <c r="BE207">
        <f t="shared" si="101"/>
        <v>31.983701705932617</v>
      </c>
      <c r="BF207">
        <f t="shared" si="102"/>
        <v>4.7706800166494077</v>
      </c>
      <c r="BG207">
        <f t="shared" si="103"/>
        <v>7.3157630100603409E-3</v>
      </c>
      <c r="BH207">
        <f t="shared" si="104"/>
        <v>3.0086616479046642</v>
      </c>
      <c r="BI207">
        <f t="shared" si="105"/>
        <v>1.7620183687447435</v>
      </c>
      <c r="BJ207">
        <f t="shared" si="106"/>
        <v>4.5740456325407634E-3</v>
      </c>
      <c r="BK207">
        <f t="shared" si="107"/>
        <v>64.42631602308515</v>
      </c>
      <c r="BL207">
        <f t="shared" si="108"/>
        <v>1.5424345197148106</v>
      </c>
      <c r="BM207">
        <f t="shared" si="109"/>
        <v>61.837069133282618</v>
      </c>
      <c r="BN207">
        <f t="shared" si="110"/>
        <v>420.50562550101068</v>
      </c>
      <c r="BO207">
        <f t="shared" si="111"/>
        <v>-1.6374551653645431E-3</v>
      </c>
    </row>
    <row r="208" spans="1:67" x14ac:dyDescent="0.25">
      <c r="A208" s="1">
        <v>197</v>
      </c>
      <c r="B208" s="1" t="s">
        <v>284</v>
      </c>
      <c r="C208" s="1" t="s">
        <v>81</v>
      </c>
      <c r="D208" s="1" t="s">
        <v>82</v>
      </c>
      <c r="E208" s="1" t="s">
        <v>83</v>
      </c>
      <c r="F208" s="1" t="s">
        <v>84</v>
      </c>
      <c r="G208" s="1" t="s">
        <v>85</v>
      </c>
      <c r="H208" s="1" t="s">
        <v>86</v>
      </c>
      <c r="I208" s="1">
        <v>1302.4999907799065</v>
      </c>
      <c r="J208" s="1">
        <v>0</v>
      </c>
      <c r="K208">
        <f t="shared" si="84"/>
        <v>-1.0875550780217307</v>
      </c>
      <c r="L208">
        <f t="shared" si="85"/>
        <v>6.981231991173697E-3</v>
      </c>
      <c r="M208">
        <f t="shared" si="86"/>
        <v>654.03227817067284</v>
      </c>
      <c r="N208">
        <f t="shared" si="87"/>
        <v>0.12748682338680412</v>
      </c>
      <c r="O208">
        <f t="shared" si="88"/>
        <v>1.7496029499285464</v>
      </c>
      <c r="P208">
        <f t="shared" si="89"/>
        <v>31.93635368347168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32.026615142822266</v>
      </c>
      <c r="V208" s="1">
        <v>31.93635368347168</v>
      </c>
      <c r="W208" s="1">
        <v>32.027843475341797</v>
      </c>
      <c r="X208" s="1">
        <v>417.91629028320313</v>
      </c>
      <c r="Y208" s="1">
        <v>419.97869873046875</v>
      </c>
      <c r="Z208" s="1">
        <v>30.00065803527832</v>
      </c>
      <c r="AA208" s="1">
        <v>30.247247695922852</v>
      </c>
      <c r="AB208" s="1">
        <v>62.392398834228516</v>
      </c>
      <c r="AC208" s="1">
        <v>62.905235290527344</v>
      </c>
      <c r="AD208" s="1">
        <v>300.81723022460938</v>
      </c>
      <c r="AE208" s="1">
        <v>0.25923913717269897</v>
      </c>
      <c r="AF208" s="1">
        <v>0.24087816476821899</v>
      </c>
      <c r="AG208" s="1">
        <v>99.457160949707031</v>
      </c>
      <c r="AH208" s="1">
        <v>3.0444157123565674</v>
      </c>
      <c r="AI208" s="1">
        <v>0.26891323924064636</v>
      </c>
      <c r="AJ208" s="1">
        <v>1.6964498907327652E-2</v>
      </c>
      <c r="AK208" s="1">
        <v>1.7707431688904762E-3</v>
      </c>
      <c r="AL208" s="1">
        <v>1.4341489411890507E-2</v>
      </c>
      <c r="AM208" s="1">
        <v>3.0741230584681034E-3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87</v>
      </c>
      <c r="AV208">
        <f t="shared" si="92"/>
        <v>0.50136205037434889</v>
      </c>
      <c r="AW208">
        <f t="shared" si="93"/>
        <v>1.2748682338680411E-4</v>
      </c>
      <c r="AX208">
        <f t="shared" si="94"/>
        <v>305.08635368347166</v>
      </c>
      <c r="AY208">
        <f t="shared" si="95"/>
        <v>305.17661514282224</v>
      </c>
      <c r="AZ208">
        <f t="shared" si="96"/>
        <v>4.1478261020520435E-2</v>
      </c>
      <c r="BA208">
        <f t="shared" si="97"/>
        <v>-5.0406662056478375E-2</v>
      </c>
      <c r="BB208">
        <f t="shared" si="98"/>
        <v>4.7579083323076006</v>
      </c>
      <c r="BC208">
        <f t="shared" si="99"/>
        <v>47.838770852443233</v>
      </c>
      <c r="BD208">
        <f t="shared" si="100"/>
        <v>17.591523156520381</v>
      </c>
      <c r="BE208">
        <f t="shared" si="101"/>
        <v>31.981484413146973</v>
      </c>
      <c r="BF208">
        <f t="shared" si="102"/>
        <v>4.7700812573312863</v>
      </c>
      <c r="BG208">
        <f t="shared" si="103"/>
        <v>6.9641129462725514E-3</v>
      </c>
      <c r="BH208">
        <f t="shared" si="104"/>
        <v>3.0083053823790542</v>
      </c>
      <c r="BI208">
        <f t="shared" si="105"/>
        <v>1.7617758749522321</v>
      </c>
      <c r="BJ208">
        <f t="shared" si="106"/>
        <v>4.3541054001194875E-3</v>
      </c>
      <c r="BK208">
        <f t="shared" si="107"/>
        <v>65.048193556324179</v>
      </c>
      <c r="BL208">
        <f t="shared" si="108"/>
        <v>1.557298691928215</v>
      </c>
      <c r="BM208">
        <f t="shared" si="109"/>
        <v>61.827270295408468</v>
      </c>
      <c r="BN208">
        <f t="shared" si="110"/>
        <v>420.49567032838195</v>
      </c>
      <c r="BO208">
        <f t="shared" si="111"/>
        <v>-1.5990785759454488E-3</v>
      </c>
    </row>
    <row r="209" spans="1:67" x14ac:dyDescent="0.25">
      <c r="A209" s="1">
        <v>198</v>
      </c>
      <c r="B209" s="1" t="s">
        <v>285</v>
      </c>
      <c r="C209" s="1" t="s">
        <v>81</v>
      </c>
      <c r="D209" s="1" t="s">
        <v>82</v>
      </c>
      <c r="E209" s="1" t="s">
        <v>83</v>
      </c>
      <c r="F209" s="1" t="s">
        <v>84</v>
      </c>
      <c r="G209" s="1" t="s">
        <v>85</v>
      </c>
      <c r="H209" s="1" t="s">
        <v>86</v>
      </c>
      <c r="I209" s="1">
        <v>1307.9999906569719</v>
      </c>
      <c r="J209" s="1">
        <v>0</v>
      </c>
      <c r="K209">
        <f t="shared" si="84"/>
        <v>-1.0346054665727089</v>
      </c>
      <c r="L209">
        <f t="shared" si="85"/>
        <v>7.0213443658809997E-3</v>
      </c>
      <c r="M209">
        <f t="shared" si="86"/>
        <v>640.60281535333536</v>
      </c>
      <c r="N209">
        <f t="shared" si="87"/>
        <v>0.12823086154844235</v>
      </c>
      <c r="O209">
        <f t="shared" si="88"/>
        <v>1.7497844421598479</v>
      </c>
      <c r="P209">
        <f t="shared" si="89"/>
        <v>31.935321807861328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32.024044036865234</v>
      </c>
      <c r="V209" s="1">
        <v>31.935321807861328</v>
      </c>
      <c r="W209" s="1">
        <v>32.030181884765625</v>
      </c>
      <c r="X209" s="1">
        <v>417.91131591796875</v>
      </c>
      <c r="Y209" s="1">
        <v>419.86807250976563</v>
      </c>
      <c r="Z209" s="1">
        <v>29.994647979736328</v>
      </c>
      <c r="AA209" s="1">
        <v>30.242748260498047</v>
      </c>
      <c r="AB209" s="1">
        <v>62.38873291015625</v>
      </c>
      <c r="AC209" s="1">
        <v>62.904777526855469</v>
      </c>
      <c r="AD209" s="1">
        <v>300.73196411132813</v>
      </c>
      <c r="AE209" s="1">
        <v>0.16325214505195618</v>
      </c>
      <c r="AF209" s="1">
        <v>1.2405705638229847E-2</v>
      </c>
      <c r="AG209" s="1">
        <v>99.456764221191406</v>
      </c>
      <c r="AH209" s="1">
        <v>3.0444157123565674</v>
      </c>
      <c r="AI209" s="1">
        <v>0.26891323924064636</v>
      </c>
      <c r="AJ209" s="1">
        <v>1.6964498907327652E-2</v>
      </c>
      <c r="AK209" s="1">
        <v>1.7707431688904762E-3</v>
      </c>
      <c r="AL209" s="1">
        <v>1.4341489411890507E-2</v>
      </c>
      <c r="AM209" s="1">
        <v>3.0741230584681034E-3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87</v>
      </c>
      <c r="AV209">
        <f t="shared" si="92"/>
        <v>0.50121994018554672</v>
      </c>
      <c r="AW209">
        <f t="shared" si="93"/>
        <v>1.2823086154844235E-4</v>
      </c>
      <c r="AX209">
        <f t="shared" si="94"/>
        <v>305.08532180786131</v>
      </c>
      <c r="AY209">
        <f t="shared" si="95"/>
        <v>305.17404403686521</v>
      </c>
      <c r="AZ209">
        <f t="shared" si="96"/>
        <v>2.6120342624477821E-2</v>
      </c>
      <c r="BA209">
        <f t="shared" si="97"/>
        <v>-5.1161676734845229E-2</v>
      </c>
      <c r="BB209">
        <f t="shared" si="98"/>
        <v>4.7576303253050485</v>
      </c>
      <c r="BC209">
        <f t="shared" si="99"/>
        <v>47.836166424277579</v>
      </c>
      <c r="BD209">
        <f t="shared" si="100"/>
        <v>17.593418163779532</v>
      </c>
      <c r="BE209">
        <f t="shared" si="101"/>
        <v>31.979682922363281</v>
      </c>
      <c r="BF209">
        <f t="shared" si="102"/>
        <v>4.769594829651771</v>
      </c>
      <c r="BG209">
        <f t="shared" si="103"/>
        <v>7.0040282764797512E-3</v>
      </c>
      <c r="BH209">
        <f t="shared" si="104"/>
        <v>3.0078458831452006</v>
      </c>
      <c r="BI209">
        <f t="shared" si="105"/>
        <v>1.7617489465065703</v>
      </c>
      <c r="BJ209">
        <f t="shared" si="106"/>
        <v>4.3790701287964662E-3</v>
      </c>
      <c r="BK209">
        <f t="shared" si="107"/>
        <v>63.712283166028087</v>
      </c>
      <c r="BL209">
        <f t="shared" si="108"/>
        <v>1.5257240483281465</v>
      </c>
      <c r="BM209">
        <f t="shared" si="109"/>
        <v>61.82175872350566</v>
      </c>
      <c r="BN209">
        <f t="shared" si="110"/>
        <v>420.359874398307</v>
      </c>
      <c r="BO209">
        <f t="shared" si="111"/>
        <v>-1.5215802797550655E-3</v>
      </c>
    </row>
    <row r="210" spans="1:67" x14ac:dyDescent="0.25">
      <c r="A210" s="1">
        <v>199</v>
      </c>
      <c r="B210" s="1" t="s">
        <v>286</v>
      </c>
      <c r="C210" s="1" t="s">
        <v>81</v>
      </c>
      <c r="D210" s="1" t="s">
        <v>82</v>
      </c>
      <c r="E210" s="1" t="s">
        <v>83</v>
      </c>
      <c r="F210" s="1" t="s">
        <v>84</v>
      </c>
      <c r="G210" s="1" t="s">
        <v>85</v>
      </c>
      <c r="H210" s="1" t="s">
        <v>86</v>
      </c>
      <c r="I210" s="1">
        <v>1312.9999905452132</v>
      </c>
      <c r="J210" s="1">
        <v>0</v>
      </c>
      <c r="K210">
        <f t="shared" si="84"/>
        <v>-1.0307185448890515</v>
      </c>
      <c r="L210">
        <f t="shared" si="85"/>
        <v>7.0005134190712984E-3</v>
      </c>
      <c r="M210">
        <f t="shared" si="86"/>
        <v>640.44901306205259</v>
      </c>
      <c r="N210">
        <f t="shared" si="87"/>
        <v>0.1276655247079774</v>
      </c>
      <c r="O210">
        <f t="shared" si="88"/>
        <v>1.7472952318607975</v>
      </c>
      <c r="P210">
        <f t="shared" si="89"/>
        <v>31.926017761230469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32.021224975585938</v>
      </c>
      <c r="V210" s="1">
        <v>31.926017761230469</v>
      </c>
      <c r="W210" s="1">
        <v>32.026992797851563</v>
      </c>
      <c r="X210" s="1">
        <v>417.9288330078125</v>
      </c>
      <c r="Y210" s="1">
        <v>419.87832641601563</v>
      </c>
      <c r="Z210" s="1">
        <v>29.995052337646484</v>
      </c>
      <c r="AA210" s="1">
        <v>30.242061614990234</v>
      </c>
      <c r="AB210" s="1">
        <v>62.400592803955078</v>
      </c>
      <c r="AC210" s="1">
        <v>62.914463043212891</v>
      </c>
      <c r="AD210" s="1">
        <v>300.728759765625</v>
      </c>
      <c r="AE210" s="1">
        <v>0.29702532291412354</v>
      </c>
      <c r="AF210" s="1">
        <v>5.0656136125326157E-2</v>
      </c>
      <c r="AG210" s="1">
        <v>99.458465576171875</v>
      </c>
      <c r="AH210" s="1">
        <v>3.0444157123565674</v>
      </c>
      <c r="AI210" s="1">
        <v>0.26891323924064636</v>
      </c>
      <c r="AJ210" s="1">
        <v>1.6964498907327652E-2</v>
      </c>
      <c r="AK210" s="1">
        <v>1.7707431688904762E-3</v>
      </c>
      <c r="AL210" s="1">
        <v>1.4341489411890507E-2</v>
      </c>
      <c r="AM210" s="1">
        <v>3.0741230584681034E-3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87</v>
      </c>
      <c r="AV210">
        <f t="shared" si="92"/>
        <v>0.50121459960937487</v>
      </c>
      <c r="AW210">
        <f t="shared" si="93"/>
        <v>1.276655247079774E-4</v>
      </c>
      <c r="AX210">
        <f t="shared" si="94"/>
        <v>305.07601776123045</v>
      </c>
      <c r="AY210">
        <f t="shared" si="95"/>
        <v>305.17122497558591</v>
      </c>
      <c r="AZ210">
        <f t="shared" si="96"/>
        <v>4.7524050604014434E-2</v>
      </c>
      <c r="BA210">
        <f t="shared" si="97"/>
        <v>-4.97471439732627E-2</v>
      </c>
      <c r="BB210">
        <f t="shared" si="98"/>
        <v>4.7551242759477725</v>
      </c>
      <c r="BC210">
        <f t="shared" si="99"/>
        <v>47.810151186235466</v>
      </c>
      <c r="BD210">
        <f t="shared" si="100"/>
        <v>17.568089571245231</v>
      </c>
      <c r="BE210">
        <f t="shared" si="101"/>
        <v>31.973621368408203</v>
      </c>
      <c r="BF210">
        <f t="shared" si="102"/>
        <v>4.7679584424821106</v>
      </c>
      <c r="BG210">
        <f t="shared" si="103"/>
        <v>6.9832997981657029E-3</v>
      </c>
      <c r="BH210">
        <f t="shared" si="104"/>
        <v>3.007829044086975</v>
      </c>
      <c r="BI210">
        <f t="shared" si="105"/>
        <v>1.7601293983951356</v>
      </c>
      <c r="BJ210">
        <f t="shared" si="106"/>
        <v>4.3661056528157384E-3</v>
      </c>
      <c r="BK210">
        <f t="shared" si="107"/>
        <v>63.698076118925414</v>
      </c>
      <c r="BL210">
        <f t="shared" si="108"/>
        <v>1.5253204863627456</v>
      </c>
      <c r="BM210">
        <f t="shared" si="109"/>
        <v>61.856229116552839</v>
      </c>
      <c r="BN210">
        <f t="shared" si="110"/>
        <v>420.36828064814461</v>
      </c>
      <c r="BO210">
        <f t="shared" si="111"/>
        <v>-1.5166787172674972E-3</v>
      </c>
    </row>
    <row r="211" spans="1:67" x14ac:dyDescent="0.25">
      <c r="A211" s="1">
        <v>200</v>
      </c>
      <c r="B211" s="1" t="s">
        <v>287</v>
      </c>
      <c r="C211" s="1" t="s">
        <v>81</v>
      </c>
      <c r="D211" s="1" t="s">
        <v>82</v>
      </c>
      <c r="E211" s="1" t="s">
        <v>83</v>
      </c>
      <c r="F211" s="1" t="s">
        <v>84</v>
      </c>
      <c r="G211" s="1" t="s">
        <v>85</v>
      </c>
      <c r="H211" s="1" t="s">
        <v>86</v>
      </c>
      <c r="I211" s="1">
        <v>1317.9999904334545</v>
      </c>
      <c r="J211" s="1">
        <v>0</v>
      </c>
      <c r="K211">
        <f t="shared" si="84"/>
        <v>-0.99516209425395163</v>
      </c>
      <c r="L211">
        <f t="shared" si="85"/>
        <v>7.2435409479326782E-3</v>
      </c>
      <c r="M211">
        <f t="shared" si="86"/>
        <v>624.80737935163438</v>
      </c>
      <c r="N211">
        <f t="shared" si="87"/>
        <v>0.1323162193564856</v>
      </c>
      <c r="O211">
        <f t="shared" si="88"/>
        <v>1.7502922792103019</v>
      </c>
      <c r="P211">
        <f t="shared" si="89"/>
        <v>31.936489105224609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32.021228790283203</v>
      </c>
      <c r="V211" s="1">
        <v>31.936489105224609</v>
      </c>
      <c r="W211" s="1">
        <v>32.019901275634766</v>
      </c>
      <c r="X211" s="1">
        <v>417.93344116210938</v>
      </c>
      <c r="Y211" s="1">
        <v>419.80825805664063</v>
      </c>
      <c r="Z211" s="1">
        <v>29.984607696533203</v>
      </c>
      <c r="AA211" s="1">
        <v>30.240634918212891</v>
      </c>
      <c r="AB211" s="1">
        <v>62.378139495849609</v>
      </c>
      <c r="AC211" s="1">
        <v>62.910758972167969</v>
      </c>
      <c r="AD211" s="1">
        <v>300.7060546875</v>
      </c>
      <c r="AE211" s="1">
        <v>0.29323926568031311</v>
      </c>
      <c r="AF211" s="1">
        <v>0.14059323072433472</v>
      </c>
      <c r="AG211" s="1">
        <v>99.457321166992188</v>
      </c>
      <c r="AH211" s="1">
        <v>3.0444157123565674</v>
      </c>
      <c r="AI211" s="1">
        <v>0.26891323924064636</v>
      </c>
      <c r="AJ211" s="1">
        <v>1.6964498907327652E-2</v>
      </c>
      <c r="AK211" s="1">
        <v>1.7707431688904762E-3</v>
      </c>
      <c r="AL211" s="1">
        <v>1.4341489411890507E-2</v>
      </c>
      <c r="AM211" s="1">
        <v>3.0741230584681034E-3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87</v>
      </c>
      <c r="AV211">
        <f t="shared" si="92"/>
        <v>0.50117675781249993</v>
      </c>
      <c r="AW211">
        <f t="shared" si="93"/>
        <v>1.3231621935648561E-4</v>
      </c>
      <c r="AX211">
        <f t="shared" si="94"/>
        <v>305.08648910522459</v>
      </c>
      <c r="AY211">
        <f t="shared" si="95"/>
        <v>305.17122879028318</v>
      </c>
      <c r="AZ211">
        <f t="shared" si="96"/>
        <v>4.6918281460144762E-2</v>
      </c>
      <c r="BA211">
        <f t="shared" si="97"/>
        <v>-5.3505605516329435E-2</v>
      </c>
      <c r="BB211">
        <f t="shared" si="98"/>
        <v>4.7579448185647601</v>
      </c>
      <c r="BC211">
        <f t="shared" si="99"/>
        <v>47.839060641659657</v>
      </c>
      <c r="BD211">
        <f t="shared" si="100"/>
        <v>17.598425723446766</v>
      </c>
      <c r="BE211">
        <f t="shared" si="101"/>
        <v>31.978858947753906</v>
      </c>
      <c r="BF211">
        <f t="shared" si="102"/>
        <v>4.7693723593887114</v>
      </c>
      <c r="BG211">
        <f t="shared" si="103"/>
        <v>7.2251129897707963E-3</v>
      </c>
      <c r="BH211">
        <f t="shared" si="104"/>
        <v>3.0076525393544582</v>
      </c>
      <c r="BI211">
        <f t="shared" si="105"/>
        <v>1.7617198200342532</v>
      </c>
      <c r="BJ211">
        <f t="shared" si="106"/>
        <v>4.517347647603317E-3</v>
      </c>
      <c r="BK211">
        <f t="shared" si="107"/>
        <v>62.141668195682222</v>
      </c>
      <c r="BL211">
        <f t="shared" si="108"/>
        <v>1.4883160761152421</v>
      </c>
      <c r="BM211">
        <f t="shared" si="109"/>
        <v>61.816167127069889</v>
      </c>
      <c r="BN211">
        <f t="shared" si="110"/>
        <v>420.28131045503955</v>
      </c>
      <c r="BO211">
        <f t="shared" si="111"/>
        <v>-1.4637126326250967E-3</v>
      </c>
    </row>
    <row r="212" spans="1:67" x14ac:dyDescent="0.25">
      <c r="A212" s="1">
        <v>201</v>
      </c>
      <c r="B212" s="1" t="s">
        <v>288</v>
      </c>
      <c r="C212" s="1" t="s">
        <v>81</v>
      </c>
      <c r="D212" s="1" t="s">
        <v>82</v>
      </c>
      <c r="E212" s="1" t="s">
        <v>83</v>
      </c>
      <c r="F212" s="1" t="s">
        <v>84</v>
      </c>
      <c r="G212" s="1" t="s">
        <v>85</v>
      </c>
      <c r="H212" s="1" t="s">
        <v>86</v>
      </c>
      <c r="I212" s="1">
        <v>1323.4999903105199</v>
      </c>
      <c r="J212" s="1">
        <v>0</v>
      </c>
      <c r="K212">
        <f t="shared" si="84"/>
        <v>-1.0370859388757359</v>
      </c>
      <c r="L212">
        <f t="shared" si="85"/>
        <v>6.9527555509193784E-3</v>
      </c>
      <c r="M212">
        <f t="shared" si="86"/>
        <v>643.4633230870221</v>
      </c>
      <c r="N212">
        <f t="shared" si="87"/>
        <v>0.12698907922657515</v>
      </c>
      <c r="O212">
        <f t="shared" si="88"/>
        <v>1.7499379980307346</v>
      </c>
      <c r="P212">
        <f t="shared" si="89"/>
        <v>31.93316650390625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32.019977569580078</v>
      </c>
      <c r="V212" s="1">
        <v>31.93316650390625</v>
      </c>
      <c r="W212" s="1">
        <v>32.012107849121094</v>
      </c>
      <c r="X212" s="1">
        <v>417.91098022460938</v>
      </c>
      <c r="Y212" s="1">
        <v>419.87374877929688</v>
      </c>
      <c r="Z212" s="1">
        <v>29.989097595214844</v>
      </c>
      <c r="AA212" s="1">
        <v>30.234800338745117</v>
      </c>
      <c r="AB212" s="1">
        <v>62.392719268798828</v>
      </c>
      <c r="AC212" s="1">
        <v>62.903903961181641</v>
      </c>
      <c r="AD212" s="1">
        <v>300.72824096679688</v>
      </c>
      <c r="AE212" s="1">
        <v>0.23278258740901947</v>
      </c>
      <c r="AF212" s="1">
        <v>0.34735545516014099</v>
      </c>
      <c r="AG212" s="1">
        <v>99.458625793457031</v>
      </c>
      <c r="AH212" s="1">
        <v>3.0444157123565674</v>
      </c>
      <c r="AI212" s="1">
        <v>0.26891323924064636</v>
      </c>
      <c r="AJ212" s="1">
        <v>1.6964498907327652E-2</v>
      </c>
      <c r="AK212" s="1">
        <v>1.7707431688904762E-3</v>
      </c>
      <c r="AL212" s="1">
        <v>1.4341489411890507E-2</v>
      </c>
      <c r="AM212" s="1">
        <v>3.0741230584681034E-3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87</v>
      </c>
      <c r="AV212">
        <f t="shared" si="92"/>
        <v>0.50121373494466137</v>
      </c>
      <c r="AW212">
        <f t="shared" si="93"/>
        <v>1.2698907922657516E-4</v>
      </c>
      <c r="AX212">
        <f t="shared" si="94"/>
        <v>305.08316650390623</v>
      </c>
      <c r="AY212">
        <f t="shared" si="95"/>
        <v>305.16997756958006</v>
      </c>
      <c r="AZ212">
        <f t="shared" si="96"/>
        <v>3.7245213152947709E-2</v>
      </c>
      <c r="BA212">
        <f t="shared" si="97"/>
        <v>-5.0683642001259535E-2</v>
      </c>
      <c r="BB212">
        <f t="shared" si="98"/>
        <v>4.7570496908618729</v>
      </c>
      <c r="BC212">
        <f t="shared" si="99"/>
        <v>47.829433122680634</v>
      </c>
      <c r="BD212">
        <f t="shared" si="100"/>
        <v>17.594632783935516</v>
      </c>
      <c r="BE212">
        <f t="shared" si="101"/>
        <v>31.976572036743164</v>
      </c>
      <c r="BF212">
        <f t="shared" si="102"/>
        <v>4.7687549487427114</v>
      </c>
      <c r="BG212">
        <f t="shared" si="103"/>
        <v>6.9357757084931825E-3</v>
      </c>
      <c r="BH212">
        <f t="shared" si="104"/>
        <v>3.0071116928311383</v>
      </c>
      <c r="BI212">
        <f t="shared" si="105"/>
        <v>1.7616432559115731</v>
      </c>
      <c r="BJ212">
        <f t="shared" si="106"/>
        <v>4.3363821593462477E-3</v>
      </c>
      <c r="BK212">
        <f t="shared" si="107"/>
        <v>63.997977862726479</v>
      </c>
      <c r="BL212">
        <f t="shared" si="108"/>
        <v>1.5325162026865682</v>
      </c>
      <c r="BM212">
        <f t="shared" si="109"/>
        <v>61.813119677732963</v>
      </c>
      <c r="BN212">
        <f t="shared" si="110"/>
        <v>420.36672976557406</v>
      </c>
      <c r="BO212">
        <f t="shared" si="111"/>
        <v>-1.5249902696050576E-3</v>
      </c>
    </row>
    <row r="213" spans="1:67" x14ac:dyDescent="0.25">
      <c r="A213" s="1">
        <v>202</v>
      </c>
      <c r="B213" s="1" t="s">
        <v>289</v>
      </c>
      <c r="C213" s="1" t="s">
        <v>81</v>
      </c>
      <c r="D213" s="1" t="s">
        <v>82</v>
      </c>
      <c r="E213" s="1" t="s">
        <v>83</v>
      </c>
      <c r="F213" s="1" t="s">
        <v>84</v>
      </c>
      <c r="G213" s="1" t="s">
        <v>85</v>
      </c>
      <c r="H213" s="1" t="s">
        <v>86</v>
      </c>
      <c r="I213" s="1">
        <v>1328.4999901987612</v>
      </c>
      <c r="J213" s="1">
        <v>0</v>
      </c>
      <c r="K213">
        <f t="shared" si="84"/>
        <v>-1.023698834714059</v>
      </c>
      <c r="L213">
        <f t="shared" si="85"/>
        <v>7.0547838880696111E-3</v>
      </c>
      <c r="M213">
        <f t="shared" si="86"/>
        <v>637.03644079870674</v>
      </c>
      <c r="N213">
        <f t="shared" si="87"/>
        <v>0.12876552149684678</v>
      </c>
      <c r="O213">
        <f t="shared" si="88"/>
        <v>1.7487908405899555</v>
      </c>
      <c r="P213">
        <f t="shared" si="89"/>
        <v>31.929470062255859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32.018905639648438</v>
      </c>
      <c r="V213" s="1">
        <v>31.929470062255859</v>
      </c>
      <c r="W213" s="1">
        <v>32.036026000976563</v>
      </c>
      <c r="X213" s="1">
        <v>417.90185546875</v>
      </c>
      <c r="Y213" s="1">
        <v>419.83639526367188</v>
      </c>
      <c r="Z213" s="1">
        <v>29.987773895263672</v>
      </c>
      <c r="AA213" s="1">
        <v>30.236907958984375</v>
      </c>
      <c r="AB213" s="1">
        <v>62.392539978027344</v>
      </c>
      <c r="AC213" s="1">
        <v>62.910884857177734</v>
      </c>
      <c r="AD213" s="1">
        <v>300.73458862304688</v>
      </c>
      <c r="AE213" s="1">
        <v>0.16702465713024139</v>
      </c>
      <c r="AF213" s="1">
        <v>0.20365245640277863</v>
      </c>
      <c r="AG213" s="1">
        <v>99.456703186035156</v>
      </c>
      <c r="AH213" s="1">
        <v>3.0444157123565674</v>
      </c>
      <c r="AI213" s="1">
        <v>0.26891323924064636</v>
      </c>
      <c r="AJ213" s="1">
        <v>1.6964498907327652E-2</v>
      </c>
      <c r="AK213" s="1">
        <v>1.7707431688904762E-3</v>
      </c>
      <c r="AL213" s="1">
        <v>1.4341489411890507E-2</v>
      </c>
      <c r="AM213" s="1">
        <v>3.0741230584681034E-3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87</v>
      </c>
      <c r="AV213">
        <f t="shared" si="92"/>
        <v>0.50122431437174475</v>
      </c>
      <c r="AW213">
        <f t="shared" si="93"/>
        <v>1.2876552149684677E-4</v>
      </c>
      <c r="AX213">
        <f t="shared" si="94"/>
        <v>305.07947006225584</v>
      </c>
      <c r="AY213">
        <f t="shared" si="95"/>
        <v>305.16890563964841</v>
      </c>
      <c r="AZ213">
        <f t="shared" si="96"/>
        <v>2.6723944543511902E-2</v>
      </c>
      <c r="BA213">
        <f t="shared" si="97"/>
        <v>-5.132314943837793E-2</v>
      </c>
      <c r="BB213">
        <f t="shared" si="98"/>
        <v>4.7560540207301285</v>
      </c>
      <c r="BC213">
        <f t="shared" si="99"/>
        <v>47.820346626952457</v>
      </c>
      <c r="BD213">
        <f t="shared" si="100"/>
        <v>17.583438667968082</v>
      </c>
      <c r="BE213">
        <f t="shared" si="101"/>
        <v>31.974187850952148</v>
      </c>
      <c r="BF213">
        <f t="shared" si="102"/>
        <v>4.7681113503434158</v>
      </c>
      <c r="BG213">
        <f t="shared" si="103"/>
        <v>7.0373026736562016E-3</v>
      </c>
      <c r="BH213">
        <f t="shared" si="104"/>
        <v>3.007263180140173</v>
      </c>
      <c r="BI213">
        <f t="shared" si="105"/>
        <v>1.7608481702032428</v>
      </c>
      <c r="BJ213">
        <f t="shared" si="106"/>
        <v>4.3998814153756597E-3</v>
      </c>
      <c r="BK213">
        <f t="shared" si="107"/>
        <v>63.357544211205237</v>
      </c>
      <c r="BL213">
        <f t="shared" si="108"/>
        <v>1.5173444893900294</v>
      </c>
      <c r="BM213">
        <f t="shared" si="109"/>
        <v>61.831670135447169</v>
      </c>
      <c r="BN213">
        <f t="shared" si="110"/>
        <v>420.32301266177797</v>
      </c>
      <c r="BO213">
        <f t="shared" si="111"/>
        <v>-1.5059134703389332E-3</v>
      </c>
    </row>
    <row r="214" spans="1:67" x14ac:dyDescent="0.25">
      <c r="A214" s="1">
        <v>203</v>
      </c>
      <c r="B214" s="1" t="s">
        <v>290</v>
      </c>
      <c r="C214" s="1" t="s">
        <v>81</v>
      </c>
      <c r="D214" s="1" t="s">
        <v>82</v>
      </c>
      <c r="E214" s="1" t="s">
        <v>83</v>
      </c>
      <c r="F214" s="1" t="s">
        <v>84</v>
      </c>
      <c r="G214" s="1" t="s">
        <v>85</v>
      </c>
      <c r="H214" s="1" t="s">
        <v>86</v>
      </c>
      <c r="I214" s="1">
        <v>1333.4999900870025</v>
      </c>
      <c r="J214" s="1">
        <v>0</v>
      </c>
      <c r="K214">
        <f t="shared" si="84"/>
        <v>-1.0406555769036765</v>
      </c>
      <c r="L214">
        <f t="shared" si="85"/>
        <v>7.2248532793777421E-3</v>
      </c>
      <c r="M214">
        <f t="shared" si="86"/>
        <v>635.36218712917855</v>
      </c>
      <c r="N214">
        <f t="shared" si="87"/>
        <v>0.13193309707207956</v>
      </c>
      <c r="O214">
        <f t="shared" si="88"/>
        <v>1.7497654932991558</v>
      </c>
      <c r="P214">
        <f t="shared" si="89"/>
        <v>31.933706283569336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32.025074005126953</v>
      </c>
      <c r="V214" s="1">
        <v>31.933706283569336</v>
      </c>
      <c r="W214" s="1">
        <v>32.052867889404297</v>
      </c>
      <c r="X214" s="1">
        <v>417.88211059570313</v>
      </c>
      <c r="Y214" s="1">
        <v>419.84783935546875</v>
      </c>
      <c r="Z214" s="1">
        <v>29.982637405395508</v>
      </c>
      <c r="AA214" s="1">
        <v>30.23790168762207</v>
      </c>
      <c r="AB214" s="1">
        <v>62.361480712890625</v>
      </c>
      <c r="AC214" s="1">
        <v>62.892410278320313</v>
      </c>
      <c r="AD214" s="1">
        <v>300.73236083984375</v>
      </c>
      <c r="AE214" s="1">
        <v>0.1624976247549057</v>
      </c>
      <c r="AF214" s="1">
        <v>0.20986485481262207</v>
      </c>
      <c r="AG214" s="1">
        <v>99.458938598632813</v>
      </c>
      <c r="AH214" s="1">
        <v>3.0444157123565674</v>
      </c>
      <c r="AI214" s="1">
        <v>0.26891323924064636</v>
      </c>
      <c r="AJ214" s="1">
        <v>1.6964498907327652E-2</v>
      </c>
      <c r="AK214" s="1">
        <v>1.7707431688904762E-3</v>
      </c>
      <c r="AL214" s="1">
        <v>1.4341489411890507E-2</v>
      </c>
      <c r="AM214" s="1">
        <v>3.0741230584681034E-3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87</v>
      </c>
      <c r="AV214">
        <f t="shared" si="92"/>
        <v>0.50122060139973956</v>
      </c>
      <c r="AW214">
        <f t="shared" si="93"/>
        <v>1.3193309707207955E-4</v>
      </c>
      <c r="AX214">
        <f t="shared" si="94"/>
        <v>305.08370628356931</v>
      </c>
      <c r="AY214">
        <f t="shared" si="95"/>
        <v>305.17507400512693</v>
      </c>
      <c r="AZ214">
        <f t="shared" si="96"/>
        <v>2.599961937964812E-2</v>
      </c>
      <c r="BA214">
        <f t="shared" si="97"/>
        <v>-5.2637230298508149E-2</v>
      </c>
      <c r="BB214">
        <f t="shared" si="98"/>
        <v>4.757195100599855</v>
      </c>
      <c r="BC214">
        <f t="shared" si="99"/>
        <v>47.830744703576087</v>
      </c>
      <c r="BD214">
        <f t="shared" si="100"/>
        <v>17.592843015954017</v>
      </c>
      <c r="BE214">
        <f t="shared" si="101"/>
        <v>31.979390144348145</v>
      </c>
      <c r="BF214">
        <f t="shared" si="102"/>
        <v>4.7695157795768539</v>
      </c>
      <c r="BG214">
        <f t="shared" si="103"/>
        <v>7.2065201631026157E-3</v>
      </c>
      <c r="BH214">
        <f t="shared" si="104"/>
        <v>3.0074296073006992</v>
      </c>
      <c r="BI214">
        <f t="shared" si="105"/>
        <v>1.7620861722761547</v>
      </c>
      <c r="BJ214">
        <f t="shared" si="106"/>
        <v>4.5057186377932511E-3</v>
      </c>
      <c r="BK214">
        <f t="shared" si="107"/>
        <v>63.19244875757402</v>
      </c>
      <c r="BL214">
        <f t="shared" si="108"/>
        <v>1.5133153670733606</v>
      </c>
      <c r="BM214">
        <f t="shared" si="109"/>
        <v>61.821612398402984</v>
      </c>
      <c r="BN214">
        <f t="shared" si="110"/>
        <v>420.34251717670406</v>
      </c>
      <c r="BO214">
        <f t="shared" si="111"/>
        <v>-1.5305376707474565E-3</v>
      </c>
    </row>
    <row r="215" spans="1:67" x14ac:dyDescent="0.25">
      <c r="A215" s="1">
        <v>204</v>
      </c>
      <c r="B215" s="1" t="s">
        <v>291</v>
      </c>
      <c r="C215" s="1" t="s">
        <v>81</v>
      </c>
      <c r="D215" s="1" t="s">
        <v>82</v>
      </c>
      <c r="E215" s="1" t="s">
        <v>83</v>
      </c>
      <c r="F215" s="1" t="s">
        <v>84</v>
      </c>
      <c r="G215" s="1" t="s">
        <v>85</v>
      </c>
      <c r="H215" s="1" t="s">
        <v>86</v>
      </c>
      <c r="I215" s="1">
        <v>1338.9999899640679</v>
      </c>
      <c r="J215" s="1">
        <v>0</v>
      </c>
      <c r="K215">
        <f t="shared" si="84"/>
        <v>-1.0587392273799943</v>
      </c>
      <c r="L215">
        <f t="shared" si="85"/>
        <v>7.0107029586879907E-3</v>
      </c>
      <c r="M215">
        <f t="shared" si="86"/>
        <v>646.3640691083225</v>
      </c>
      <c r="N215">
        <f t="shared" si="87"/>
        <v>0.12810036854477877</v>
      </c>
      <c r="O215">
        <f t="shared" si="88"/>
        <v>1.7506905847612702</v>
      </c>
      <c r="P215">
        <f t="shared" si="89"/>
        <v>31.934942245483398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32.027942657470703</v>
      </c>
      <c r="V215" s="1">
        <v>31.934942245483398</v>
      </c>
      <c r="W215" s="1">
        <v>32.048892974853516</v>
      </c>
      <c r="X215" s="1">
        <v>417.83877563476563</v>
      </c>
      <c r="Y215" s="1">
        <v>419.84368896484375</v>
      </c>
      <c r="Z215" s="1">
        <v>29.984275817871094</v>
      </c>
      <c r="AA215" s="1">
        <v>30.232112884521484</v>
      </c>
      <c r="AB215" s="1">
        <v>62.354427337646484</v>
      </c>
      <c r="AC215" s="1">
        <v>62.869819641113281</v>
      </c>
      <c r="AD215" s="1">
        <v>300.748291015625</v>
      </c>
      <c r="AE215" s="1">
        <v>0.18138489127159119</v>
      </c>
      <c r="AF215" s="1">
        <v>0.21088957786560059</v>
      </c>
      <c r="AG215" s="1">
        <v>99.458396911621094</v>
      </c>
      <c r="AH215" s="1">
        <v>3.0444157123565674</v>
      </c>
      <c r="AI215" s="1">
        <v>0.26891323924064636</v>
      </c>
      <c r="AJ215" s="1">
        <v>1.6964498907327652E-2</v>
      </c>
      <c r="AK215" s="1">
        <v>1.7707431688904762E-3</v>
      </c>
      <c r="AL215" s="1">
        <v>1.4341489411890507E-2</v>
      </c>
      <c r="AM215" s="1">
        <v>3.0741230584681034E-3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87</v>
      </c>
      <c r="AV215">
        <f t="shared" si="92"/>
        <v>0.50124715169270828</v>
      </c>
      <c r="AW215">
        <f t="shared" si="93"/>
        <v>1.2810036854477876E-4</v>
      </c>
      <c r="AX215">
        <f t="shared" si="94"/>
        <v>305.08494224548338</v>
      </c>
      <c r="AY215">
        <f t="shared" si="95"/>
        <v>305.17794265747068</v>
      </c>
      <c r="AZ215">
        <f t="shared" si="96"/>
        <v>2.9021581954771669E-2</v>
      </c>
      <c r="BA215">
        <f t="shared" si="97"/>
        <v>-5.0474150183599173E-2</v>
      </c>
      <c r="BB215">
        <f t="shared" si="98"/>
        <v>4.757528067506942</v>
      </c>
      <c r="BC215">
        <f t="shared" si="99"/>
        <v>47.834353008268266</v>
      </c>
      <c r="BD215">
        <f t="shared" si="100"/>
        <v>17.602240123746782</v>
      </c>
      <c r="BE215">
        <f t="shared" si="101"/>
        <v>31.981442451477051</v>
      </c>
      <c r="BF215">
        <f t="shared" si="102"/>
        <v>4.7700699266029387</v>
      </c>
      <c r="BG215">
        <f t="shared" si="103"/>
        <v>6.9934392528130385E-3</v>
      </c>
      <c r="BH215">
        <f t="shared" si="104"/>
        <v>3.0068374827456719</v>
      </c>
      <c r="BI215">
        <f t="shared" si="105"/>
        <v>1.7632324438572669</v>
      </c>
      <c r="BJ215">
        <f t="shared" si="106"/>
        <v>4.3724472975694446E-3</v>
      </c>
      <c r="BK215">
        <f t="shared" si="107"/>
        <v>64.286334134786031</v>
      </c>
      <c r="BL215">
        <f t="shared" si="108"/>
        <v>1.5395350367227905</v>
      </c>
      <c r="BM215">
        <f t="shared" si="109"/>
        <v>61.801271377986744</v>
      </c>
      <c r="BN215">
        <f t="shared" si="110"/>
        <v>420.34696288743686</v>
      </c>
      <c r="BO215">
        <f t="shared" si="111"/>
        <v>-1.5566052829398623E-3</v>
      </c>
    </row>
    <row r="216" spans="1:67" x14ac:dyDescent="0.25">
      <c r="A216" s="1">
        <v>205</v>
      </c>
      <c r="B216" s="1" t="s">
        <v>292</v>
      </c>
      <c r="C216" s="1" t="s">
        <v>81</v>
      </c>
      <c r="D216" s="1" t="s">
        <v>82</v>
      </c>
      <c r="E216" s="1" t="s">
        <v>83</v>
      </c>
      <c r="F216" s="1" t="s">
        <v>84</v>
      </c>
      <c r="G216" s="1" t="s">
        <v>85</v>
      </c>
      <c r="H216" s="1" t="s">
        <v>86</v>
      </c>
      <c r="I216" s="1">
        <v>1343.9999898523092</v>
      </c>
      <c r="J216" s="1">
        <v>0</v>
      </c>
      <c r="K216">
        <f t="shared" si="84"/>
        <v>-1.0290147210775991</v>
      </c>
      <c r="L216">
        <f t="shared" si="85"/>
        <v>7.0105281106742036E-3</v>
      </c>
      <c r="M216">
        <f t="shared" si="86"/>
        <v>639.65311224540687</v>
      </c>
      <c r="N216">
        <f t="shared" si="87"/>
        <v>0.12823137608804042</v>
      </c>
      <c r="O216">
        <f t="shared" si="88"/>
        <v>1.7525158212733563</v>
      </c>
      <c r="P216">
        <f t="shared" si="89"/>
        <v>31.940673828125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32.028480529785156</v>
      </c>
      <c r="V216" s="1">
        <v>31.940673828125</v>
      </c>
      <c r="W216" s="1">
        <v>32.023391723632813</v>
      </c>
      <c r="X216" s="1">
        <v>417.89730834960938</v>
      </c>
      <c r="Y216" s="1">
        <v>419.84295654296875</v>
      </c>
      <c r="Z216" s="1">
        <v>29.981132507324219</v>
      </c>
      <c r="AA216" s="1">
        <v>30.229242324829102</v>
      </c>
      <c r="AB216" s="1">
        <v>62.346084594726563</v>
      </c>
      <c r="AC216" s="1">
        <v>62.862033843994141</v>
      </c>
      <c r="AD216" s="1">
        <v>300.72579956054688</v>
      </c>
      <c r="AE216" s="1">
        <v>0.21010294556617737</v>
      </c>
      <c r="AF216" s="1">
        <v>0.10130911320447922</v>
      </c>
      <c r="AG216" s="1">
        <v>99.458549499511719</v>
      </c>
      <c r="AH216" s="1">
        <v>3.0444157123565674</v>
      </c>
      <c r="AI216" s="1">
        <v>0.26891323924064636</v>
      </c>
      <c r="AJ216" s="1">
        <v>1.6964498907327652E-2</v>
      </c>
      <c r="AK216" s="1">
        <v>1.7707431688904762E-3</v>
      </c>
      <c r="AL216" s="1">
        <v>1.4341489411890507E-2</v>
      </c>
      <c r="AM216" s="1">
        <v>3.0741230584681034E-3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87</v>
      </c>
      <c r="AV216">
        <f t="shared" si="92"/>
        <v>0.50120966593424465</v>
      </c>
      <c r="AW216">
        <f t="shared" si="93"/>
        <v>1.282313760880404E-4</v>
      </c>
      <c r="AX216">
        <f t="shared" si="94"/>
        <v>305.09067382812498</v>
      </c>
      <c r="AY216">
        <f t="shared" si="95"/>
        <v>305.17848052978513</v>
      </c>
      <c r="AZ216">
        <f t="shared" si="96"/>
        <v>3.3616470539201693E-2</v>
      </c>
      <c r="BA216">
        <f t="shared" si="97"/>
        <v>-5.1202780702665672E-2</v>
      </c>
      <c r="BB216">
        <f t="shared" si="98"/>
        <v>4.7590724153701061</v>
      </c>
      <c r="BC216">
        <f t="shared" si="99"/>
        <v>47.849807174128053</v>
      </c>
      <c r="BD216">
        <f t="shared" si="100"/>
        <v>17.620564849298951</v>
      </c>
      <c r="BE216">
        <f t="shared" si="101"/>
        <v>31.984577178955078</v>
      </c>
      <c r="BF216">
        <f t="shared" si="102"/>
        <v>4.7709164480227191</v>
      </c>
      <c r="BG216">
        <f t="shared" si="103"/>
        <v>6.9932652648472997E-3</v>
      </c>
      <c r="BH216">
        <f t="shared" si="104"/>
        <v>3.0065565940967498</v>
      </c>
      <c r="BI216">
        <f t="shared" si="105"/>
        <v>1.7643598539259693</v>
      </c>
      <c r="BJ216">
        <f t="shared" si="106"/>
        <v>4.3723384780653129E-3</v>
      </c>
      <c r="BK216">
        <f t="shared" si="107"/>
        <v>63.618970726776524</v>
      </c>
      <c r="BL216">
        <f t="shared" si="108"/>
        <v>1.5235532769499771</v>
      </c>
      <c r="BM216">
        <f t="shared" si="109"/>
        <v>61.773602127005248</v>
      </c>
      <c r="BN216">
        <f t="shared" si="110"/>
        <v>420.33210085885884</v>
      </c>
      <c r="BO216">
        <f t="shared" si="111"/>
        <v>-1.5122791200766121E-3</v>
      </c>
    </row>
    <row r="217" spans="1:67" x14ac:dyDescent="0.25">
      <c r="A217" s="1">
        <v>206</v>
      </c>
      <c r="B217" s="1" t="s">
        <v>293</v>
      </c>
      <c r="C217" s="1" t="s">
        <v>81</v>
      </c>
      <c r="D217" s="1" t="s">
        <v>82</v>
      </c>
      <c r="E217" s="1" t="s">
        <v>83</v>
      </c>
      <c r="F217" s="1" t="s">
        <v>84</v>
      </c>
      <c r="G217" s="1" t="s">
        <v>85</v>
      </c>
      <c r="H217" s="1" t="s">
        <v>86</v>
      </c>
      <c r="I217" s="1">
        <v>1348.9999897405505</v>
      </c>
      <c r="J217" s="1">
        <v>0</v>
      </c>
      <c r="K217">
        <f t="shared" si="84"/>
        <v>-1.0630786205577794</v>
      </c>
      <c r="L217">
        <f t="shared" si="85"/>
        <v>7.0702528213613079E-3</v>
      </c>
      <c r="M217">
        <f t="shared" si="86"/>
        <v>645.35308647204351</v>
      </c>
      <c r="N217">
        <f t="shared" si="87"/>
        <v>0.12922935201734678</v>
      </c>
      <c r="O217">
        <f t="shared" si="88"/>
        <v>1.7512783028024583</v>
      </c>
      <c r="P217">
        <f t="shared" si="89"/>
        <v>31.938011169433594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32.024837493896484</v>
      </c>
      <c r="V217" s="1">
        <v>31.938011169433594</v>
      </c>
      <c r="W217" s="1">
        <v>32.007713317871094</v>
      </c>
      <c r="X217" s="1">
        <v>417.86196899414063</v>
      </c>
      <c r="Y217" s="1">
        <v>419.87460327148438</v>
      </c>
      <c r="Z217" s="1">
        <v>29.984380722045898</v>
      </c>
      <c r="AA217" s="1">
        <v>30.234403610229492</v>
      </c>
      <c r="AB217" s="1">
        <v>62.365837097167969</v>
      </c>
      <c r="AC217" s="1">
        <v>62.8858642578125</v>
      </c>
      <c r="AD217" s="1">
        <v>300.74569702148438</v>
      </c>
      <c r="AE217" s="1">
        <v>0.13150806725025177</v>
      </c>
      <c r="AF217" s="1">
        <v>3.5149335861206055E-2</v>
      </c>
      <c r="AG217" s="1">
        <v>99.458770751953125</v>
      </c>
      <c r="AH217" s="1">
        <v>3.0444157123565674</v>
      </c>
      <c r="AI217" s="1">
        <v>0.26891323924064636</v>
      </c>
      <c r="AJ217" s="1">
        <v>1.6964498907327652E-2</v>
      </c>
      <c r="AK217" s="1">
        <v>1.7707431688904762E-3</v>
      </c>
      <c r="AL217" s="1">
        <v>1.4341489411890507E-2</v>
      </c>
      <c r="AM217" s="1">
        <v>3.0741230584681034E-3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87</v>
      </c>
      <c r="AV217">
        <f t="shared" si="92"/>
        <v>0.50124282836914058</v>
      </c>
      <c r="AW217">
        <f t="shared" si="93"/>
        <v>1.292293520173468E-4</v>
      </c>
      <c r="AX217">
        <f t="shared" si="94"/>
        <v>305.08801116943357</v>
      </c>
      <c r="AY217">
        <f t="shared" si="95"/>
        <v>305.17483749389646</v>
      </c>
      <c r="AZ217">
        <f t="shared" si="96"/>
        <v>2.1041290289730785E-2</v>
      </c>
      <c r="BA217">
        <f t="shared" si="97"/>
        <v>-5.1975796241086225E-2</v>
      </c>
      <c r="BB217">
        <f t="shared" si="98"/>
        <v>4.7583549202942974</v>
      </c>
      <c r="BC217">
        <f t="shared" si="99"/>
        <v>47.842486734141097</v>
      </c>
      <c r="BD217">
        <f t="shared" si="100"/>
        <v>17.608083123911605</v>
      </c>
      <c r="BE217">
        <f t="shared" si="101"/>
        <v>31.981424331665039</v>
      </c>
      <c r="BF217">
        <f t="shared" si="102"/>
        <v>4.77006503379567</v>
      </c>
      <c r="BG217">
        <f t="shared" si="103"/>
        <v>7.0526949566326897E-3</v>
      </c>
      <c r="BH217">
        <f t="shared" si="104"/>
        <v>3.0070766174918391</v>
      </c>
      <c r="BI217">
        <f t="shared" si="105"/>
        <v>1.762988416303831</v>
      </c>
      <c r="BJ217">
        <f t="shared" si="106"/>
        <v>4.4095084568453744E-3</v>
      </c>
      <c r="BK217">
        <f t="shared" si="107"/>
        <v>64.186024681488362</v>
      </c>
      <c r="BL217">
        <f t="shared" si="108"/>
        <v>1.5370138642435782</v>
      </c>
      <c r="BM217">
        <f t="shared" si="109"/>
        <v>61.795679672267866</v>
      </c>
      <c r="BN217">
        <f t="shared" si="110"/>
        <v>420.37993993376801</v>
      </c>
      <c r="BO217">
        <f t="shared" si="111"/>
        <v>-1.5627212352895606E-3</v>
      </c>
    </row>
    <row r="218" spans="1:67" x14ac:dyDescent="0.25">
      <c r="A218" s="1">
        <v>207</v>
      </c>
      <c r="B218" s="1" t="s">
        <v>294</v>
      </c>
      <c r="C218" s="1" t="s">
        <v>81</v>
      </c>
      <c r="D218" s="1" t="s">
        <v>82</v>
      </c>
      <c r="E218" s="1" t="s">
        <v>83</v>
      </c>
      <c r="F218" s="1" t="s">
        <v>84</v>
      </c>
      <c r="G218" s="1" t="s">
        <v>85</v>
      </c>
      <c r="H218" s="1" t="s">
        <v>86</v>
      </c>
      <c r="I218" s="1">
        <v>1354.4999896176159</v>
      </c>
      <c r="J218" s="1">
        <v>0</v>
      </c>
      <c r="K218">
        <f t="shared" si="84"/>
        <v>-1.0736597769149359</v>
      </c>
      <c r="L218">
        <f t="shared" si="85"/>
        <v>7.0748243593052804E-3</v>
      </c>
      <c r="M218">
        <f t="shared" si="86"/>
        <v>647.53908806485413</v>
      </c>
      <c r="N218">
        <f t="shared" si="87"/>
        <v>0.12940787723314076</v>
      </c>
      <c r="O218">
        <f t="shared" si="88"/>
        <v>1.7525485298338817</v>
      </c>
      <c r="P218">
        <f t="shared" si="89"/>
        <v>31.94146728515625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32.018402099609375</v>
      </c>
      <c r="V218" s="1">
        <v>31.94146728515625</v>
      </c>
      <c r="W218" s="1">
        <v>32.013591766357422</v>
      </c>
      <c r="X218" s="1">
        <v>417.82809448242188</v>
      </c>
      <c r="Y218" s="1">
        <v>419.861328125</v>
      </c>
      <c r="Z218" s="1">
        <v>29.980892181396484</v>
      </c>
      <c r="AA218" s="1">
        <v>30.231216430664063</v>
      </c>
      <c r="AB218" s="1">
        <v>62.380840301513672</v>
      </c>
      <c r="AC218" s="1">
        <v>62.901687622070313</v>
      </c>
      <c r="AD218" s="1">
        <v>300.79959106445313</v>
      </c>
      <c r="AE218" s="1">
        <v>0.28115785121917725</v>
      </c>
      <c r="AF218" s="1">
        <v>0.24398009479045868</v>
      </c>
      <c r="AG218" s="1">
        <v>99.458045959472656</v>
      </c>
      <c r="AH218" s="1">
        <v>3.0444157123565674</v>
      </c>
      <c r="AI218" s="1">
        <v>0.26891323924064636</v>
      </c>
      <c r="AJ218" s="1">
        <v>1.6964498907327652E-2</v>
      </c>
      <c r="AK218" s="1">
        <v>1.7707431688904762E-3</v>
      </c>
      <c r="AL218" s="1">
        <v>1.4341489411890507E-2</v>
      </c>
      <c r="AM218" s="1">
        <v>3.0741230584681034E-3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87</v>
      </c>
      <c r="AV218">
        <f t="shared" si="92"/>
        <v>0.50133265177408848</v>
      </c>
      <c r="AW218">
        <f t="shared" si="93"/>
        <v>1.2940787723314076E-4</v>
      </c>
      <c r="AX218">
        <f t="shared" si="94"/>
        <v>305.09146728515623</v>
      </c>
      <c r="AY218">
        <f t="shared" si="95"/>
        <v>305.16840209960935</v>
      </c>
      <c r="AZ218">
        <f t="shared" si="96"/>
        <v>4.4985255189569529E-2</v>
      </c>
      <c r="BA218">
        <f t="shared" si="97"/>
        <v>-5.3158493123845019E-2</v>
      </c>
      <c r="BB218">
        <f t="shared" si="98"/>
        <v>4.7592862430056329</v>
      </c>
      <c r="BC218">
        <f t="shared" si="99"/>
        <v>47.852199357957986</v>
      </c>
      <c r="BD218">
        <f t="shared" si="100"/>
        <v>17.620982927293923</v>
      </c>
      <c r="BE218">
        <f t="shared" si="101"/>
        <v>31.979934692382813</v>
      </c>
      <c r="BF218">
        <f t="shared" si="102"/>
        <v>4.7696628084785013</v>
      </c>
      <c r="BG218">
        <f t="shared" si="103"/>
        <v>7.0572438100692872E-3</v>
      </c>
      <c r="BH218">
        <f t="shared" si="104"/>
        <v>3.0067377131717512</v>
      </c>
      <c r="BI218">
        <f t="shared" si="105"/>
        <v>1.7629250953067501</v>
      </c>
      <c r="BJ218">
        <f t="shared" si="106"/>
        <v>4.4123535218014744E-3</v>
      </c>
      <c r="BK218">
        <f t="shared" si="107"/>
        <v>64.402972381309269</v>
      </c>
      <c r="BL218">
        <f t="shared" si="108"/>
        <v>1.5422689461699375</v>
      </c>
      <c r="BM218">
        <f t="shared" si="109"/>
        <v>61.77538257941</v>
      </c>
      <c r="BN218">
        <f t="shared" si="110"/>
        <v>420.37169456225348</v>
      </c>
      <c r="BO218">
        <f t="shared" si="111"/>
        <v>-1.5777880465551153E-3</v>
      </c>
    </row>
    <row r="219" spans="1:67" x14ac:dyDescent="0.25">
      <c r="A219" s="1">
        <v>208</v>
      </c>
      <c r="B219" s="1" t="s">
        <v>295</v>
      </c>
      <c r="C219" s="1" t="s">
        <v>81</v>
      </c>
      <c r="D219" s="1" t="s">
        <v>82</v>
      </c>
      <c r="E219" s="1" t="s">
        <v>83</v>
      </c>
      <c r="F219" s="1" t="s">
        <v>84</v>
      </c>
      <c r="G219" s="1" t="s">
        <v>85</v>
      </c>
      <c r="H219" s="1" t="s">
        <v>86</v>
      </c>
      <c r="I219" s="1">
        <v>1359.4999895058572</v>
      </c>
      <c r="J219" s="1">
        <v>0</v>
      </c>
      <c r="K219">
        <f t="shared" si="84"/>
        <v>-1.0334509268309771</v>
      </c>
      <c r="L219">
        <f t="shared" si="85"/>
        <v>7.069405038363512E-3</v>
      </c>
      <c r="M219">
        <f t="shared" si="86"/>
        <v>638.65184154290444</v>
      </c>
      <c r="N219">
        <f t="shared" si="87"/>
        <v>0.12903857903855104</v>
      </c>
      <c r="O219">
        <f t="shared" si="88"/>
        <v>1.7489320021184152</v>
      </c>
      <c r="P219">
        <f t="shared" si="89"/>
        <v>31.925653457641602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32.013824462890625</v>
      </c>
      <c r="V219" s="1">
        <v>31.925653457641602</v>
      </c>
      <c r="W219" s="1">
        <v>32.037948608398438</v>
      </c>
      <c r="X219" s="1">
        <v>417.78936767578125</v>
      </c>
      <c r="Y219" s="1">
        <v>419.74319458007813</v>
      </c>
      <c r="Z219" s="1">
        <v>29.975015640258789</v>
      </c>
      <c r="AA219" s="1">
        <v>30.224685668945313</v>
      </c>
      <c r="AB219" s="1">
        <v>62.384895324707031</v>
      </c>
      <c r="AC219" s="1">
        <v>62.904514312744141</v>
      </c>
      <c r="AD219" s="1">
        <v>300.72915649414063</v>
      </c>
      <c r="AE219" s="1">
        <v>0.20632699131965637</v>
      </c>
      <c r="AF219" s="1">
        <v>4.2385019361972809E-2</v>
      </c>
      <c r="AG219" s="1">
        <v>99.458244323730469</v>
      </c>
      <c r="AH219" s="1">
        <v>3.0444157123565674</v>
      </c>
      <c r="AI219" s="1">
        <v>0.26891323924064636</v>
      </c>
      <c r="AJ219" s="1">
        <v>1.6964498907327652E-2</v>
      </c>
      <c r="AK219" s="1">
        <v>1.7707431688904762E-3</v>
      </c>
      <c r="AL219" s="1">
        <v>1.4341489411890507E-2</v>
      </c>
      <c r="AM219" s="1">
        <v>3.0741230584681034E-3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87</v>
      </c>
      <c r="AV219">
        <f t="shared" si="92"/>
        <v>0.50121526082356771</v>
      </c>
      <c r="AW219">
        <f t="shared" si="93"/>
        <v>1.2903857903855104E-4</v>
      </c>
      <c r="AX219">
        <f t="shared" si="94"/>
        <v>305.07565345764158</v>
      </c>
      <c r="AY219">
        <f t="shared" si="95"/>
        <v>305.1638244628906</v>
      </c>
      <c r="AZ219">
        <f t="shared" si="96"/>
        <v>3.3012317873262198E-2</v>
      </c>
      <c r="BA219">
        <f t="shared" si="97"/>
        <v>-5.1563087529182643E-2</v>
      </c>
      <c r="BB219">
        <f t="shared" si="98"/>
        <v>4.755026173988333</v>
      </c>
      <c r="BC219">
        <f t="shared" si="99"/>
        <v>47.80927118028562</v>
      </c>
      <c r="BD219">
        <f t="shared" si="100"/>
        <v>17.584585511340308</v>
      </c>
      <c r="BE219">
        <f t="shared" si="101"/>
        <v>31.969738960266113</v>
      </c>
      <c r="BF219">
        <f t="shared" si="102"/>
        <v>4.7669105979292929</v>
      </c>
      <c r="BG219">
        <f t="shared" si="103"/>
        <v>7.0518513788278211E-3</v>
      </c>
      <c r="BH219">
        <f t="shared" si="104"/>
        <v>3.0060941718699179</v>
      </c>
      <c r="BI219">
        <f t="shared" si="105"/>
        <v>1.7608164260593751</v>
      </c>
      <c r="BJ219">
        <f t="shared" si="106"/>
        <v>4.4089808441120744E-3</v>
      </c>
      <c r="BK219">
        <f t="shared" si="107"/>
        <v>63.519190893974589</v>
      </c>
      <c r="BL219">
        <f t="shared" si="108"/>
        <v>1.5215299492391487</v>
      </c>
      <c r="BM219">
        <f t="shared" si="109"/>
        <v>61.820996949180952</v>
      </c>
      <c r="BN219">
        <f t="shared" si="110"/>
        <v>420.23444765572054</v>
      </c>
      <c r="BO219">
        <f t="shared" si="111"/>
        <v>-1.5203172169999603E-3</v>
      </c>
    </row>
    <row r="220" spans="1:67" x14ac:dyDescent="0.25">
      <c r="A220" s="1">
        <v>209</v>
      </c>
      <c r="B220" s="1" t="s">
        <v>296</v>
      </c>
      <c r="C220" s="1" t="s">
        <v>81</v>
      </c>
      <c r="D220" s="1" t="s">
        <v>82</v>
      </c>
      <c r="E220" s="1" t="s">
        <v>83</v>
      </c>
      <c r="F220" s="1" t="s">
        <v>84</v>
      </c>
      <c r="G220" s="1" t="s">
        <v>85</v>
      </c>
      <c r="H220" s="1" t="s">
        <v>86</v>
      </c>
      <c r="I220" s="1">
        <v>1364.4999893940985</v>
      </c>
      <c r="J220" s="1">
        <v>0</v>
      </c>
      <c r="K220">
        <f t="shared" si="84"/>
        <v>-0.98438359986550461</v>
      </c>
      <c r="L220">
        <f t="shared" si="85"/>
        <v>7.2708239991062761E-3</v>
      </c>
      <c r="M220">
        <f t="shared" si="86"/>
        <v>621.58757803963397</v>
      </c>
      <c r="N220">
        <f t="shared" si="87"/>
        <v>0.13281908947434087</v>
      </c>
      <c r="O220">
        <f t="shared" si="88"/>
        <v>1.7503897955275098</v>
      </c>
      <c r="P220">
        <f t="shared" si="89"/>
        <v>31.932598114013672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32.021087646484375</v>
      </c>
      <c r="V220" s="1">
        <v>31.932598114013672</v>
      </c>
      <c r="W220" s="1">
        <v>32.052799224853516</v>
      </c>
      <c r="X220" s="1">
        <v>417.89010620117188</v>
      </c>
      <c r="Y220" s="1">
        <v>419.742919921875</v>
      </c>
      <c r="Z220" s="1">
        <v>29.972101211547852</v>
      </c>
      <c r="AA220" s="1">
        <v>30.229091644287109</v>
      </c>
      <c r="AB220" s="1">
        <v>62.352664947509766</v>
      </c>
      <c r="AC220" s="1">
        <v>62.887294769287109</v>
      </c>
      <c r="AD220" s="1">
        <v>300.72113037109375</v>
      </c>
      <c r="AE220" s="1">
        <v>0.2682880163192749</v>
      </c>
      <c r="AF220" s="1">
        <v>6.0990191996097565E-2</v>
      </c>
      <c r="AG220" s="1">
        <v>99.4573974609375</v>
      </c>
      <c r="AH220" s="1">
        <v>3.0444157123565674</v>
      </c>
      <c r="AI220" s="1">
        <v>0.26891323924064636</v>
      </c>
      <c r="AJ220" s="1">
        <v>1.6964498907327652E-2</v>
      </c>
      <c r="AK220" s="1">
        <v>1.7707431688904762E-3</v>
      </c>
      <c r="AL220" s="1">
        <v>1.4341489411890507E-2</v>
      </c>
      <c r="AM220" s="1">
        <v>3.0741230584681034E-3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87</v>
      </c>
      <c r="AV220">
        <f t="shared" si="92"/>
        <v>0.50120188395182286</v>
      </c>
      <c r="AW220">
        <f t="shared" si="93"/>
        <v>1.3281908947434086E-4</v>
      </c>
      <c r="AX220">
        <f t="shared" si="94"/>
        <v>305.08259811401365</v>
      </c>
      <c r="AY220">
        <f t="shared" si="95"/>
        <v>305.17108764648435</v>
      </c>
      <c r="AZ220">
        <f t="shared" si="96"/>
        <v>4.292608165161127E-2</v>
      </c>
      <c r="BA220">
        <f t="shared" si="97"/>
        <v>-5.3283852735515461E-2</v>
      </c>
      <c r="BB220">
        <f t="shared" si="98"/>
        <v>4.7568965780764776</v>
      </c>
      <c r="BC220">
        <f t="shared" si="99"/>
        <v>47.828484351249763</v>
      </c>
      <c r="BD220">
        <f t="shared" si="100"/>
        <v>17.599392706962654</v>
      </c>
      <c r="BE220">
        <f t="shared" si="101"/>
        <v>31.976842880249023</v>
      </c>
      <c r="BF220">
        <f t="shared" si="102"/>
        <v>4.7688280663043212</v>
      </c>
      <c r="BG220">
        <f t="shared" si="103"/>
        <v>7.2522571383213255E-3</v>
      </c>
      <c r="BH220">
        <f t="shared" si="104"/>
        <v>3.0065067825489677</v>
      </c>
      <c r="BI220">
        <f t="shared" si="105"/>
        <v>1.7623212837553535</v>
      </c>
      <c r="BJ220">
        <f t="shared" si="106"/>
        <v>4.5343251791236036E-3</v>
      </c>
      <c r="BK220">
        <f t="shared" si="107"/>
        <v>61.821482805869387</v>
      </c>
      <c r="BL220">
        <f t="shared" si="108"/>
        <v>1.4808768618546979</v>
      </c>
      <c r="BM220">
        <f t="shared" si="109"/>
        <v>61.806430555480048</v>
      </c>
      <c r="BN220">
        <f t="shared" si="110"/>
        <v>420.21084874025513</v>
      </c>
      <c r="BO220">
        <f t="shared" si="111"/>
        <v>-1.4478740086657914E-3</v>
      </c>
    </row>
    <row r="221" spans="1:67" x14ac:dyDescent="0.25">
      <c r="A221" s="1">
        <v>210</v>
      </c>
      <c r="B221" s="1" t="s">
        <v>297</v>
      </c>
      <c r="C221" s="1" t="s">
        <v>81</v>
      </c>
      <c r="D221" s="1" t="s">
        <v>82</v>
      </c>
      <c r="E221" s="1" t="s">
        <v>83</v>
      </c>
      <c r="F221" s="1" t="s">
        <v>84</v>
      </c>
      <c r="G221" s="1" t="s">
        <v>85</v>
      </c>
      <c r="H221" s="1" t="s">
        <v>86</v>
      </c>
      <c r="I221" s="1">
        <v>1369.9999892711639</v>
      </c>
      <c r="J221" s="1">
        <v>0</v>
      </c>
      <c r="K221">
        <f t="shared" si="84"/>
        <v>-0.92556760237343694</v>
      </c>
      <c r="L221">
        <f t="shared" si="85"/>
        <v>7.0043751473850748E-3</v>
      </c>
      <c r="M221">
        <f t="shared" si="86"/>
        <v>616.4684464890405</v>
      </c>
      <c r="N221">
        <f t="shared" si="87"/>
        <v>0.12808002770806884</v>
      </c>
      <c r="O221">
        <f t="shared" si="88"/>
        <v>1.7520070757496007</v>
      </c>
      <c r="P221">
        <f t="shared" si="89"/>
        <v>31.936031341552734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32.025558471679688</v>
      </c>
      <c r="V221" s="1">
        <v>31.936031341552734</v>
      </c>
      <c r="W221" s="1">
        <v>32.050113677978516</v>
      </c>
      <c r="X221" s="1">
        <v>418.04751586914063</v>
      </c>
      <c r="Y221" s="1">
        <v>419.7867431640625</v>
      </c>
      <c r="Z221" s="1">
        <v>29.973859786987305</v>
      </c>
      <c r="AA221" s="1">
        <v>30.221654891967773</v>
      </c>
      <c r="AB221" s="1">
        <v>62.341529846191406</v>
      </c>
      <c r="AC221" s="1">
        <v>62.856910705566406</v>
      </c>
      <c r="AD221" s="1">
        <v>300.75469970703125</v>
      </c>
      <c r="AE221" s="1">
        <v>0.24186250567436218</v>
      </c>
      <c r="AF221" s="1">
        <v>6.6165812313556671E-2</v>
      </c>
      <c r="AG221" s="1">
        <v>99.458961486816406</v>
      </c>
      <c r="AH221" s="1">
        <v>3.0444157123565674</v>
      </c>
      <c r="AI221" s="1">
        <v>0.26891323924064636</v>
      </c>
      <c r="AJ221" s="1">
        <v>1.6964498907327652E-2</v>
      </c>
      <c r="AK221" s="1">
        <v>1.7707431688904762E-3</v>
      </c>
      <c r="AL221" s="1">
        <v>1.4341489411890507E-2</v>
      </c>
      <c r="AM221" s="1">
        <v>3.0741230584681034E-3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87</v>
      </c>
      <c r="AV221">
        <f t="shared" si="92"/>
        <v>0.50125783284505199</v>
      </c>
      <c r="AW221">
        <f t="shared" si="93"/>
        <v>1.2808002770806884E-4</v>
      </c>
      <c r="AX221">
        <f t="shared" si="94"/>
        <v>305.08603134155271</v>
      </c>
      <c r="AY221">
        <f t="shared" si="95"/>
        <v>305.17555847167966</v>
      </c>
      <c r="AZ221">
        <f t="shared" si="96"/>
        <v>3.8698000042930225E-2</v>
      </c>
      <c r="BA221">
        <f t="shared" si="97"/>
        <v>-5.0833951058815878E-2</v>
      </c>
      <c r="BB221">
        <f t="shared" si="98"/>
        <v>4.7578214857176802</v>
      </c>
      <c r="BC221">
        <f t="shared" si="99"/>
        <v>47.837031621814631</v>
      </c>
      <c r="BD221">
        <f t="shared" si="100"/>
        <v>17.615376729846858</v>
      </c>
      <c r="BE221">
        <f t="shared" si="101"/>
        <v>31.980794906616211</v>
      </c>
      <c r="BF221">
        <f t="shared" si="102"/>
        <v>4.7698950758339071</v>
      </c>
      <c r="BG221">
        <f t="shared" si="103"/>
        <v>6.9871425533439896E-3</v>
      </c>
      <c r="BH221">
        <f t="shared" si="104"/>
        <v>3.0058144099680795</v>
      </c>
      <c r="BI221">
        <f t="shared" si="105"/>
        <v>1.7640806658658277</v>
      </c>
      <c r="BJ221">
        <f t="shared" si="106"/>
        <v>4.3685090740345437E-3</v>
      </c>
      <c r="BK221">
        <f t="shared" si="107"/>
        <v>61.313311477191021</v>
      </c>
      <c r="BL221">
        <f t="shared" si="108"/>
        <v>1.4685276667922555</v>
      </c>
      <c r="BM221">
        <f t="shared" si="109"/>
        <v>61.774973829201208</v>
      </c>
      <c r="BN221">
        <f t="shared" si="110"/>
        <v>420.22671367410425</v>
      </c>
      <c r="BO221">
        <f t="shared" si="111"/>
        <v>-1.3606206495981508E-3</v>
      </c>
    </row>
    <row r="222" spans="1:67" x14ac:dyDescent="0.25">
      <c r="A222" s="1">
        <v>211</v>
      </c>
      <c r="B222" s="1" t="s">
        <v>298</v>
      </c>
      <c r="C222" s="1" t="s">
        <v>81</v>
      </c>
      <c r="D222" s="1" t="s">
        <v>82</v>
      </c>
      <c r="E222" s="1" t="s">
        <v>83</v>
      </c>
      <c r="F222" s="1" t="s">
        <v>84</v>
      </c>
      <c r="G222" s="1" t="s">
        <v>85</v>
      </c>
      <c r="H222" s="1" t="s">
        <v>86</v>
      </c>
      <c r="I222" s="1">
        <v>1374.9999891594052</v>
      </c>
      <c r="J222" s="1">
        <v>0</v>
      </c>
      <c r="K222">
        <f t="shared" si="84"/>
        <v>-0.9191496254432473</v>
      </c>
      <c r="L222">
        <f t="shared" si="85"/>
        <v>6.9997996667357284E-3</v>
      </c>
      <c r="M222">
        <f t="shared" si="86"/>
        <v>615.28849877218624</v>
      </c>
      <c r="N222">
        <f t="shared" si="87"/>
        <v>0.12777483225787703</v>
      </c>
      <c r="O222">
        <f t="shared" si="88"/>
        <v>1.748984858232693</v>
      </c>
      <c r="P222">
        <f t="shared" si="89"/>
        <v>31.924551010131836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32.023471832275391</v>
      </c>
      <c r="V222" s="1">
        <v>31.924551010131836</v>
      </c>
      <c r="W222" s="1">
        <v>32.031864166259766</v>
      </c>
      <c r="X222" s="1">
        <v>418.1700439453125</v>
      </c>
      <c r="Y222" s="1">
        <v>419.896728515625</v>
      </c>
      <c r="Z222" s="1">
        <v>29.974008560180664</v>
      </c>
      <c r="AA222" s="1">
        <v>30.221218109130859</v>
      </c>
      <c r="AB222" s="1">
        <v>62.348651885986328</v>
      </c>
      <c r="AC222" s="1">
        <v>62.862869262695313</v>
      </c>
      <c r="AD222" s="1">
        <v>300.74887084960938</v>
      </c>
      <c r="AE222" s="1">
        <v>0.19272309541702271</v>
      </c>
      <c r="AF222" s="1">
        <v>0.16230365633964539</v>
      </c>
      <c r="AG222" s="1">
        <v>99.458084106445313</v>
      </c>
      <c r="AH222" s="1">
        <v>3.0444157123565674</v>
      </c>
      <c r="AI222" s="1">
        <v>0.26891323924064636</v>
      </c>
      <c r="AJ222" s="1">
        <v>1.6964498907327652E-2</v>
      </c>
      <c r="AK222" s="1">
        <v>1.7707431688904762E-3</v>
      </c>
      <c r="AL222" s="1">
        <v>1.4341489411890507E-2</v>
      </c>
      <c r="AM222" s="1">
        <v>3.0741230584681034E-3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87</v>
      </c>
      <c r="AV222">
        <f t="shared" si="92"/>
        <v>0.50124811808268221</v>
      </c>
      <c r="AW222">
        <f t="shared" si="93"/>
        <v>1.2777483225787702E-4</v>
      </c>
      <c r="AX222">
        <f t="shared" si="94"/>
        <v>305.07455101013181</v>
      </c>
      <c r="AY222">
        <f t="shared" si="95"/>
        <v>305.17347183227537</v>
      </c>
      <c r="AZ222">
        <f t="shared" si="96"/>
        <v>3.0835694577492134E-2</v>
      </c>
      <c r="BA222">
        <f t="shared" si="97"/>
        <v>-4.9477451569165248E-2</v>
      </c>
      <c r="BB222">
        <f t="shared" si="98"/>
        <v>4.754729310729858</v>
      </c>
      <c r="BC222">
        <f t="shared" si="99"/>
        <v>47.806363388632093</v>
      </c>
      <c r="BD222">
        <f t="shared" si="100"/>
        <v>17.585145279501234</v>
      </c>
      <c r="BE222">
        <f t="shared" si="101"/>
        <v>31.974011421203613</v>
      </c>
      <c r="BF222">
        <f t="shared" si="102"/>
        <v>4.7680637270669255</v>
      </c>
      <c r="BG222">
        <f t="shared" si="103"/>
        <v>6.9825895514397177E-3</v>
      </c>
      <c r="BH222">
        <f t="shared" si="104"/>
        <v>3.005744452497165</v>
      </c>
      <c r="BI222">
        <f t="shared" si="105"/>
        <v>1.7623192745697605</v>
      </c>
      <c r="BJ222">
        <f t="shared" si="106"/>
        <v>4.3656614346495809E-3</v>
      </c>
      <c r="BK222">
        <f t="shared" si="107"/>
        <v>61.19541526061257</v>
      </c>
      <c r="BL222">
        <f t="shared" si="108"/>
        <v>1.4653329187566899</v>
      </c>
      <c r="BM222">
        <f t="shared" si="109"/>
        <v>61.816652459143803</v>
      </c>
      <c r="BN222">
        <f t="shared" si="110"/>
        <v>420.33364822680971</v>
      </c>
      <c r="BO222">
        <f t="shared" si="111"/>
        <v>-1.3517536174814709E-3</v>
      </c>
    </row>
    <row r="223" spans="1:67" x14ac:dyDescent="0.25">
      <c r="A223" s="1">
        <v>212</v>
      </c>
      <c r="B223" s="1" t="s">
        <v>299</v>
      </c>
      <c r="C223" s="1" t="s">
        <v>81</v>
      </c>
      <c r="D223" s="1" t="s">
        <v>82</v>
      </c>
      <c r="E223" s="1" t="s">
        <v>83</v>
      </c>
      <c r="F223" s="1" t="s">
        <v>84</v>
      </c>
      <c r="G223" s="1" t="s">
        <v>85</v>
      </c>
      <c r="H223" s="1" t="s">
        <v>86</v>
      </c>
      <c r="I223" s="1">
        <v>1379.9999890476465</v>
      </c>
      <c r="J223" s="1">
        <v>0</v>
      </c>
      <c r="K223">
        <f t="shared" si="84"/>
        <v>-0.96419042511329689</v>
      </c>
      <c r="L223">
        <f t="shared" si="85"/>
        <v>7.0156914886109877E-3</v>
      </c>
      <c r="M223">
        <f t="shared" si="86"/>
        <v>625.06367612519182</v>
      </c>
      <c r="N223">
        <f t="shared" si="87"/>
        <v>0.12812785995258288</v>
      </c>
      <c r="O223">
        <f t="shared" si="88"/>
        <v>1.7498624005934418</v>
      </c>
      <c r="P223">
        <f t="shared" si="89"/>
        <v>31.928390502929688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32.023651123046875</v>
      </c>
      <c r="V223" s="1">
        <v>31.928390502929688</v>
      </c>
      <c r="W223" s="1">
        <v>32.033676147460938</v>
      </c>
      <c r="X223" s="1">
        <v>418.1903076171875</v>
      </c>
      <c r="Y223" s="1">
        <v>420.00631713867188</v>
      </c>
      <c r="Z223" s="1">
        <v>29.974609375</v>
      </c>
      <c r="AA223" s="1">
        <v>30.22247314453125</v>
      </c>
      <c r="AB223" s="1">
        <v>62.34991455078125</v>
      </c>
      <c r="AC223" s="1">
        <v>62.865497589111328</v>
      </c>
      <c r="AD223" s="1">
        <v>300.78341674804688</v>
      </c>
      <c r="AE223" s="1">
        <v>0.19347959756851196</v>
      </c>
      <c r="AF223" s="1">
        <v>7.0297397673130035E-2</v>
      </c>
      <c r="AG223" s="1">
        <v>99.459129333496094</v>
      </c>
      <c r="AH223" s="1">
        <v>3.0444157123565674</v>
      </c>
      <c r="AI223" s="1">
        <v>0.26891323924064636</v>
      </c>
      <c r="AJ223" s="1">
        <v>1.6964498907327652E-2</v>
      </c>
      <c r="AK223" s="1">
        <v>1.7707431688904762E-3</v>
      </c>
      <c r="AL223" s="1">
        <v>1.4341489411890507E-2</v>
      </c>
      <c r="AM223" s="1">
        <v>3.0741230584681034E-3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87</v>
      </c>
      <c r="AV223">
        <f t="shared" si="92"/>
        <v>0.50130569458007812</v>
      </c>
      <c r="AW223">
        <f t="shared" si="93"/>
        <v>1.2812785995258287E-4</v>
      </c>
      <c r="AX223">
        <f t="shared" si="94"/>
        <v>305.07839050292966</v>
      </c>
      <c r="AY223">
        <f t="shared" si="95"/>
        <v>305.17365112304685</v>
      </c>
      <c r="AZ223">
        <f t="shared" si="96"/>
        <v>3.0956734919024953E-2</v>
      </c>
      <c r="BA223">
        <f t="shared" si="97"/>
        <v>-5.0155529026965739E-2</v>
      </c>
      <c r="BB223">
        <f t="shared" si="98"/>
        <v>4.7557632658534876</v>
      </c>
      <c r="BC223">
        <f t="shared" si="99"/>
        <v>47.81625676519802</v>
      </c>
      <c r="BD223">
        <f t="shared" si="100"/>
        <v>17.59378362066677</v>
      </c>
      <c r="BE223">
        <f t="shared" si="101"/>
        <v>31.976020812988281</v>
      </c>
      <c r="BF223">
        <f t="shared" si="102"/>
        <v>4.7686061420718548</v>
      </c>
      <c r="BG223">
        <f t="shared" si="103"/>
        <v>6.9984032359914254E-3</v>
      </c>
      <c r="BH223">
        <f t="shared" si="104"/>
        <v>3.0059008652600459</v>
      </c>
      <c r="BI223">
        <f t="shared" si="105"/>
        <v>1.762705276811809</v>
      </c>
      <c r="BJ223">
        <f t="shared" si="106"/>
        <v>4.3755519854495909E-3</v>
      </c>
      <c r="BK223">
        <f t="shared" si="107"/>
        <v>62.168289005405967</v>
      </c>
      <c r="BL223">
        <f t="shared" si="108"/>
        <v>1.4882244638211404</v>
      </c>
      <c r="BM223">
        <f t="shared" si="109"/>
        <v>61.805791495465648</v>
      </c>
      <c r="BN223">
        <f t="shared" si="110"/>
        <v>420.46464708888476</v>
      </c>
      <c r="BO223">
        <f t="shared" si="111"/>
        <v>-1.4173023294364903E-3</v>
      </c>
    </row>
    <row r="224" spans="1:67" x14ac:dyDescent="0.25">
      <c r="A224" s="1">
        <v>213</v>
      </c>
      <c r="B224" s="1" t="s">
        <v>300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86</v>
      </c>
      <c r="I224" s="1">
        <v>1405.5000001452863</v>
      </c>
      <c r="J224" s="1">
        <v>0</v>
      </c>
      <c r="K224">
        <f t="shared" si="84"/>
        <v>-0.76814805164746802</v>
      </c>
      <c r="L224">
        <f t="shared" si="85"/>
        <v>5.4853572861232333E-3</v>
      </c>
      <c r="M224">
        <f t="shared" si="86"/>
        <v>629.09791648832982</v>
      </c>
      <c r="N224">
        <f t="shared" si="87"/>
        <v>0.10062942097793469</v>
      </c>
      <c r="O224">
        <f t="shared" si="88"/>
        <v>1.7567657018372111</v>
      </c>
      <c r="P224">
        <f t="shared" si="89"/>
        <v>31.952194213867188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32.031101226806641</v>
      </c>
      <c r="V224" s="1">
        <v>31.952194213867188</v>
      </c>
      <c r="W224" s="1">
        <v>32.037765502929688</v>
      </c>
      <c r="X224" s="1">
        <v>418.64544677734375</v>
      </c>
      <c r="Y224" s="1">
        <v>420.09307861328125</v>
      </c>
      <c r="Z224" s="1">
        <v>30.022270202636719</v>
      </c>
      <c r="AA224" s="1">
        <v>30.216894149780273</v>
      </c>
      <c r="AB224" s="1">
        <v>62.424110412597656</v>
      </c>
      <c r="AC224" s="1">
        <v>62.828784942626953</v>
      </c>
      <c r="AD224" s="1">
        <v>300.8531494140625</v>
      </c>
      <c r="AE224" s="1">
        <v>-6.0461070388555527E-3</v>
      </c>
      <c r="AF224" s="1">
        <v>0.42177525162696838</v>
      </c>
      <c r="AG224" s="1">
        <v>99.461318969726563</v>
      </c>
      <c r="AH224" s="1">
        <v>3.0187397003173828</v>
      </c>
      <c r="AI224" s="1">
        <v>0.27031543850898743</v>
      </c>
      <c r="AJ224" s="1">
        <v>3.3536523580551147E-2</v>
      </c>
      <c r="AK224" s="1">
        <v>1.7747109523043036E-3</v>
      </c>
      <c r="AL224" s="1">
        <v>2.587699331343174E-2</v>
      </c>
      <c r="AM224" s="1">
        <v>1.9773079548031092E-3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87</v>
      </c>
      <c r="AV224">
        <f t="shared" si="92"/>
        <v>0.50142191569010408</v>
      </c>
      <c r="AW224">
        <f t="shared" si="93"/>
        <v>1.0062942097793468E-4</v>
      </c>
      <c r="AX224">
        <f t="shared" si="94"/>
        <v>305.10219421386716</v>
      </c>
      <c r="AY224">
        <f t="shared" si="95"/>
        <v>305.18110122680662</v>
      </c>
      <c r="AZ224">
        <f t="shared" si="96"/>
        <v>-9.6737710459432469E-4</v>
      </c>
      <c r="BA224">
        <f t="shared" si="97"/>
        <v>-3.9109059312081348E-2</v>
      </c>
      <c r="BB224">
        <f t="shared" si="98"/>
        <v>4.7621778491429714</v>
      </c>
      <c r="BC224">
        <f t="shared" si="99"/>
        <v>47.879697338343711</v>
      </c>
      <c r="BD224">
        <f t="shared" si="100"/>
        <v>17.662803188563437</v>
      </c>
      <c r="BE224">
        <f t="shared" si="101"/>
        <v>31.991647720336914</v>
      </c>
      <c r="BF224">
        <f t="shared" si="102"/>
        <v>4.7728263014399808</v>
      </c>
      <c r="BG224">
        <f t="shared" si="103"/>
        <v>5.4747829410026648E-3</v>
      </c>
      <c r="BH224">
        <f t="shared" si="104"/>
        <v>3.0054121473057602</v>
      </c>
      <c r="BI224">
        <f t="shared" si="105"/>
        <v>1.7674141541342205</v>
      </c>
      <c r="BJ224">
        <f t="shared" si="106"/>
        <v>3.4226878083509658E-3</v>
      </c>
      <c r="BK224">
        <f t="shared" si="107"/>
        <v>62.570908535036182</v>
      </c>
      <c r="BL224">
        <f t="shared" si="108"/>
        <v>1.4975203080349939</v>
      </c>
      <c r="BM224">
        <f t="shared" si="109"/>
        <v>61.685015259403912</v>
      </c>
      <c r="BN224">
        <f t="shared" si="110"/>
        <v>420.45821940818837</v>
      </c>
      <c r="BO224">
        <f t="shared" si="111"/>
        <v>-1.126942514146809E-3</v>
      </c>
    </row>
    <row r="225" spans="1:67" x14ac:dyDescent="0.25">
      <c r="A225" s="1">
        <v>214</v>
      </c>
      <c r="B225" s="1" t="s">
        <v>301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86</v>
      </c>
      <c r="I225" s="1">
        <v>1410.5000000335276</v>
      </c>
      <c r="J225" s="1">
        <v>0</v>
      </c>
      <c r="K225">
        <f t="shared" si="84"/>
        <v>-1.0519458669023709</v>
      </c>
      <c r="L225">
        <f t="shared" si="85"/>
        <v>7.2798364194893031E-3</v>
      </c>
      <c r="M225">
        <f t="shared" si="86"/>
        <v>636.37832866614656</v>
      </c>
      <c r="N225">
        <f t="shared" si="87"/>
        <v>0.13312444790511588</v>
      </c>
      <c r="O225">
        <f t="shared" si="88"/>
        <v>1.7522876840834223</v>
      </c>
      <c r="P225">
        <f t="shared" si="89"/>
        <v>31.935344696044922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32.020267486572266</v>
      </c>
      <c r="V225" s="1">
        <v>31.935344696044922</v>
      </c>
      <c r="W225" s="1">
        <v>32.023109436035156</v>
      </c>
      <c r="X225" s="1">
        <v>418.17245483398438</v>
      </c>
      <c r="Y225" s="1">
        <v>420.15921020507813</v>
      </c>
      <c r="Z225" s="1">
        <v>29.959327697753906</v>
      </c>
      <c r="AA225" s="1">
        <v>30.216848373413086</v>
      </c>
      <c r="AB225" s="1">
        <v>62.330219268798828</v>
      </c>
      <c r="AC225" s="1">
        <v>62.865989685058594</v>
      </c>
      <c r="AD225" s="1">
        <v>300.79568481445313</v>
      </c>
      <c r="AE225" s="1">
        <v>0.15115818381309509</v>
      </c>
      <c r="AF225" s="1">
        <v>4.9622423946857452E-2</v>
      </c>
      <c r="AG225" s="1">
        <v>99.459373474121094</v>
      </c>
      <c r="AH225" s="1">
        <v>3.0187397003173828</v>
      </c>
      <c r="AI225" s="1">
        <v>0.27031543850898743</v>
      </c>
      <c r="AJ225" s="1">
        <v>3.3536523580551147E-2</v>
      </c>
      <c r="AK225" s="1">
        <v>1.7747109523043036E-3</v>
      </c>
      <c r="AL225" s="1">
        <v>2.587699331343174E-2</v>
      </c>
      <c r="AM225" s="1">
        <v>1.9773079548031092E-3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87</v>
      </c>
      <c r="AV225">
        <f t="shared" si="92"/>
        <v>0.50132614135742182</v>
      </c>
      <c r="AW225">
        <f t="shared" si="93"/>
        <v>1.3312444790511589E-4</v>
      </c>
      <c r="AX225">
        <f t="shared" si="94"/>
        <v>305.0853446960449</v>
      </c>
      <c r="AY225">
        <f t="shared" si="95"/>
        <v>305.17026748657224</v>
      </c>
      <c r="AZ225">
        <f t="shared" si="96"/>
        <v>2.4185308869511424E-2</v>
      </c>
      <c r="BA225">
        <f t="shared" si="97"/>
        <v>-5.4138012292795669E-2</v>
      </c>
      <c r="BB225">
        <f t="shared" si="98"/>
        <v>4.7576364916656031</v>
      </c>
      <c r="BC225">
        <f t="shared" si="99"/>
        <v>47.834973471892219</v>
      </c>
      <c r="BD225">
        <f t="shared" si="100"/>
        <v>17.618125098479133</v>
      </c>
      <c r="BE225">
        <f t="shared" si="101"/>
        <v>31.977806091308594</v>
      </c>
      <c r="BF225">
        <f t="shared" si="102"/>
        <v>4.7690881049765537</v>
      </c>
      <c r="BG225">
        <f t="shared" si="103"/>
        <v>7.2612235606493046E-3</v>
      </c>
      <c r="BH225">
        <f t="shared" si="104"/>
        <v>3.0053488075821808</v>
      </c>
      <c r="BI225">
        <f t="shared" si="105"/>
        <v>1.7637392973943729</v>
      </c>
      <c r="BJ225">
        <f t="shared" si="106"/>
        <v>4.5399333121529063E-3</v>
      </c>
      <c r="BK225">
        <f t="shared" si="107"/>
        <v>63.293789861643255</v>
      </c>
      <c r="BL225">
        <f t="shared" si="108"/>
        <v>1.5146123498174244</v>
      </c>
      <c r="BM225">
        <f t="shared" si="109"/>
        <v>61.771200369406841</v>
      </c>
      <c r="BN225">
        <f t="shared" si="110"/>
        <v>420.65925488945396</v>
      </c>
      <c r="BO225">
        <f t="shared" si="111"/>
        <v>-1.544717206787046E-3</v>
      </c>
    </row>
    <row r="226" spans="1:67" x14ac:dyDescent="0.25">
      <c r="A226" s="1">
        <v>215</v>
      </c>
      <c r="B226" s="1" t="s">
        <v>302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86</v>
      </c>
      <c r="I226" s="1">
        <v>1415.4999999217689</v>
      </c>
      <c r="J226" s="1">
        <v>0</v>
      </c>
      <c r="K226">
        <f t="shared" si="84"/>
        <v>-1.0408017362702189</v>
      </c>
      <c r="L226">
        <f t="shared" si="85"/>
        <v>7.0233884499186702E-3</v>
      </c>
      <c r="M226">
        <f t="shared" si="86"/>
        <v>642.16630511438143</v>
      </c>
      <c r="N226">
        <f t="shared" si="87"/>
        <v>0.12840484945063396</v>
      </c>
      <c r="O226">
        <f t="shared" si="88"/>
        <v>1.751746277319727</v>
      </c>
      <c r="P226">
        <f t="shared" si="89"/>
        <v>31.930208206176758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32.019969940185547</v>
      </c>
      <c r="V226" s="1">
        <v>31.930208206176758</v>
      </c>
      <c r="W226" s="1">
        <v>32.035484313964844</v>
      </c>
      <c r="X226" s="1">
        <v>418.1597900390625</v>
      </c>
      <c r="Y226" s="1">
        <v>420.12890625</v>
      </c>
      <c r="Z226" s="1">
        <v>29.959819793701172</v>
      </c>
      <c r="AA226" s="1">
        <v>30.208292007446289</v>
      </c>
      <c r="AB226" s="1">
        <v>62.332473754882813</v>
      </c>
      <c r="AC226" s="1">
        <v>62.849433898925781</v>
      </c>
      <c r="AD226" s="1">
        <v>300.69992065429688</v>
      </c>
      <c r="AE226" s="1">
        <v>0.28946179151535034</v>
      </c>
      <c r="AF226" s="1">
        <v>0.22639754414558411</v>
      </c>
      <c r="AG226" s="1">
        <v>99.459663391113281</v>
      </c>
      <c r="AH226" s="1">
        <v>3.0187397003173828</v>
      </c>
      <c r="AI226" s="1">
        <v>0.27031543850898743</v>
      </c>
      <c r="AJ226" s="1">
        <v>3.3536523580551147E-2</v>
      </c>
      <c r="AK226" s="1">
        <v>1.7747109523043036E-3</v>
      </c>
      <c r="AL226" s="1">
        <v>2.587699331343174E-2</v>
      </c>
      <c r="AM226" s="1">
        <v>1.9773079548031092E-3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87</v>
      </c>
      <c r="AV226">
        <f t="shared" si="92"/>
        <v>0.50116653442382808</v>
      </c>
      <c r="AW226">
        <f t="shared" si="93"/>
        <v>1.2840484945063395E-4</v>
      </c>
      <c r="AX226">
        <f t="shared" si="94"/>
        <v>305.08020820617674</v>
      </c>
      <c r="AY226">
        <f t="shared" si="95"/>
        <v>305.16996994018552</v>
      </c>
      <c r="AZ226">
        <f t="shared" si="96"/>
        <v>4.6313885607260019E-2</v>
      </c>
      <c r="BA226">
        <f t="shared" si="97"/>
        <v>-5.087825709690412E-2</v>
      </c>
      <c r="BB226">
        <f t="shared" si="98"/>
        <v>4.7562528320007926</v>
      </c>
      <c r="BC226">
        <f t="shared" si="99"/>
        <v>47.820922269738581</v>
      </c>
      <c r="BD226">
        <f t="shared" si="100"/>
        <v>17.612630262292292</v>
      </c>
      <c r="BE226">
        <f t="shared" si="101"/>
        <v>31.975089073181152</v>
      </c>
      <c r="BF226">
        <f t="shared" si="102"/>
        <v>4.7683546216482764</v>
      </c>
      <c r="BG226">
        <f t="shared" si="103"/>
        <v>7.0060622892203616E-3</v>
      </c>
      <c r="BH226">
        <f t="shared" si="104"/>
        <v>3.0045065546810656</v>
      </c>
      <c r="BI226">
        <f t="shared" si="105"/>
        <v>1.7638480669672107</v>
      </c>
      <c r="BJ226">
        <f t="shared" si="106"/>
        <v>4.3803422887357295E-3</v>
      </c>
      <c r="BK226">
        <f t="shared" si="107"/>
        <v>63.869644547791324</v>
      </c>
      <c r="BL226">
        <f t="shared" si="108"/>
        <v>1.5284982669872682</v>
      </c>
      <c r="BM226">
        <f t="shared" si="109"/>
        <v>61.768900403269136</v>
      </c>
      <c r="BN226">
        <f t="shared" si="110"/>
        <v>420.62365354839818</v>
      </c>
      <c r="BO226">
        <f t="shared" si="111"/>
        <v>-1.5284251906634025E-3</v>
      </c>
    </row>
    <row r="227" spans="1:67" x14ac:dyDescent="0.25">
      <c r="A227" s="1">
        <v>216</v>
      </c>
      <c r="B227" s="1" t="s">
        <v>303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86</v>
      </c>
      <c r="I227" s="1">
        <v>1420.9999997988343</v>
      </c>
      <c r="J227" s="1">
        <v>0</v>
      </c>
      <c r="K227">
        <f t="shared" si="84"/>
        <v>-0.97758725519629996</v>
      </c>
      <c r="L227">
        <f t="shared" si="85"/>
        <v>7.0874592959270736E-3</v>
      </c>
      <c r="M227">
        <f t="shared" si="86"/>
        <v>625.87257332532306</v>
      </c>
      <c r="N227">
        <f t="shared" si="87"/>
        <v>0.1295856355800068</v>
      </c>
      <c r="O227">
        <f t="shared" si="88"/>
        <v>1.7518896888208433</v>
      </c>
      <c r="P227">
        <f t="shared" si="89"/>
        <v>31.930599212646484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32.019981384277344</v>
      </c>
      <c r="V227" s="1">
        <v>31.930599212646484</v>
      </c>
      <c r="W227" s="1">
        <v>32.040000915527344</v>
      </c>
      <c r="X227" s="1">
        <v>418.1995849609375</v>
      </c>
      <c r="Y227" s="1">
        <v>420.0411376953125</v>
      </c>
      <c r="Z227" s="1">
        <v>29.957590103149414</v>
      </c>
      <c r="AA227" s="1">
        <v>30.208284378051758</v>
      </c>
      <c r="AB227" s="1">
        <v>62.3270263671875</v>
      </c>
      <c r="AC227" s="1">
        <v>62.848598480224609</v>
      </c>
      <c r="AD227" s="1">
        <v>300.77529907226563</v>
      </c>
      <c r="AE227" s="1">
        <v>9.2203840613365173E-2</v>
      </c>
      <c r="AF227" s="1">
        <v>1.860787533223629E-2</v>
      </c>
      <c r="AG227" s="1">
        <v>99.458427429199219</v>
      </c>
      <c r="AH227" s="1">
        <v>3.0187397003173828</v>
      </c>
      <c r="AI227" s="1">
        <v>0.27031543850898743</v>
      </c>
      <c r="AJ227" s="1">
        <v>3.3536523580551147E-2</v>
      </c>
      <c r="AK227" s="1">
        <v>1.7747109523043036E-3</v>
      </c>
      <c r="AL227" s="1">
        <v>2.587699331343174E-2</v>
      </c>
      <c r="AM227" s="1">
        <v>1.9773079548031092E-3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87</v>
      </c>
      <c r="AV227">
        <f t="shared" si="92"/>
        <v>0.50129216512044272</v>
      </c>
      <c r="AW227">
        <f t="shared" si="93"/>
        <v>1.295856355800068E-4</v>
      </c>
      <c r="AX227">
        <f t="shared" si="94"/>
        <v>305.08059921264646</v>
      </c>
      <c r="AY227">
        <f t="shared" si="95"/>
        <v>305.16998138427732</v>
      </c>
      <c r="AZ227">
        <f t="shared" si="96"/>
        <v>1.4752614168391798E-2</v>
      </c>
      <c r="BA227">
        <f t="shared" si="97"/>
        <v>-5.1872453376203907E-2</v>
      </c>
      <c r="BB227">
        <f t="shared" si="98"/>
        <v>4.7563581483959165</v>
      </c>
      <c r="BC227">
        <f t="shared" si="99"/>
        <v>47.822575435166542</v>
      </c>
      <c r="BD227">
        <f t="shared" si="100"/>
        <v>17.614291057114784</v>
      </c>
      <c r="BE227">
        <f t="shared" si="101"/>
        <v>31.975290298461914</v>
      </c>
      <c r="BF227">
        <f t="shared" si="102"/>
        <v>4.7684089408438206</v>
      </c>
      <c r="BG227">
        <f t="shared" si="103"/>
        <v>7.069815974673101E-3</v>
      </c>
      <c r="BH227">
        <f t="shared" si="104"/>
        <v>3.0044684595750732</v>
      </c>
      <c r="BI227">
        <f t="shared" si="105"/>
        <v>1.7639404812687474</v>
      </c>
      <c r="BJ227">
        <f t="shared" si="106"/>
        <v>4.4202167463356134E-3</v>
      </c>
      <c r="BK227">
        <f t="shared" si="107"/>
        <v>62.248301914002816</v>
      </c>
      <c r="BL227">
        <f t="shared" si="108"/>
        <v>1.4900268501303688</v>
      </c>
      <c r="BM227">
        <f t="shared" si="109"/>
        <v>61.76744477126028</v>
      </c>
      <c r="BN227">
        <f t="shared" si="110"/>
        <v>420.50583585693363</v>
      </c>
      <c r="BO227">
        <f t="shared" si="111"/>
        <v>-1.435962634653403E-3</v>
      </c>
    </row>
    <row r="228" spans="1:67" x14ac:dyDescent="0.25">
      <c r="A228" s="1">
        <v>217</v>
      </c>
      <c r="B228" s="1" t="s">
        <v>304</v>
      </c>
      <c r="C228" s="1" t="s">
        <v>81</v>
      </c>
      <c r="D228" s="1" t="s">
        <v>82</v>
      </c>
      <c r="E228" s="1" t="s">
        <v>83</v>
      </c>
      <c r="F228" s="1" t="s">
        <v>84</v>
      </c>
      <c r="G228" s="1" t="s">
        <v>85</v>
      </c>
      <c r="H228" s="1" t="s">
        <v>86</v>
      </c>
      <c r="I228" s="1">
        <v>1425.9999996870756</v>
      </c>
      <c r="J228" s="1">
        <v>0</v>
      </c>
      <c r="K228">
        <f t="shared" si="84"/>
        <v>-1.0132938129776274</v>
      </c>
      <c r="L228">
        <f t="shared" si="85"/>
        <v>7.1171483243906977E-3</v>
      </c>
      <c r="M228">
        <f t="shared" si="86"/>
        <v>632.86639878545168</v>
      </c>
      <c r="N228">
        <f t="shared" si="87"/>
        <v>0.13034618219466915</v>
      </c>
      <c r="O228">
        <f t="shared" si="88"/>
        <v>1.7548185908043261</v>
      </c>
      <c r="P228">
        <f t="shared" si="89"/>
        <v>31.941961288452148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32.022010803222656</v>
      </c>
      <c r="V228" s="1">
        <v>31.941961288452148</v>
      </c>
      <c r="W228" s="1">
        <v>32.033611297607422</v>
      </c>
      <c r="X228" s="1">
        <v>418.127197265625</v>
      </c>
      <c r="Y228" s="1">
        <v>420.03964233398438</v>
      </c>
      <c r="Z228" s="1">
        <v>29.957263946533203</v>
      </c>
      <c r="AA228" s="1">
        <v>30.209468841552734</v>
      </c>
      <c r="AB228" s="1">
        <v>62.319488525390625</v>
      </c>
      <c r="AC228" s="1">
        <v>62.844142913818359</v>
      </c>
      <c r="AD228" s="1">
        <v>300.72808837890625</v>
      </c>
      <c r="AE228" s="1">
        <v>0.22975589334964752</v>
      </c>
      <c r="AF228" s="1">
        <v>4.1351201944053173E-3</v>
      </c>
      <c r="AG228" s="1">
        <v>99.458908081054688</v>
      </c>
      <c r="AH228" s="1">
        <v>3.0187397003173828</v>
      </c>
      <c r="AI228" s="1">
        <v>0.27031543850898743</v>
      </c>
      <c r="AJ228" s="1">
        <v>3.3536523580551147E-2</v>
      </c>
      <c r="AK228" s="1">
        <v>1.7747109523043036E-3</v>
      </c>
      <c r="AL228" s="1">
        <v>2.587699331343174E-2</v>
      </c>
      <c r="AM228" s="1">
        <v>1.9773079548031092E-3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87</v>
      </c>
      <c r="AV228">
        <f t="shared" si="92"/>
        <v>0.50121348063151039</v>
      </c>
      <c r="AW228">
        <f t="shared" si="93"/>
        <v>1.3034618219466914E-4</v>
      </c>
      <c r="AX228">
        <f t="shared" si="94"/>
        <v>305.09196128845213</v>
      </c>
      <c r="AY228">
        <f t="shared" si="95"/>
        <v>305.17201080322263</v>
      </c>
      <c r="AZ228">
        <f t="shared" si="96"/>
        <v>3.6760942114272499E-2</v>
      </c>
      <c r="BA228">
        <f t="shared" si="97"/>
        <v>-5.3287452151494483E-2</v>
      </c>
      <c r="BB228">
        <f t="shared" si="98"/>
        <v>4.7594193754938052</v>
      </c>
      <c r="BC228">
        <f t="shared" si="99"/>
        <v>47.85312313719637</v>
      </c>
      <c r="BD228">
        <f t="shared" si="100"/>
        <v>17.643654295643636</v>
      </c>
      <c r="BE228">
        <f t="shared" si="101"/>
        <v>31.981986045837402</v>
      </c>
      <c r="BF228">
        <f t="shared" si="102"/>
        <v>4.7702167128526902</v>
      </c>
      <c r="BG228">
        <f t="shared" si="103"/>
        <v>7.0993570650084341E-3</v>
      </c>
      <c r="BH228">
        <f t="shared" si="104"/>
        <v>3.0046007846894791</v>
      </c>
      <c r="BI228">
        <f t="shared" si="105"/>
        <v>1.7656159281632111</v>
      </c>
      <c r="BJ228">
        <f t="shared" si="106"/>
        <v>4.4386931765237822E-3</v>
      </c>
      <c r="BK228">
        <f t="shared" si="107"/>
        <v>62.944200984390335</v>
      </c>
      <c r="BL228">
        <f t="shared" si="108"/>
        <v>1.5066825485063222</v>
      </c>
      <c r="BM228">
        <f t="shared" si="109"/>
        <v>61.727924807716782</v>
      </c>
      <c r="BN228">
        <f t="shared" si="110"/>
        <v>420.52131368308375</v>
      </c>
      <c r="BO228">
        <f t="shared" si="111"/>
        <v>-1.4874043778609967E-3</v>
      </c>
    </row>
    <row r="229" spans="1:67" x14ac:dyDescent="0.25">
      <c r="A229" s="1">
        <v>218</v>
      </c>
      <c r="B229" s="1" t="s">
        <v>305</v>
      </c>
      <c r="C229" s="1" t="s">
        <v>81</v>
      </c>
      <c r="D229" s="1" t="s">
        <v>82</v>
      </c>
      <c r="E229" s="1" t="s">
        <v>83</v>
      </c>
      <c r="F229" s="1" t="s">
        <v>84</v>
      </c>
      <c r="G229" s="1" t="s">
        <v>85</v>
      </c>
      <c r="H229" s="1" t="s">
        <v>86</v>
      </c>
      <c r="I229" s="1">
        <v>1430.9999995753169</v>
      </c>
      <c r="J229" s="1">
        <v>0</v>
      </c>
      <c r="K229">
        <f t="shared" si="84"/>
        <v>-1.0382766181342473</v>
      </c>
      <c r="L229">
        <f t="shared" si="85"/>
        <v>7.0579958211599361E-3</v>
      </c>
      <c r="M229">
        <f t="shared" si="86"/>
        <v>640.3183540756346</v>
      </c>
      <c r="N229">
        <f t="shared" si="87"/>
        <v>0.12918419715552576</v>
      </c>
      <c r="O229">
        <f t="shared" si="88"/>
        <v>1.7537449427796901</v>
      </c>
      <c r="P229">
        <f t="shared" si="89"/>
        <v>31.935798645019531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32.019752502441406</v>
      </c>
      <c r="V229" s="1">
        <v>31.935798645019531</v>
      </c>
      <c r="W229" s="1">
        <v>32.028079986572266</v>
      </c>
      <c r="X229" s="1">
        <v>418.04290771484375</v>
      </c>
      <c r="Y229" s="1">
        <v>420.00613403320313</v>
      </c>
      <c r="Z229" s="1">
        <v>29.953453063964844</v>
      </c>
      <c r="AA229" s="1">
        <v>30.203405380249023</v>
      </c>
      <c r="AB229" s="1">
        <v>62.319854736328125</v>
      </c>
      <c r="AC229" s="1">
        <v>62.839893341064453</v>
      </c>
      <c r="AD229" s="1">
        <v>300.735107421875</v>
      </c>
      <c r="AE229" s="1">
        <v>0.25545108318328857</v>
      </c>
      <c r="AF229" s="1">
        <v>8.4769576787948608E-2</v>
      </c>
      <c r="AG229" s="1">
        <v>99.459442138671875</v>
      </c>
      <c r="AH229" s="1">
        <v>3.0187397003173828</v>
      </c>
      <c r="AI229" s="1">
        <v>0.27031543850898743</v>
      </c>
      <c r="AJ229" s="1">
        <v>3.3536523580551147E-2</v>
      </c>
      <c r="AK229" s="1">
        <v>1.7747109523043036E-3</v>
      </c>
      <c r="AL229" s="1">
        <v>2.587699331343174E-2</v>
      </c>
      <c r="AM229" s="1">
        <v>1.9773079548031092E-3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87</v>
      </c>
      <c r="AV229">
        <f t="shared" si="92"/>
        <v>0.50122517903645825</v>
      </c>
      <c r="AW229">
        <f t="shared" si="93"/>
        <v>1.2918419715552575E-4</v>
      </c>
      <c r="AX229">
        <f t="shared" si="94"/>
        <v>305.08579864501951</v>
      </c>
      <c r="AY229">
        <f t="shared" si="95"/>
        <v>305.16975250244138</v>
      </c>
      <c r="AZ229">
        <f t="shared" si="96"/>
        <v>4.0872172395761908E-2</v>
      </c>
      <c r="BA229">
        <f t="shared" si="97"/>
        <v>-5.2126639755816648E-2</v>
      </c>
      <c r="BB229">
        <f t="shared" si="98"/>
        <v>4.7577587925874187</v>
      </c>
      <c r="BC229">
        <f t="shared" si="99"/>
        <v>47.83617010392927</v>
      </c>
      <c r="BD229">
        <f t="shared" si="100"/>
        <v>17.632764723680246</v>
      </c>
      <c r="BE229">
        <f t="shared" si="101"/>
        <v>31.977775573730469</v>
      </c>
      <c r="BF229">
        <f t="shared" si="102"/>
        <v>4.7690798659381795</v>
      </c>
      <c r="BG229">
        <f t="shared" si="103"/>
        <v>7.0404987050138651E-3</v>
      </c>
      <c r="BH229">
        <f t="shared" si="104"/>
        <v>3.0040138498077287</v>
      </c>
      <c r="BI229">
        <f t="shared" si="105"/>
        <v>1.7650660161304508</v>
      </c>
      <c r="BJ229">
        <f t="shared" si="106"/>
        <v>4.4018803590973165E-3</v>
      </c>
      <c r="BK229">
        <f t="shared" si="107"/>
        <v>63.685706287515188</v>
      </c>
      <c r="BL229">
        <f t="shared" si="108"/>
        <v>1.5245452439630678</v>
      </c>
      <c r="BM229">
        <f t="shared" si="109"/>
        <v>61.737654224986969</v>
      </c>
      <c r="BN229">
        <f t="shared" si="110"/>
        <v>420.49968101137472</v>
      </c>
      <c r="BO229">
        <f t="shared" si="111"/>
        <v>-1.5243950408258939E-3</v>
      </c>
    </row>
    <row r="230" spans="1:67" x14ac:dyDescent="0.25">
      <c r="A230" s="1">
        <v>219</v>
      </c>
      <c r="B230" s="1" t="s">
        <v>306</v>
      </c>
      <c r="C230" s="1" t="s">
        <v>81</v>
      </c>
      <c r="D230" s="1" t="s">
        <v>82</v>
      </c>
      <c r="E230" s="1" t="s">
        <v>83</v>
      </c>
      <c r="F230" s="1" t="s">
        <v>84</v>
      </c>
      <c r="G230" s="1" t="s">
        <v>85</v>
      </c>
      <c r="H230" s="1" t="s">
        <v>86</v>
      </c>
      <c r="I230" s="1">
        <v>1436.4999994523823</v>
      </c>
      <c r="J230" s="1">
        <v>0</v>
      </c>
      <c r="K230">
        <f t="shared" si="84"/>
        <v>-0.987231011937864</v>
      </c>
      <c r="L230">
        <f t="shared" si="85"/>
        <v>7.0387622656025968E-3</v>
      </c>
      <c r="M230">
        <f t="shared" si="86"/>
        <v>629.49911335431125</v>
      </c>
      <c r="N230">
        <f t="shared" si="87"/>
        <v>0.1289157582409618</v>
      </c>
      <c r="O230">
        <f t="shared" si="88"/>
        <v>1.7548658158927686</v>
      </c>
      <c r="P230">
        <f t="shared" si="89"/>
        <v>31.938629150390625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32.021652221679688</v>
      </c>
      <c r="V230" s="1">
        <v>31.938629150390625</v>
      </c>
      <c r="W230" s="1">
        <v>32.031242370605469</v>
      </c>
      <c r="X230" s="1">
        <v>418.16146850585938</v>
      </c>
      <c r="Y230" s="1">
        <v>420.0230712890625</v>
      </c>
      <c r="Z230" s="1">
        <v>29.950395584106445</v>
      </c>
      <c r="AA230" s="1">
        <v>30.1998291015625</v>
      </c>
      <c r="AB230" s="1">
        <v>62.306747436523438</v>
      </c>
      <c r="AC230" s="1">
        <v>62.825653076171875</v>
      </c>
      <c r="AD230" s="1">
        <v>300.73550415039063</v>
      </c>
      <c r="AE230" s="1">
        <v>0.20028053224086761</v>
      </c>
      <c r="AF230" s="1">
        <v>0.25327602028846741</v>
      </c>
      <c r="AG230" s="1">
        <v>99.459358215332031</v>
      </c>
      <c r="AH230" s="1">
        <v>3.0187397003173828</v>
      </c>
      <c r="AI230" s="1">
        <v>0.27031543850898743</v>
      </c>
      <c r="AJ230" s="1">
        <v>3.3536523580551147E-2</v>
      </c>
      <c r="AK230" s="1">
        <v>1.7747109523043036E-3</v>
      </c>
      <c r="AL230" s="1">
        <v>2.587699331343174E-2</v>
      </c>
      <c r="AM230" s="1">
        <v>1.9773079548031092E-3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87</v>
      </c>
      <c r="AV230">
        <f t="shared" si="92"/>
        <v>0.50122584025065098</v>
      </c>
      <c r="AW230">
        <f t="shared" si="93"/>
        <v>1.2891575824096181E-4</v>
      </c>
      <c r="AX230">
        <f t="shared" si="94"/>
        <v>305.0886291503906</v>
      </c>
      <c r="AY230">
        <f t="shared" si="95"/>
        <v>305.17165222167966</v>
      </c>
      <c r="AZ230">
        <f t="shared" si="96"/>
        <v>3.204488444227982E-2</v>
      </c>
      <c r="BA230">
        <f t="shared" si="97"/>
        <v>-5.2220591351879522E-2</v>
      </c>
      <c r="BB230">
        <f t="shared" si="98"/>
        <v>4.7585214365468822</v>
      </c>
      <c r="BC230">
        <f t="shared" si="99"/>
        <v>47.843878363306573</v>
      </c>
      <c r="BD230">
        <f t="shared" si="100"/>
        <v>17.644049261744073</v>
      </c>
      <c r="BE230">
        <f t="shared" si="101"/>
        <v>31.980140686035156</v>
      </c>
      <c r="BF230">
        <f t="shared" si="102"/>
        <v>4.7697184281459197</v>
      </c>
      <c r="BG230">
        <f t="shared" si="103"/>
        <v>7.021360263807795E-3</v>
      </c>
      <c r="BH230">
        <f t="shared" si="104"/>
        <v>3.0036556206541136</v>
      </c>
      <c r="BI230">
        <f t="shared" si="105"/>
        <v>1.7660628074918061</v>
      </c>
      <c r="BJ230">
        <f t="shared" si="106"/>
        <v>4.3899103150871182E-3</v>
      </c>
      <c r="BK230">
        <f t="shared" si="107"/>
        <v>62.609577811340344</v>
      </c>
      <c r="BL230">
        <f t="shared" si="108"/>
        <v>1.4987250853205776</v>
      </c>
      <c r="BM230">
        <f t="shared" si="109"/>
        <v>61.718994847385325</v>
      </c>
      <c r="BN230">
        <f t="shared" si="110"/>
        <v>420.49235363077099</v>
      </c>
      <c r="BO230">
        <f t="shared" si="111"/>
        <v>-1.4490371873081595E-3</v>
      </c>
    </row>
    <row r="231" spans="1:67" x14ac:dyDescent="0.25">
      <c r="A231" s="1">
        <v>220</v>
      </c>
      <c r="B231" s="1" t="s">
        <v>307</v>
      </c>
      <c r="C231" s="1" t="s">
        <v>81</v>
      </c>
      <c r="D231" s="1" t="s">
        <v>82</v>
      </c>
      <c r="E231" s="1" t="s">
        <v>83</v>
      </c>
      <c r="F231" s="1" t="s">
        <v>84</v>
      </c>
      <c r="G231" s="1" t="s">
        <v>85</v>
      </c>
      <c r="H231" s="1" t="s">
        <v>86</v>
      </c>
      <c r="I231" s="1">
        <v>1441.4999993406236</v>
      </c>
      <c r="J231" s="1">
        <v>0</v>
      </c>
      <c r="K231">
        <f t="shared" si="84"/>
        <v>-1.0282058729838213</v>
      </c>
      <c r="L231">
        <f t="shared" si="85"/>
        <v>7.2116047630354715E-3</v>
      </c>
      <c r="M231">
        <f t="shared" si="86"/>
        <v>633.24970650026307</v>
      </c>
      <c r="N231">
        <f t="shared" si="87"/>
        <v>0.13199590762216515</v>
      </c>
      <c r="O231">
        <f t="shared" si="88"/>
        <v>1.7538198583937481</v>
      </c>
      <c r="P231">
        <f t="shared" si="89"/>
        <v>31.935903549194336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32.021430969238281</v>
      </c>
      <c r="V231" s="1">
        <v>31.935903549194336</v>
      </c>
      <c r="W231" s="1">
        <v>32.025901794433594</v>
      </c>
      <c r="X231" s="1">
        <v>418.14755249023438</v>
      </c>
      <c r="Y231" s="1">
        <v>420.08834838867188</v>
      </c>
      <c r="Z231" s="1">
        <v>29.947904586791992</v>
      </c>
      <c r="AA231" s="1">
        <v>30.203302383422852</v>
      </c>
      <c r="AB231" s="1">
        <v>62.301643371582031</v>
      </c>
      <c r="AC231" s="1">
        <v>62.832954406738281</v>
      </c>
      <c r="AD231" s="1">
        <v>300.72897338867188</v>
      </c>
      <c r="AE231" s="1">
        <v>0.14661850035190582</v>
      </c>
      <c r="AF231" s="1">
        <v>6.8228542804718018E-2</v>
      </c>
      <c r="AG231" s="1">
        <v>99.458236694335938</v>
      </c>
      <c r="AH231" s="1">
        <v>3.0187397003173828</v>
      </c>
      <c r="AI231" s="1">
        <v>0.27031543850898743</v>
      </c>
      <c r="AJ231" s="1">
        <v>3.3536523580551147E-2</v>
      </c>
      <c r="AK231" s="1">
        <v>1.7747109523043036E-3</v>
      </c>
      <c r="AL231" s="1">
        <v>2.587699331343174E-2</v>
      </c>
      <c r="AM231" s="1">
        <v>1.9773079548031092E-3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87</v>
      </c>
      <c r="AV231">
        <f t="shared" si="92"/>
        <v>0.5012149556477864</v>
      </c>
      <c r="AW231">
        <f t="shared" si="93"/>
        <v>1.3199590762216515E-4</v>
      </c>
      <c r="AX231">
        <f t="shared" si="94"/>
        <v>305.08590354919431</v>
      </c>
      <c r="AY231">
        <f t="shared" si="95"/>
        <v>305.17143096923826</v>
      </c>
      <c r="AZ231">
        <f t="shared" si="96"/>
        <v>2.3458959531956314E-2</v>
      </c>
      <c r="BA231">
        <f t="shared" si="97"/>
        <v>-5.3502181724560574E-2</v>
      </c>
      <c r="BB231">
        <f t="shared" si="98"/>
        <v>4.757787055794819</v>
      </c>
      <c r="BC231">
        <f t="shared" si="99"/>
        <v>47.837034054976073</v>
      </c>
      <c r="BD231">
        <f t="shared" si="100"/>
        <v>17.633731671553221</v>
      </c>
      <c r="BE231">
        <f t="shared" si="101"/>
        <v>31.978667259216309</v>
      </c>
      <c r="BF231">
        <f t="shared" si="102"/>
        <v>4.7693206054491606</v>
      </c>
      <c r="BG231">
        <f t="shared" si="103"/>
        <v>7.193338736526749E-3</v>
      </c>
      <c r="BH231">
        <f t="shared" si="104"/>
        <v>3.0039671974010709</v>
      </c>
      <c r="BI231">
        <f t="shared" si="105"/>
        <v>1.7653534080480897</v>
      </c>
      <c r="BJ231">
        <f t="shared" si="106"/>
        <v>4.4974742382150089E-3</v>
      </c>
      <c r="BK231">
        <f t="shared" si="107"/>
        <v>62.98189919572193</v>
      </c>
      <c r="BL231">
        <f t="shared" si="108"/>
        <v>1.5074203055838415</v>
      </c>
      <c r="BM231">
        <f t="shared" si="109"/>
        <v>61.73829626250982</v>
      </c>
      <c r="BN231">
        <f t="shared" si="110"/>
        <v>420.57710821691626</v>
      </c>
      <c r="BO231">
        <f t="shared" si="111"/>
        <v>-1.5093469797787355E-3</v>
      </c>
    </row>
    <row r="232" spans="1:67" x14ac:dyDescent="0.25">
      <c r="A232" s="1">
        <v>221</v>
      </c>
      <c r="B232" s="1" t="s">
        <v>308</v>
      </c>
      <c r="C232" s="1" t="s">
        <v>81</v>
      </c>
      <c r="D232" s="1" t="s">
        <v>82</v>
      </c>
      <c r="E232" s="1" t="s">
        <v>83</v>
      </c>
      <c r="F232" s="1" t="s">
        <v>84</v>
      </c>
      <c r="G232" s="1" t="s">
        <v>85</v>
      </c>
      <c r="H232" s="1" t="s">
        <v>86</v>
      </c>
      <c r="I232" s="1">
        <v>1446.4999992288649</v>
      </c>
      <c r="J232" s="1">
        <v>0</v>
      </c>
      <c r="K232">
        <f t="shared" si="84"/>
        <v>-0.97970022431272075</v>
      </c>
      <c r="L232">
        <f t="shared" si="85"/>
        <v>7.1194423877202033E-3</v>
      </c>
      <c r="M232">
        <f t="shared" si="86"/>
        <v>625.37804290920542</v>
      </c>
      <c r="N232">
        <f t="shared" si="87"/>
        <v>0.13022720981368968</v>
      </c>
      <c r="O232">
        <f t="shared" si="88"/>
        <v>1.7526998778872938</v>
      </c>
      <c r="P232">
        <f t="shared" si="89"/>
        <v>31.930061340332031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32.014942169189453</v>
      </c>
      <c r="V232" s="1">
        <v>31.930061340332031</v>
      </c>
      <c r="W232" s="1">
        <v>32.022193908691406</v>
      </c>
      <c r="X232" s="1">
        <v>418.21688842773438</v>
      </c>
      <c r="Y232" s="1">
        <v>420.06204223632813</v>
      </c>
      <c r="Z232" s="1">
        <v>29.946489334106445</v>
      </c>
      <c r="AA232" s="1">
        <v>30.198417663574219</v>
      </c>
      <c r="AB232" s="1">
        <v>62.322238922119141</v>
      </c>
      <c r="AC232" s="1">
        <v>62.846534729003906</v>
      </c>
      <c r="AD232" s="1">
        <v>300.786865234375</v>
      </c>
      <c r="AE232" s="1">
        <v>0.14434953033924103</v>
      </c>
      <c r="AF232" s="1">
        <v>9.407159686088562E-2</v>
      </c>
      <c r="AG232" s="1">
        <v>99.459297180175781</v>
      </c>
      <c r="AH232" s="1">
        <v>3.0187397003173828</v>
      </c>
      <c r="AI232" s="1">
        <v>0.27031543850898743</v>
      </c>
      <c r="AJ232" s="1">
        <v>3.3536523580551147E-2</v>
      </c>
      <c r="AK232" s="1">
        <v>1.7747109523043036E-3</v>
      </c>
      <c r="AL232" s="1">
        <v>2.587699331343174E-2</v>
      </c>
      <c r="AM232" s="1">
        <v>1.9773079548031092E-3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87</v>
      </c>
      <c r="AV232">
        <f t="shared" si="92"/>
        <v>0.50131144205729161</v>
      </c>
      <c r="AW232">
        <f t="shared" si="93"/>
        <v>1.3022720981368968E-4</v>
      </c>
      <c r="AX232">
        <f t="shared" si="94"/>
        <v>305.08006134033201</v>
      </c>
      <c r="AY232">
        <f t="shared" si="95"/>
        <v>305.16494216918943</v>
      </c>
      <c r="AZ232">
        <f t="shared" si="96"/>
        <v>2.3095924338044416E-2</v>
      </c>
      <c r="BA232">
        <f t="shared" si="97"/>
        <v>-5.2718087722025186E-2</v>
      </c>
      <c r="BB232">
        <f t="shared" si="98"/>
        <v>4.7562132746597916</v>
      </c>
      <c r="BC232">
        <f t="shared" si="99"/>
        <v>47.820700623327951</v>
      </c>
      <c r="BD232">
        <f t="shared" si="100"/>
        <v>17.622282959753733</v>
      </c>
      <c r="BE232">
        <f t="shared" si="101"/>
        <v>31.972501754760742</v>
      </c>
      <c r="BF232">
        <f t="shared" si="102"/>
        <v>4.7676562432047547</v>
      </c>
      <c r="BG232">
        <f t="shared" si="103"/>
        <v>7.101639671556202E-3</v>
      </c>
      <c r="BH232">
        <f t="shared" si="104"/>
        <v>3.0035133967724978</v>
      </c>
      <c r="BI232">
        <f t="shared" si="105"/>
        <v>1.7641428464322568</v>
      </c>
      <c r="BJ232">
        <f t="shared" si="106"/>
        <v>4.4401208316308515E-3</v>
      </c>
      <c r="BK232">
        <f t="shared" si="107"/>
        <v>62.199660619663383</v>
      </c>
      <c r="BL232">
        <f t="shared" si="108"/>
        <v>1.488775418935296</v>
      </c>
      <c r="BM232">
        <f t="shared" si="109"/>
        <v>61.749261798862065</v>
      </c>
      <c r="BN232">
        <f t="shared" si="110"/>
        <v>420.52774480227095</v>
      </c>
      <c r="BO232">
        <f t="shared" si="111"/>
        <v>-1.4385677611814828E-3</v>
      </c>
    </row>
    <row r="233" spans="1:67" x14ac:dyDescent="0.25">
      <c r="A233" s="1">
        <v>222</v>
      </c>
      <c r="B233" s="1" t="s">
        <v>309</v>
      </c>
      <c r="C233" s="1" t="s">
        <v>81</v>
      </c>
      <c r="D233" s="1" t="s">
        <v>82</v>
      </c>
      <c r="E233" s="1" t="s">
        <v>83</v>
      </c>
      <c r="F233" s="1" t="s">
        <v>84</v>
      </c>
      <c r="G233" s="1" t="s">
        <v>85</v>
      </c>
      <c r="H233" s="1" t="s">
        <v>86</v>
      </c>
      <c r="I233" s="1">
        <v>1451.9999991059303</v>
      </c>
      <c r="J233" s="1">
        <v>0</v>
      </c>
      <c r="K233">
        <f t="shared" si="84"/>
        <v>-1.0263646205239949</v>
      </c>
      <c r="L233">
        <f t="shared" si="85"/>
        <v>7.0425035249782782E-3</v>
      </c>
      <c r="M233">
        <f t="shared" si="86"/>
        <v>638.2299083772283</v>
      </c>
      <c r="N233">
        <f t="shared" si="87"/>
        <v>0.12886790631147679</v>
      </c>
      <c r="O233">
        <f t="shared" si="88"/>
        <v>1.7533229109206498</v>
      </c>
      <c r="P233">
        <f t="shared" si="89"/>
        <v>31.931854248046875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32.017040252685547</v>
      </c>
      <c r="V233" s="1">
        <v>31.931854248046875</v>
      </c>
      <c r="W233" s="1">
        <v>32.023391723632813</v>
      </c>
      <c r="X233" s="1">
        <v>418.13888549804688</v>
      </c>
      <c r="Y233" s="1">
        <v>420.078369140625</v>
      </c>
      <c r="Z233" s="1">
        <v>29.947366714477539</v>
      </c>
      <c r="AA233" s="1">
        <v>30.196680068969727</v>
      </c>
      <c r="AB233" s="1">
        <v>62.317344665527344</v>
      </c>
      <c r="AC233" s="1">
        <v>62.836139678955078</v>
      </c>
      <c r="AD233" s="1">
        <v>300.76974487304688</v>
      </c>
      <c r="AE233" s="1">
        <v>0.15568268299102783</v>
      </c>
      <c r="AF233" s="1">
        <v>2.6877045631408691E-2</v>
      </c>
      <c r="AG233" s="1">
        <v>99.460380554199219</v>
      </c>
      <c r="AH233" s="1">
        <v>3.0187397003173828</v>
      </c>
      <c r="AI233" s="1">
        <v>0.27031543850898743</v>
      </c>
      <c r="AJ233" s="1">
        <v>3.3536523580551147E-2</v>
      </c>
      <c r="AK233" s="1">
        <v>1.7747109523043036E-3</v>
      </c>
      <c r="AL233" s="1">
        <v>2.587699331343174E-2</v>
      </c>
      <c r="AM233" s="1">
        <v>1.9773079548031092E-3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87</v>
      </c>
      <c r="AV233">
        <f t="shared" si="92"/>
        <v>0.5012829081217447</v>
      </c>
      <c r="AW233">
        <f t="shared" si="93"/>
        <v>1.2886790631147681E-4</v>
      </c>
      <c r="AX233">
        <f t="shared" si="94"/>
        <v>305.08185424804685</v>
      </c>
      <c r="AY233">
        <f t="shared" si="95"/>
        <v>305.16704025268552</v>
      </c>
      <c r="AZ233">
        <f t="shared" si="96"/>
        <v>2.4909228721799792E-2</v>
      </c>
      <c r="BA233">
        <f t="shared" si="97"/>
        <v>-5.1980113999566653E-2</v>
      </c>
      <c r="BB233">
        <f t="shared" si="98"/>
        <v>4.7566962020537815</v>
      </c>
      <c r="BC233">
        <f t="shared" si="99"/>
        <v>47.825035210494711</v>
      </c>
      <c r="BD233">
        <f t="shared" si="100"/>
        <v>17.628355141524985</v>
      </c>
      <c r="BE233">
        <f t="shared" si="101"/>
        <v>31.974447250366211</v>
      </c>
      <c r="BF233">
        <f t="shared" si="102"/>
        <v>4.7681813701829974</v>
      </c>
      <c r="BG233">
        <f t="shared" si="103"/>
        <v>7.0250830420538202E-3</v>
      </c>
      <c r="BH233">
        <f t="shared" si="104"/>
        <v>3.0033732911331317</v>
      </c>
      <c r="BI233">
        <f t="shared" si="105"/>
        <v>1.7648080790498657</v>
      </c>
      <c r="BJ233">
        <f t="shared" si="106"/>
        <v>4.3922387066307215E-3</v>
      </c>
      <c r="BK233">
        <f t="shared" si="107"/>
        <v>63.478589568270827</v>
      </c>
      <c r="BL233">
        <f t="shared" si="108"/>
        <v>1.5193115267584156</v>
      </c>
      <c r="BM233">
        <f t="shared" si="109"/>
        <v>61.738463953808186</v>
      </c>
      <c r="BN233">
        <f t="shared" si="110"/>
        <v>420.56625372563292</v>
      </c>
      <c r="BO233">
        <f t="shared" si="111"/>
        <v>-1.5066871049768823E-3</v>
      </c>
    </row>
    <row r="234" spans="1:67" x14ac:dyDescent="0.25">
      <c r="A234" s="1">
        <v>223</v>
      </c>
      <c r="B234" s="1" t="s">
        <v>310</v>
      </c>
      <c r="C234" s="1" t="s">
        <v>81</v>
      </c>
      <c r="D234" s="1" t="s">
        <v>82</v>
      </c>
      <c r="E234" s="1" t="s">
        <v>83</v>
      </c>
      <c r="F234" s="1" t="s">
        <v>84</v>
      </c>
      <c r="G234" s="1" t="s">
        <v>85</v>
      </c>
      <c r="H234" s="1" t="s">
        <v>86</v>
      </c>
      <c r="I234" s="1">
        <v>1456.9999989941716</v>
      </c>
      <c r="J234" s="1">
        <v>0</v>
      </c>
      <c r="K234">
        <f t="shared" si="84"/>
        <v>-1.008287881971619</v>
      </c>
      <c r="L234">
        <f t="shared" si="85"/>
        <v>7.0058678346391597E-3</v>
      </c>
      <c r="M234">
        <f t="shared" si="86"/>
        <v>635.34904198268373</v>
      </c>
      <c r="N234">
        <f t="shared" si="87"/>
        <v>0.12818179828672158</v>
      </c>
      <c r="O234">
        <f t="shared" si="88"/>
        <v>1.7530710777082215</v>
      </c>
      <c r="P234">
        <f t="shared" si="89"/>
        <v>31.930208206176758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32.018299102783203</v>
      </c>
      <c r="V234" s="1">
        <v>31.930208206176758</v>
      </c>
      <c r="W234" s="1">
        <v>32.035514831542969</v>
      </c>
      <c r="X234" s="1">
        <v>418.16668701171875</v>
      </c>
      <c r="Y234" s="1">
        <v>420.07077026367188</v>
      </c>
      <c r="Z234" s="1">
        <v>29.947088241577148</v>
      </c>
      <c r="AA234" s="1">
        <v>30.195085525512695</v>
      </c>
      <c r="AB234" s="1">
        <v>62.3116455078125</v>
      </c>
      <c r="AC234" s="1">
        <v>62.827659606933594</v>
      </c>
      <c r="AD234" s="1">
        <v>300.75653076171875</v>
      </c>
      <c r="AE234" s="1">
        <v>0.25923126935958862</v>
      </c>
      <c r="AF234" s="1">
        <v>1.9641831517219543E-2</v>
      </c>
      <c r="AG234" s="1">
        <v>99.45928955078125</v>
      </c>
      <c r="AH234" s="1">
        <v>3.0187397003173828</v>
      </c>
      <c r="AI234" s="1">
        <v>0.27031543850898743</v>
      </c>
      <c r="AJ234" s="1">
        <v>3.3536523580551147E-2</v>
      </c>
      <c r="AK234" s="1">
        <v>1.7747109523043036E-3</v>
      </c>
      <c r="AL234" s="1">
        <v>2.587699331343174E-2</v>
      </c>
      <c r="AM234" s="1">
        <v>1.9773079548031092E-3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87</v>
      </c>
      <c r="AV234">
        <f t="shared" si="92"/>
        <v>0.50126088460286455</v>
      </c>
      <c r="AW234">
        <f t="shared" si="93"/>
        <v>1.2818179828672158E-4</v>
      </c>
      <c r="AX234">
        <f t="shared" si="94"/>
        <v>305.08020820617674</v>
      </c>
      <c r="AY234">
        <f t="shared" si="95"/>
        <v>305.16829910278318</v>
      </c>
      <c r="AZ234">
        <f t="shared" si="96"/>
        <v>4.1477002170450916E-2</v>
      </c>
      <c r="BA234">
        <f t="shared" si="97"/>
        <v>-5.1052402440026103E-2</v>
      </c>
      <c r="BB234">
        <f t="shared" si="98"/>
        <v>4.7562528320007926</v>
      </c>
      <c r="BC234">
        <f t="shared" si="99"/>
        <v>47.821102015537491</v>
      </c>
      <c r="BD234">
        <f t="shared" si="100"/>
        <v>17.626016490024796</v>
      </c>
      <c r="BE234">
        <f t="shared" si="101"/>
        <v>31.97425365447998</v>
      </c>
      <c r="BF234">
        <f t="shared" si="102"/>
        <v>4.7681291126444556</v>
      </c>
      <c r="BG234">
        <f t="shared" si="103"/>
        <v>6.9886279040526035E-3</v>
      </c>
      <c r="BH234">
        <f t="shared" si="104"/>
        <v>3.0031817542925712</v>
      </c>
      <c r="BI234">
        <f t="shared" si="105"/>
        <v>1.7649473583518844</v>
      </c>
      <c r="BJ234">
        <f t="shared" si="106"/>
        <v>4.3694380752870117E-3</v>
      </c>
      <c r="BK234">
        <f t="shared" si="107"/>
        <v>63.191364332367215</v>
      </c>
      <c r="BL234">
        <f t="shared" si="108"/>
        <v>1.5124809602531617</v>
      </c>
      <c r="BM234">
        <f t="shared" si="109"/>
        <v>61.740011076346633</v>
      </c>
      <c r="BN234">
        <f t="shared" si="110"/>
        <v>420.55006203291964</v>
      </c>
      <c r="BO234">
        <f t="shared" si="111"/>
        <v>-1.4802448179451447E-3</v>
      </c>
    </row>
    <row r="235" spans="1:67" x14ac:dyDescent="0.25">
      <c r="A235" s="1">
        <v>224</v>
      </c>
      <c r="B235" s="1" t="s">
        <v>311</v>
      </c>
      <c r="C235" s="1" t="s">
        <v>81</v>
      </c>
      <c r="D235" s="1" t="s">
        <v>82</v>
      </c>
      <c r="E235" s="1" t="s">
        <v>83</v>
      </c>
      <c r="F235" s="1" t="s">
        <v>84</v>
      </c>
      <c r="G235" s="1" t="s">
        <v>85</v>
      </c>
      <c r="H235" s="1" t="s">
        <v>86</v>
      </c>
      <c r="I235" s="1">
        <v>1461.9999988824129</v>
      </c>
      <c r="J235" s="1">
        <v>0</v>
      </c>
      <c r="K235">
        <f t="shared" si="84"/>
        <v>-1.0166395078471719</v>
      </c>
      <c r="L235">
        <f t="shared" si="85"/>
        <v>7.1882822733458302E-3</v>
      </c>
      <c r="M235">
        <f t="shared" si="86"/>
        <v>631.3974096558569</v>
      </c>
      <c r="N235">
        <f t="shared" si="87"/>
        <v>0.13159414669659855</v>
      </c>
      <c r="O235">
        <f t="shared" si="88"/>
        <v>1.7541957220983031</v>
      </c>
      <c r="P235">
        <f t="shared" si="89"/>
        <v>31.934057235717773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32.023178100585938</v>
      </c>
      <c r="V235" s="1">
        <v>31.934057235717773</v>
      </c>
      <c r="W235" s="1">
        <v>32.042427062988281</v>
      </c>
      <c r="X235" s="1">
        <v>418.13336181640625</v>
      </c>
      <c r="Y235" s="1">
        <v>420.05108642578125</v>
      </c>
      <c r="Z235" s="1">
        <v>29.939235687255859</v>
      </c>
      <c r="AA235" s="1">
        <v>30.193813323974609</v>
      </c>
      <c r="AB235" s="1">
        <v>62.278911590576172</v>
      </c>
      <c r="AC235" s="1">
        <v>62.808479309082031</v>
      </c>
      <c r="AD235" s="1">
        <v>300.782470703125</v>
      </c>
      <c r="AE235" s="1">
        <v>0.16022539138793945</v>
      </c>
      <c r="AF235" s="1">
        <v>8.2702875137329102E-2</v>
      </c>
      <c r="AG235" s="1">
        <v>99.4605712890625</v>
      </c>
      <c r="AH235" s="1">
        <v>3.0187397003173828</v>
      </c>
      <c r="AI235" s="1">
        <v>0.27031543850898743</v>
      </c>
      <c r="AJ235" s="1">
        <v>3.3536523580551147E-2</v>
      </c>
      <c r="AK235" s="1">
        <v>1.7747109523043036E-3</v>
      </c>
      <c r="AL235" s="1">
        <v>2.587699331343174E-2</v>
      </c>
      <c r="AM235" s="1">
        <v>1.9773079548031092E-3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87</v>
      </c>
      <c r="AV235">
        <f t="shared" si="92"/>
        <v>0.50130411783854167</v>
      </c>
      <c r="AW235">
        <f t="shared" si="93"/>
        <v>1.3159414669659854E-4</v>
      </c>
      <c r="AX235">
        <f t="shared" si="94"/>
        <v>305.08405723571775</v>
      </c>
      <c r="AY235">
        <f t="shared" si="95"/>
        <v>305.17317810058591</v>
      </c>
      <c r="AZ235">
        <f t="shared" si="96"/>
        <v>2.563606204905966E-2</v>
      </c>
      <c r="BA235">
        <f t="shared" si="97"/>
        <v>-5.2782826495785737E-2</v>
      </c>
      <c r="BB235">
        <f t="shared" si="98"/>
        <v>4.757289644696125</v>
      </c>
      <c r="BC235">
        <f t="shared" si="99"/>
        <v>47.830910108790775</v>
      </c>
      <c r="BD235">
        <f t="shared" si="100"/>
        <v>17.637096784816165</v>
      </c>
      <c r="BE235">
        <f t="shared" si="101"/>
        <v>31.978617668151855</v>
      </c>
      <c r="BF235">
        <f t="shared" si="102"/>
        <v>4.7693072164498744</v>
      </c>
      <c r="BG235">
        <f t="shared" si="103"/>
        <v>7.1701340526056558E-3</v>
      </c>
      <c r="BH235">
        <f t="shared" si="104"/>
        <v>3.0030939225978219</v>
      </c>
      <c r="BI235">
        <f t="shared" si="105"/>
        <v>1.7662132938520525</v>
      </c>
      <c r="BJ235">
        <f t="shared" si="106"/>
        <v>4.4829607610306502E-3</v>
      </c>
      <c r="BK235">
        <f t="shared" si="107"/>
        <v>62.799147074805752</v>
      </c>
      <c r="BL235">
        <f t="shared" si="108"/>
        <v>1.5031443318678772</v>
      </c>
      <c r="BM235">
        <f t="shared" si="109"/>
        <v>61.7260923290496</v>
      </c>
      <c r="BN235">
        <f t="shared" si="110"/>
        <v>420.53434815798659</v>
      </c>
      <c r="BO235">
        <f t="shared" si="111"/>
        <v>-1.4922249371925006E-3</v>
      </c>
    </row>
    <row r="236" spans="1:67" x14ac:dyDescent="0.25">
      <c r="A236" s="1">
        <v>225</v>
      </c>
      <c r="B236" s="1" t="s">
        <v>312</v>
      </c>
      <c r="C236" s="1" t="s">
        <v>81</v>
      </c>
      <c r="D236" s="1" t="s">
        <v>82</v>
      </c>
      <c r="E236" s="1" t="s">
        <v>83</v>
      </c>
      <c r="F236" s="1" t="s">
        <v>84</v>
      </c>
      <c r="G236" s="1" t="s">
        <v>85</v>
      </c>
      <c r="H236" s="1" t="s">
        <v>86</v>
      </c>
      <c r="I236" s="1">
        <v>1467.4999987594783</v>
      </c>
      <c r="J236" s="1">
        <v>0</v>
      </c>
      <c r="K236">
        <f t="shared" si="84"/>
        <v>-0.98075208480106091</v>
      </c>
      <c r="L236">
        <f t="shared" si="85"/>
        <v>7.2245124460817703E-3</v>
      </c>
      <c r="M236">
        <f t="shared" si="86"/>
        <v>622.41051490895074</v>
      </c>
      <c r="N236">
        <f t="shared" si="87"/>
        <v>0.13208376476217437</v>
      </c>
      <c r="O236">
        <f t="shared" si="88"/>
        <v>1.7519029975552263</v>
      </c>
      <c r="P236">
        <f t="shared" si="89"/>
        <v>31.925056457519531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32.020771026611328</v>
      </c>
      <c r="V236" s="1">
        <v>31.925056457519531</v>
      </c>
      <c r="W236" s="1">
        <v>32.039031982421875</v>
      </c>
      <c r="X236" s="1">
        <v>418.1658935546875</v>
      </c>
      <c r="Y236" s="1">
        <v>420.0118408203125</v>
      </c>
      <c r="Z236" s="1">
        <v>29.937522888183594</v>
      </c>
      <c r="AA236" s="1">
        <v>30.193077087402344</v>
      </c>
      <c r="AB236" s="1">
        <v>62.282623291015625</v>
      </c>
      <c r="AC236" s="1">
        <v>62.814285278320313</v>
      </c>
      <c r="AD236" s="1">
        <v>300.74813842773438</v>
      </c>
      <c r="AE236" s="1">
        <v>0.15342231094837189</v>
      </c>
      <c r="AF236" s="1">
        <v>0.10027653723955154</v>
      </c>
      <c r="AG236" s="1">
        <v>99.458641052246094</v>
      </c>
      <c r="AH236" s="1">
        <v>3.0187397003173828</v>
      </c>
      <c r="AI236" s="1">
        <v>0.27031543850898743</v>
      </c>
      <c r="AJ236" s="1">
        <v>3.3536523580551147E-2</v>
      </c>
      <c r="AK236" s="1">
        <v>1.7747109523043036E-3</v>
      </c>
      <c r="AL236" s="1">
        <v>2.587699331343174E-2</v>
      </c>
      <c r="AM236" s="1">
        <v>1.9773079548031092E-3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87</v>
      </c>
      <c r="AV236">
        <f t="shared" si="92"/>
        <v>0.5012468973795573</v>
      </c>
      <c r="AW236">
        <f t="shared" si="93"/>
        <v>1.3208376476217437E-4</v>
      </c>
      <c r="AX236">
        <f t="shared" si="94"/>
        <v>305.07505645751951</v>
      </c>
      <c r="AY236">
        <f t="shared" si="95"/>
        <v>305.17077102661131</v>
      </c>
      <c r="AZ236">
        <f t="shared" si="96"/>
        <v>2.4547569203058561E-2</v>
      </c>
      <c r="BA236">
        <f t="shared" si="97"/>
        <v>-5.2130556345617647E-2</v>
      </c>
      <c r="BB236">
        <f t="shared" si="98"/>
        <v>4.7548654138539721</v>
      </c>
      <c r="BC236">
        <f t="shared" si="99"/>
        <v>47.807464123265255</v>
      </c>
      <c r="BD236">
        <f t="shared" si="100"/>
        <v>17.614387035862912</v>
      </c>
      <c r="BE236">
        <f t="shared" si="101"/>
        <v>31.97291374206543</v>
      </c>
      <c r="BF236">
        <f t="shared" si="102"/>
        <v>4.7677674423626488</v>
      </c>
      <c r="BG236">
        <f t="shared" si="103"/>
        <v>7.2061810573052412E-3</v>
      </c>
      <c r="BH236">
        <f t="shared" si="104"/>
        <v>3.0029624162987458</v>
      </c>
      <c r="BI236">
        <f t="shared" si="105"/>
        <v>1.764805026063903</v>
      </c>
      <c r="BJ236">
        <f t="shared" si="106"/>
        <v>4.5055065419707897E-3</v>
      </c>
      <c r="BK236">
        <f t="shared" si="107"/>
        <v>61.904103989473001</v>
      </c>
      <c r="BL236">
        <f t="shared" si="108"/>
        <v>1.4818880193790238</v>
      </c>
      <c r="BM236">
        <f t="shared" si="109"/>
        <v>61.757595778007655</v>
      </c>
      <c r="BN236">
        <f t="shared" si="110"/>
        <v>420.47804339035486</v>
      </c>
      <c r="BO236">
        <f t="shared" si="111"/>
        <v>-1.440476899179073E-3</v>
      </c>
    </row>
    <row r="237" spans="1:67" x14ac:dyDescent="0.25">
      <c r="A237" s="1">
        <v>226</v>
      </c>
      <c r="B237" s="1" t="s">
        <v>313</v>
      </c>
      <c r="C237" s="1" t="s">
        <v>81</v>
      </c>
      <c r="D237" s="1" t="s">
        <v>82</v>
      </c>
      <c r="E237" s="1" t="s">
        <v>83</v>
      </c>
      <c r="F237" s="1" t="s">
        <v>84</v>
      </c>
      <c r="G237" s="1" t="s">
        <v>85</v>
      </c>
      <c r="H237" s="1" t="s">
        <v>86</v>
      </c>
      <c r="I237" s="1">
        <v>1472.4999986477196</v>
      </c>
      <c r="J237" s="1">
        <v>0</v>
      </c>
      <c r="K237">
        <f t="shared" si="84"/>
        <v>-0.98389143237580456</v>
      </c>
      <c r="L237">
        <f t="shared" si="85"/>
        <v>7.0984885748737328E-3</v>
      </c>
      <c r="M237">
        <f t="shared" si="86"/>
        <v>626.88576333749438</v>
      </c>
      <c r="N237">
        <f t="shared" si="87"/>
        <v>0.12994164762475371</v>
      </c>
      <c r="O237">
        <f t="shared" si="88"/>
        <v>1.7540142951623476</v>
      </c>
      <c r="P237">
        <f t="shared" si="89"/>
        <v>31.931257247924805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32.021278381347656</v>
      </c>
      <c r="V237" s="1">
        <v>31.931257247924805</v>
      </c>
      <c r="W237" s="1">
        <v>32.028160095214844</v>
      </c>
      <c r="X237" s="1">
        <v>418.15176391601563</v>
      </c>
      <c r="Y237" s="1">
        <v>420.005859375</v>
      </c>
      <c r="Z237" s="1">
        <v>29.936983108520508</v>
      </c>
      <c r="AA237" s="1">
        <v>30.188405990600586</v>
      </c>
      <c r="AB237" s="1">
        <v>62.280197143554688</v>
      </c>
      <c r="AC237" s="1">
        <v>62.803249359130859</v>
      </c>
      <c r="AD237" s="1">
        <v>300.7337646484375</v>
      </c>
      <c r="AE237" s="1">
        <v>0.28191110491752625</v>
      </c>
      <c r="AF237" s="1">
        <v>0.1126846969127655</v>
      </c>
      <c r="AG237" s="1">
        <v>99.45941162109375</v>
      </c>
      <c r="AH237" s="1">
        <v>3.0187397003173828</v>
      </c>
      <c r="AI237" s="1">
        <v>0.27031543850898743</v>
      </c>
      <c r="AJ237" s="1">
        <v>3.3536523580551147E-2</v>
      </c>
      <c r="AK237" s="1">
        <v>1.7747109523043036E-3</v>
      </c>
      <c r="AL237" s="1">
        <v>2.587699331343174E-2</v>
      </c>
      <c r="AM237" s="1">
        <v>1.9773079548031092E-3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87</v>
      </c>
      <c r="AV237">
        <f t="shared" si="92"/>
        <v>0.50122294108072907</v>
      </c>
      <c r="AW237">
        <f t="shared" si="93"/>
        <v>1.2994164762475372E-4</v>
      </c>
      <c r="AX237">
        <f t="shared" si="94"/>
        <v>305.08125724792478</v>
      </c>
      <c r="AY237">
        <f t="shared" si="95"/>
        <v>305.17127838134763</v>
      </c>
      <c r="AZ237">
        <f t="shared" si="96"/>
        <v>4.5105775778611523E-2</v>
      </c>
      <c r="BA237">
        <f t="shared" si="97"/>
        <v>-5.1619167772037185E-2</v>
      </c>
      <c r="BB237">
        <f t="shared" si="98"/>
        <v>4.7565353927661835</v>
      </c>
      <c r="BC237">
        <f t="shared" si="99"/>
        <v>47.823884288466857</v>
      </c>
      <c r="BD237">
        <f t="shared" si="100"/>
        <v>17.635478297866271</v>
      </c>
      <c r="BE237">
        <f t="shared" si="101"/>
        <v>31.97626781463623</v>
      </c>
      <c r="BF237">
        <f t="shared" si="102"/>
        <v>4.7686728213777911</v>
      </c>
      <c r="BG237">
        <f t="shared" si="103"/>
        <v>7.0807903675025883E-3</v>
      </c>
      <c r="BH237">
        <f t="shared" si="104"/>
        <v>3.0025210976038359</v>
      </c>
      <c r="BI237">
        <f t="shared" si="105"/>
        <v>1.7661517237739552</v>
      </c>
      <c r="BJ237">
        <f t="shared" si="106"/>
        <v>4.427080657249039E-3</v>
      </c>
      <c r="BK237">
        <f t="shared" si="107"/>
        <v>62.349689175187414</v>
      </c>
      <c r="BL237">
        <f t="shared" si="108"/>
        <v>1.492564328198533</v>
      </c>
      <c r="BM237">
        <f t="shared" si="109"/>
        <v>61.723022697349393</v>
      </c>
      <c r="BN237">
        <f t="shared" si="110"/>
        <v>420.47355424052688</v>
      </c>
      <c r="BO237">
        <f t="shared" si="111"/>
        <v>-1.4442942391929892E-3</v>
      </c>
    </row>
    <row r="238" spans="1:67" x14ac:dyDescent="0.25">
      <c r="A238" s="1">
        <v>227</v>
      </c>
      <c r="B238" s="1" t="s">
        <v>314</v>
      </c>
      <c r="C238" s="1" t="s">
        <v>81</v>
      </c>
      <c r="D238" s="1" t="s">
        <v>82</v>
      </c>
      <c r="E238" s="1" t="s">
        <v>83</v>
      </c>
      <c r="F238" s="1" t="s">
        <v>84</v>
      </c>
      <c r="G238" s="1" t="s">
        <v>85</v>
      </c>
      <c r="H238" s="1" t="s">
        <v>86</v>
      </c>
      <c r="I238" s="1">
        <v>1477.999998524785</v>
      </c>
      <c r="J238" s="1">
        <v>0</v>
      </c>
      <c r="K238">
        <f t="shared" si="84"/>
        <v>-0.98759511162320179</v>
      </c>
      <c r="L238">
        <f t="shared" si="85"/>
        <v>7.2263111468060812E-3</v>
      </c>
      <c r="M238">
        <f t="shared" si="86"/>
        <v>623.84943158447129</v>
      </c>
      <c r="N238">
        <f t="shared" si="87"/>
        <v>0.1322778462476171</v>
      </c>
      <c r="O238">
        <f t="shared" si="88"/>
        <v>1.7540581470702699</v>
      </c>
      <c r="P238">
        <f t="shared" si="89"/>
        <v>31.930301666259766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32.019180297851563</v>
      </c>
      <c r="V238" s="1">
        <v>31.930301666259766</v>
      </c>
      <c r="W238" s="1">
        <v>32.020538330078125</v>
      </c>
      <c r="X238" s="1">
        <v>418.16680908203125</v>
      </c>
      <c r="Y238" s="1">
        <v>420.0263671875</v>
      </c>
      <c r="Z238" s="1">
        <v>29.929286956787109</v>
      </c>
      <c r="AA238" s="1">
        <v>30.185235977172852</v>
      </c>
      <c r="AB238" s="1">
        <v>62.271869659423828</v>
      </c>
      <c r="AC238" s="1">
        <v>62.804405212402344</v>
      </c>
      <c r="AD238" s="1">
        <v>300.72787475585938</v>
      </c>
      <c r="AE238" s="1">
        <v>0.25469467043876648</v>
      </c>
      <c r="AF238" s="1">
        <v>0.26154449582099915</v>
      </c>
      <c r="AG238" s="1">
        <v>99.459877014160156</v>
      </c>
      <c r="AH238" s="1">
        <v>3.0187397003173828</v>
      </c>
      <c r="AI238" s="1">
        <v>0.27031543850898743</v>
      </c>
      <c r="AJ238" s="1">
        <v>3.3536523580551147E-2</v>
      </c>
      <c r="AK238" s="1">
        <v>1.7747109523043036E-3</v>
      </c>
      <c r="AL238" s="1">
        <v>2.587699331343174E-2</v>
      </c>
      <c r="AM238" s="1">
        <v>1.9773079548031092E-3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87</v>
      </c>
      <c r="AV238">
        <f t="shared" si="92"/>
        <v>0.50121312459309886</v>
      </c>
      <c r="AW238">
        <f t="shared" si="93"/>
        <v>1.322778462476171E-4</v>
      </c>
      <c r="AX238">
        <f t="shared" si="94"/>
        <v>305.08030166625974</v>
      </c>
      <c r="AY238">
        <f t="shared" si="95"/>
        <v>305.16918029785154</v>
      </c>
      <c r="AZ238">
        <f t="shared" si="96"/>
        <v>4.0751146359343515E-2</v>
      </c>
      <c r="BA238">
        <f t="shared" si="97"/>
        <v>-5.2986301557195949E-2</v>
      </c>
      <c r="BB238">
        <f t="shared" si="98"/>
        <v>4.756278005003284</v>
      </c>
      <c r="BC238">
        <f t="shared" si="99"/>
        <v>47.821072655520481</v>
      </c>
      <c r="BD238">
        <f t="shared" si="100"/>
        <v>17.63583667834763</v>
      </c>
      <c r="BE238">
        <f t="shared" si="101"/>
        <v>31.974740982055664</v>
      </c>
      <c r="BF238">
        <f t="shared" si="102"/>
        <v>4.7682606584349942</v>
      </c>
      <c r="BG238">
        <f t="shared" si="103"/>
        <v>7.2079706404775765E-3</v>
      </c>
      <c r="BH238">
        <f t="shared" si="104"/>
        <v>3.0022198579330142</v>
      </c>
      <c r="BI238">
        <f t="shared" si="105"/>
        <v>1.7660408005019801</v>
      </c>
      <c r="BJ238">
        <f t="shared" si="106"/>
        <v>4.5066258479384688E-3</v>
      </c>
      <c r="BK238">
        <f t="shared" si="107"/>
        <v>62.047987740745235</v>
      </c>
      <c r="BL238">
        <f t="shared" si="108"/>
        <v>1.4852625461629283</v>
      </c>
      <c r="BM238">
        <f t="shared" si="109"/>
        <v>61.721831976106721</v>
      </c>
      <c r="BN238">
        <f t="shared" si="110"/>
        <v>420.49582260476109</v>
      </c>
      <c r="BO238">
        <f t="shared" si="111"/>
        <v>-1.449626280766325E-3</v>
      </c>
    </row>
    <row r="239" spans="1:67" x14ac:dyDescent="0.25">
      <c r="A239" s="1">
        <v>228</v>
      </c>
      <c r="B239" s="1" t="s">
        <v>315</v>
      </c>
      <c r="C239" s="1" t="s">
        <v>81</v>
      </c>
      <c r="D239" s="1" t="s">
        <v>82</v>
      </c>
      <c r="E239" s="1" t="s">
        <v>83</v>
      </c>
      <c r="F239" s="1" t="s">
        <v>84</v>
      </c>
      <c r="G239" s="1" t="s">
        <v>85</v>
      </c>
      <c r="H239" s="1" t="s">
        <v>86</v>
      </c>
      <c r="I239" s="1">
        <v>1482.9999984130263</v>
      </c>
      <c r="J239" s="1">
        <v>0</v>
      </c>
      <c r="K239">
        <f t="shared" si="84"/>
        <v>-1.0003585934952091</v>
      </c>
      <c r="L239">
        <f t="shared" si="85"/>
        <v>7.1727948285599192E-3</v>
      </c>
      <c r="M239">
        <f t="shared" si="86"/>
        <v>628.24051428224766</v>
      </c>
      <c r="N239">
        <f t="shared" si="87"/>
        <v>0.13131723073257306</v>
      </c>
      <c r="O239">
        <f t="shared" si="88"/>
        <v>1.7542815291901266</v>
      </c>
      <c r="P239">
        <f t="shared" si="89"/>
        <v>31.930692672729492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32.017581939697266</v>
      </c>
      <c r="V239" s="1">
        <v>31.930692672729492</v>
      </c>
      <c r="W239" s="1">
        <v>32.033409118652344</v>
      </c>
      <c r="X239" s="1">
        <v>418.11282348632813</v>
      </c>
      <c r="Y239" s="1">
        <v>419.99874877929688</v>
      </c>
      <c r="Z239" s="1">
        <v>29.929906845092773</v>
      </c>
      <c r="AA239" s="1">
        <v>30.184009552001953</v>
      </c>
      <c r="AB239" s="1">
        <v>62.278877258300781</v>
      </c>
      <c r="AC239" s="1">
        <v>62.807613372802734</v>
      </c>
      <c r="AD239" s="1">
        <v>300.71356201171875</v>
      </c>
      <c r="AE239" s="1">
        <v>0.2441154420375824</v>
      </c>
      <c r="AF239" s="1">
        <v>6.0992985963821411E-2</v>
      </c>
      <c r="AG239" s="1">
        <v>99.460006713867188</v>
      </c>
      <c r="AH239" s="1">
        <v>3.0187397003173828</v>
      </c>
      <c r="AI239" s="1">
        <v>0.27031543850898743</v>
      </c>
      <c r="AJ239" s="1">
        <v>3.3536523580551147E-2</v>
      </c>
      <c r="AK239" s="1">
        <v>1.7747109523043036E-3</v>
      </c>
      <c r="AL239" s="1">
        <v>2.587699331343174E-2</v>
      </c>
      <c r="AM239" s="1">
        <v>1.9773079548031092E-3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87</v>
      </c>
      <c r="AV239">
        <f t="shared" si="92"/>
        <v>0.50118927001953117</v>
      </c>
      <c r="AW239">
        <f t="shared" si="93"/>
        <v>1.3131723073257307E-4</v>
      </c>
      <c r="AX239">
        <f t="shared" si="94"/>
        <v>305.08069267272947</v>
      </c>
      <c r="AY239">
        <f t="shared" si="95"/>
        <v>305.16758193969724</v>
      </c>
      <c r="AZ239">
        <f t="shared" si="96"/>
        <v>3.9058469852988331E-2</v>
      </c>
      <c r="BA239">
        <f t="shared" si="97"/>
        <v>-5.280256508833036E-2</v>
      </c>
      <c r="BB239">
        <f t="shared" si="98"/>
        <v>4.7563833218836722</v>
      </c>
      <c r="BC239">
        <f t="shared" si="99"/>
        <v>47.822069181707739</v>
      </c>
      <c r="BD239">
        <f t="shared" si="100"/>
        <v>17.638059629705786</v>
      </c>
      <c r="BE239">
        <f t="shared" si="101"/>
        <v>31.974137306213379</v>
      </c>
      <c r="BF239">
        <f t="shared" si="102"/>
        <v>4.7680977068759338</v>
      </c>
      <c r="BG239">
        <f t="shared" si="103"/>
        <v>7.1547246274316608E-3</v>
      </c>
      <c r="BH239">
        <f t="shared" si="104"/>
        <v>3.0021017926935456</v>
      </c>
      <c r="BI239">
        <f t="shared" si="105"/>
        <v>1.7659959141823882</v>
      </c>
      <c r="BJ239">
        <f t="shared" si="106"/>
        <v>4.4733228834290314E-3</v>
      </c>
      <c r="BK239">
        <f t="shared" si="107"/>
        <v>62.484805768435727</v>
      </c>
      <c r="BL239">
        <f t="shared" si="108"/>
        <v>1.4958152044695228</v>
      </c>
      <c r="BM239">
        <f t="shared" si="109"/>
        <v>61.717089877024975</v>
      </c>
      <c r="BN239">
        <f t="shared" si="110"/>
        <v>420.47427134455967</v>
      </c>
      <c r="BO239">
        <f t="shared" si="111"/>
        <v>-1.4683234012529058E-3</v>
      </c>
    </row>
    <row r="240" spans="1:67" x14ac:dyDescent="0.25">
      <c r="A240" s="1">
        <v>229</v>
      </c>
      <c r="B240" s="1" t="s">
        <v>316</v>
      </c>
      <c r="C240" s="1" t="s">
        <v>81</v>
      </c>
      <c r="D240" s="1" t="s">
        <v>82</v>
      </c>
      <c r="E240" s="1" t="s">
        <v>83</v>
      </c>
      <c r="F240" s="1" t="s">
        <v>84</v>
      </c>
      <c r="G240" s="1" t="s">
        <v>85</v>
      </c>
      <c r="H240" s="1" t="s">
        <v>86</v>
      </c>
      <c r="I240" s="1">
        <v>1487.9999983012676</v>
      </c>
      <c r="J240" s="1">
        <v>0</v>
      </c>
      <c r="K240">
        <f t="shared" si="84"/>
        <v>-1.0070473242211708</v>
      </c>
      <c r="L240">
        <f t="shared" si="85"/>
        <v>7.2200214072883325E-3</v>
      </c>
      <c r="M240">
        <f t="shared" si="86"/>
        <v>628.31847931321056</v>
      </c>
      <c r="N240">
        <f t="shared" si="87"/>
        <v>0.13203685074613639</v>
      </c>
      <c r="O240">
        <f t="shared" si="88"/>
        <v>1.7523859190143698</v>
      </c>
      <c r="P240">
        <f t="shared" si="89"/>
        <v>31.924283981323242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32.019168853759766</v>
      </c>
      <c r="V240" s="1">
        <v>31.924283981323242</v>
      </c>
      <c r="W240" s="1">
        <v>32.042984008789063</v>
      </c>
      <c r="X240" s="1">
        <v>418.13766479492188</v>
      </c>
      <c r="Y240" s="1">
        <v>420.03585815429688</v>
      </c>
      <c r="Z240" s="1">
        <v>29.930526733398438</v>
      </c>
      <c r="AA240" s="1">
        <v>30.185958862304688</v>
      </c>
      <c r="AB240" s="1">
        <v>62.274070739746094</v>
      </c>
      <c r="AC240" s="1">
        <v>62.805530548095703</v>
      </c>
      <c r="AD240" s="1">
        <v>300.78720092773438</v>
      </c>
      <c r="AE240" s="1">
        <v>-4.8368349671363831E-2</v>
      </c>
      <c r="AF240" s="1">
        <v>0.17367033660411835</v>
      </c>
      <c r="AG240" s="1">
        <v>99.459205627441406</v>
      </c>
      <c r="AH240" s="1">
        <v>3.0187397003173828</v>
      </c>
      <c r="AI240" s="1">
        <v>0.27031543850898743</v>
      </c>
      <c r="AJ240" s="1">
        <v>3.3536523580551147E-2</v>
      </c>
      <c r="AK240" s="1">
        <v>1.7747109523043036E-3</v>
      </c>
      <c r="AL240" s="1">
        <v>2.587699331343174E-2</v>
      </c>
      <c r="AM240" s="1">
        <v>1.9773079548031092E-3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87</v>
      </c>
      <c r="AV240">
        <f t="shared" si="92"/>
        <v>0.50131200154622391</v>
      </c>
      <c r="AW240">
        <f t="shared" si="93"/>
        <v>1.3203685074613639E-4</v>
      </c>
      <c r="AX240">
        <f t="shared" si="94"/>
        <v>305.07428398132322</v>
      </c>
      <c r="AY240">
        <f t="shared" si="95"/>
        <v>305.16916885375974</v>
      </c>
      <c r="AZ240">
        <f t="shared" si="96"/>
        <v>-7.7389357744395149E-3</v>
      </c>
      <c r="BA240">
        <f t="shared" si="97"/>
        <v>-5.2585475563018375E-2</v>
      </c>
      <c r="BB240">
        <f t="shared" si="98"/>
        <v>4.754657408561819</v>
      </c>
      <c r="BC240">
        <f t="shared" si="99"/>
        <v>47.805101383697149</v>
      </c>
      <c r="BD240">
        <f t="shared" si="100"/>
        <v>17.619142521392462</v>
      </c>
      <c r="BE240">
        <f t="shared" si="101"/>
        <v>31.971726417541504</v>
      </c>
      <c r="BF240">
        <f t="shared" si="102"/>
        <v>4.7674469786901366</v>
      </c>
      <c r="BG240">
        <f t="shared" si="103"/>
        <v>7.2017127735618741E-3</v>
      </c>
      <c r="BH240">
        <f t="shared" si="104"/>
        <v>3.0022714895474492</v>
      </c>
      <c r="BI240">
        <f t="shared" si="105"/>
        <v>1.7651754891426874</v>
      </c>
      <c r="BJ240">
        <f t="shared" si="106"/>
        <v>4.5027118268931177E-3</v>
      </c>
      <c r="BK240">
        <f t="shared" si="107"/>
        <v>62.492056833533901</v>
      </c>
      <c r="BL240">
        <f t="shared" si="108"/>
        <v>1.4958686671993673</v>
      </c>
      <c r="BM240">
        <f t="shared" si="109"/>
        <v>61.745508939656844</v>
      </c>
      <c r="BN240">
        <f t="shared" si="110"/>
        <v>420.514560221804</v>
      </c>
      <c r="BO240">
        <f t="shared" si="111"/>
        <v>-1.4786800611031896E-3</v>
      </c>
    </row>
    <row r="241" spans="1:67" x14ac:dyDescent="0.25">
      <c r="A241" s="1">
        <v>230</v>
      </c>
      <c r="B241" s="1" t="s">
        <v>317</v>
      </c>
      <c r="C241" s="1" t="s">
        <v>81</v>
      </c>
      <c r="D241" s="1" t="s">
        <v>82</v>
      </c>
      <c r="E241" s="1" t="s">
        <v>83</v>
      </c>
      <c r="F241" s="1" t="s">
        <v>84</v>
      </c>
      <c r="G241" s="1" t="s">
        <v>85</v>
      </c>
      <c r="H241" s="1" t="s">
        <v>86</v>
      </c>
      <c r="I241" s="1">
        <v>1493.499998178333</v>
      </c>
      <c r="J241" s="1">
        <v>0</v>
      </c>
      <c r="K241">
        <f t="shared" si="84"/>
        <v>-1.0264765496981592</v>
      </c>
      <c r="L241">
        <f t="shared" si="85"/>
        <v>7.0977116965982197E-3</v>
      </c>
      <c r="M241">
        <f t="shared" si="86"/>
        <v>636.42232729268551</v>
      </c>
      <c r="N241">
        <f t="shared" si="87"/>
        <v>0.12990503293153438</v>
      </c>
      <c r="O241">
        <f t="shared" si="88"/>
        <v>1.7537271292766463</v>
      </c>
      <c r="P241">
        <f t="shared" si="89"/>
        <v>31.926769256591797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32.019603729248047</v>
      </c>
      <c r="V241" s="1">
        <v>31.926769256591797</v>
      </c>
      <c r="W241" s="1">
        <v>32.040489196777344</v>
      </c>
      <c r="X241" s="1">
        <v>418.09671020507813</v>
      </c>
      <c r="Y241" s="1">
        <v>420.03558349609375</v>
      </c>
      <c r="Z241" s="1">
        <v>29.927877426147461</v>
      </c>
      <c r="AA241" s="1">
        <v>30.179204940795898</v>
      </c>
      <c r="AB241" s="1">
        <v>62.267021179199219</v>
      </c>
      <c r="AC241" s="1">
        <v>62.789924621582031</v>
      </c>
      <c r="AD241" s="1">
        <v>300.76596069335938</v>
      </c>
      <c r="AE241" s="1">
        <v>0.22521895170211792</v>
      </c>
      <c r="AF241" s="1">
        <v>8.4769107401371002E-2</v>
      </c>
      <c r="AG241" s="1">
        <v>99.459197998046875</v>
      </c>
      <c r="AH241" s="1">
        <v>3.0187397003173828</v>
      </c>
      <c r="AI241" s="1">
        <v>0.27031543850898743</v>
      </c>
      <c r="AJ241" s="1">
        <v>3.3536523580551147E-2</v>
      </c>
      <c r="AK241" s="1">
        <v>1.7747109523043036E-3</v>
      </c>
      <c r="AL241" s="1">
        <v>2.587699331343174E-2</v>
      </c>
      <c r="AM241" s="1">
        <v>1.9773079548031092E-3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87</v>
      </c>
      <c r="AV241">
        <f t="shared" si="92"/>
        <v>0.50127660115559891</v>
      </c>
      <c r="AW241">
        <f t="shared" si="93"/>
        <v>1.2990503293153438E-4</v>
      </c>
      <c r="AX241">
        <f t="shared" si="94"/>
        <v>305.07676925659177</v>
      </c>
      <c r="AY241">
        <f t="shared" si="95"/>
        <v>305.16960372924802</v>
      </c>
      <c r="AZ241">
        <f t="shared" si="96"/>
        <v>3.603503146689313E-2</v>
      </c>
      <c r="BA241">
        <f t="shared" si="97"/>
        <v>-5.1315968819069205E-2</v>
      </c>
      <c r="BB241">
        <f t="shared" si="98"/>
        <v>4.7553266489068999</v>
      </c>
      <c r="BC241">
        <f t="shared" si="99"/>
        <v>47.811833843666051</v>
      </c>
      <c r="BD241">
        <f t="shared" si="100"/>
        <v>17.632628902870152</v>
      </c>
      <c r="BE241">
        <f t="shared" si="101"/>
        <v>31.973186492919922</v>
      </c>
      <c r="BF241">
        <f t="shared" si="102"/>
        <v>4.7678410615658589</v>
      </c>
      <c r="BG241">
        <f t="shared" si="103"/>
        <v>7.0800173580686885E-3</v>
      </c>
      <c r="BH241">
        <f t="shared" si="104"/>
        <v>3.0015995196302536</v>
      </c>
      <c r="BI241">
        <f t="shared" si="105"/>
        <v>1.7662415419356052</v>
      </c>
      <c r="BJ241">
        <f t="shared" si="106"/>
        <v>4.426597179874695E-3</v>
      </c>
      <c r="BK241">
        <f t="shared" si="107"/>
        <v>63.298054260580997</v>
      </c>
      <c r="BL241">
        <f t="shared" si="108"/>
        <v>1.5151628869048046</v>
      </c>
      <c r="BM241">
        <f t="shared" si="109"/>
        <v>61.719974262901054</v>
      </c>
      <c r="BN241">
        <f t="shared" si="110"/>
        <v>420.52352128687045</v>
      </c>
      <c r="BO241">
        <f t="shared" si="111"/>
        <v>-1.5065532133605268E-3</v>
      </c>
    </row>
    <row r="242" spans="1:67" x14ac:dyDescent="0.25">
      <c r="A242" s="1">
        <v>231</v>
      </c>
      <c r="B242" s="1" t="s">
        <v>318</v>
      </c>
      <c r="C242" s="1" t="s">
        <v>81</v>
      </c>
      <c r="D242" s="1" t="s">
        <v>82</v>
      </c>
      <c r="E242" s="1" t="s">
        <v>83</v>
      </c>
      <c r="F242" s="1" t="s">
        <v>84</v>
      </c>
      <c r="G242" s="1" t="s">
        <v>85</v>
      </c>
      <c r="H242" s="1" t="s">
        <v>86</v>
      </c>
      <c r="I242" s="1">
        <v>1498.4999980665743</v>
      </c>
      <c r="J242" s="1">
        <v>0</v>
      </c>
      <c r="K242">
        <f t="shared" si="84"/>
        <v>-0.95927355260330338</v>
      </c>
      <c r="L242">
        <f t="shared" si="85"/>
        <v>7.0967647672057228E-3</v>
      </c>
      <c r="M242">
        <f t="shared" si="86"/>
        <v>621.4114388813166</v>
      </c>
      <c r="N242">
        <f t="shared" si="87"/>
        <v>0.13000812967348344</v>
      </c>
      <c r="O242">
        <f t="shared" si="88"/>
        <v>1.7553479518526069</v>
      </c>
      <c r="P242">
        <f t="shared" si="89"/>
        <v>31.932519912719727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32.022800445556641</v>
      </c>
      <c r="V242" s="1">
        <v>31.932519912719727</v>
      </c>
      <c r="W242" s="1">
        <v>32.029464721679688</v>
      </c>
      <c r="X242" s="1">
        <v>418.16558837890625</v>
      </c>
      <c r="Y242" s="1">
        <v>419.97042846679688</v>
      </c>
      <c r="Z242" s="1">
        <v>29.926792144775391</v>
      </c>
      <c r="AA242" s="1">
        <v>30.178333282470703</v>
      </c>
      <c r="AB242" s="1">
        <v>62.253803253173828</v>
      </c>
      <c r="AC242" s="1">
        <v>62.777057647705078</v>
      </c>
      <c r="AD242" s="1">
        <v>300.74929809570313</v>
      </c>
      <c r="AE242" s="1">
        <v>0.12318903207778931</v>
      </c>
      <c r="AF242" s="1">
        <v>1.9641432911157608E-2</v>
      </c>
      <c r="AG242" s="1">
        <v>99.459686279296875</v>
      </c>
      <c r="AH242" s="1">
        <v>3.0187397003173828</v>
      </c>
      <c r="AI242" s="1">
        <v>0.27031543850898743</v>
      </c>
      <c r="AJ242" s="1">
        <v>3.3536523580551147E-2</v>
      </c>
      <c r="AK242" s="1">
        <v>1.7747109523043036E-3</v>
      </c>
      <c r="AL242" s="1">
        <v>2.587699331343174E-2</v>
      </c>
      <c r="AM242" s="1">
        <v>1.9773079548031092E-3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87</v>
      </c>
      <c r="AV242">
        <f t="shared" si="92"/>
        <v>0.50124883015950517</v>
      </c>
      <c r="AW242">
        <f t="shared" si="93"/>
        <v>1.3000812967348344E-4</v>
      </c>
      <c r="AX242">
        <f t="shared" si="94"/>
        <v>305.0825199127197</v>
      </c>
      <c r="AY242">
        <f t="shared" si="95"/>
        <v>305.17280044555662</v>
      </c>
      <c r="AZ242">
        <f t="shared" si="96"/>
        <v>1.9710244691887979E-2</v>
      </c>
      <c r="BA242">
        <f t="shared" si="97"/>
        <v>-5.1902179438182219E-2</v>
      </c>
      <c r="BB242">
        <f t="shared" si="98"/>
        <v>4.7568755125592066</v>
      </c>
      <c r="BC242">
        <f t="shared" si="99"/>
        <v>47.827171897578957</v>
      </c>
      <c r="BD242">
        <f t="shared" si="100"/>
        <v>17.648838615108254</v>
      </c>
      <c r="BE242">
        <f t="shared" si="101"/>
        <v>31.977660179138184</v>
      </c>
      <c r="BF242">
        <f t="shared" si="102"/>
        <v>4.7690487121863407</v>
      </c>
      <c r="BG242">
        <f t="shared" si="103"/>
        <v>7.0790751437992214E-3</v>
      </c>
      <c r="BH242">
        <f t="shared" si="104"/>
        <v>3.0015275607065997</v>
      </c>
      <c r="BI242">
        <f t="shared" si="105"/>
        <v>1.7675211514797411</v>
      </c>
      <c r="BJ242">
        <f t="shared" si="106"/>
        <v>4.4260078736883405E-3</v>
      </c>
      <c r="BK242">
        <f t="shared" si="107"/>
        <v>61.805386761502213</v>
      </c>
      <c r="BL242">
        <f t="shared" si="108"/>
        <v>1.4796552251307993</v>
      </c>
      <c r="BM242">
        <f t="shared" si="109"/>
        <v>61.696769913290453</v>
      </c>
      <c r="BN242">
        <f t="shared" si="110"/>
        <v>420.42642117130185</v>
      </c>
      <c r="BO242">
        <f t="shared" si="111"/>
        <v>-1.4077155164031975E-3</v>
      </c>
    </row>
    <row r="243" spans="1:67" x14ac:dyDescent="0.25">
      <c r="A243" s="1">
        <v>232</v>
      </c>
      <c r="B243" s="1" t="s">
        <v>319</v>
      </c>
      <c r="C243" s="1" t="s">
        <v>81</v>
      </c>
      <c r="D243" s="1" t="s">
        <v>82</v>
      </c>
      <c r="E243" s="1" t="s">
        <v>83</v>
      </c>
      <c r="F243" s="1" t="s">
        <v>84</v>
      </c>
      <c r="G243" s="1" t="s">
        <v>85</v>
      </c>
      <c r="H243" s="1" t="s">
        <v>86</v>
      </c>
      <c r="I243" s="1">
        <v>1503.9999979436398</v>
      </c>
      <c r="J243" s="1">
        <v>0</v>
      </c>
      <c r="K243">
        <f t="shared" si="84"/>
        <v>-0.9935228460357759</v>
      </c>
      <c r="L243">
        <f t="shared" si="85"/>
        <v>7.1370534229020623E-3</v>
      </c>
      <c r="M243">
        <f t="shared" si="86"/>
        <v>627.86501195669689</v>
      </c>
      <c r="N243">
        <f t="shared" si="87"/>
        <v>0.13073505716979925</v>
      </c>
      <c r="O243">
        <f t="shared" si="88"/>
        <v>1.7552368424496603</v>
      </c>
      <c r="P243">
        <f t="shared" si="89"/>
        <v>31.931388854980469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32.017772674560547</v>
      </c>
      <c r="V243" s="1">
        <v>31.931388854980469</v>
      </c>
      <c r="W243" s="1">
        <v>32.026840209960938</v>
      </c>
      <c r="X243" s="1">
        <v>418.17227172851563</v>
      </c>
      <c r="Y243" s="1">
        <v>420.04501342773438</v>
      </c>
      <c r="Z243" s="1">
        <v>29.923263549804688</v>
      </c>
      <c r="AA243" s="1">
        <v>30.176239013671875</v>
      </c>
      <c r="AB243" s="1">
        <v>62.264488220214844</v>
      </c>
      <c r="AC243" s="1">
        <v>62.790882110595703</v>
      </c>
      <c r="AD243" s="1">
        <v>300.71682739257813</v>
      </c>
      <c r="AE243" s="1">
        <v>0.25167357921600342</v>
      </c>
      <c r="AF243" s="1">
        <v>3.6182332783937454E-2</v>
      </c>
      <c r="AG243" s="1">
        <v>99.460174560546875</v>
      </c>
      <c r="AH243" s="1">
        <v>3.0187397003173828</v>
      </c>
      <c r="AI243" s="1">
        <v>0.27031543850898743</v>
      </c>
      <c r="AJ243" s="1">
        <v>3.3536523580551147E-2</v>
      </c>
      <c r="AK243" s="1">
        <v>1.7747109523043036E-3</v>
      </c>
      <c r="AL243" s="1">
        <v>2.587699331343174E-2</v>
      </c>
      <c r="AM243" s="1">
        <v>1.9773079548031092E-3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87</v>
      </c>
      <c r="AV243">
        <f t="shared" si="92"/>
        <v>0.50119471232096346</v>
      </c>
      <c r="AW243">
        <f t="shared" si="93"/>
        <v>1.3073505716979924E-4</v>
      </c>
      <c r="AX243">
        <f t="shared" si="94"/>
        <v>305.08138885498045</v>
      </c>
      <c r="AY243">
        <f t="shared" si="95"/>
        <v>305.16777267456052</v>
      </c>
      <c r="AZ243">
        <f t="shared" si="96"/>
        <v>4.026777177450569E-2</v>
      </c>
      <c r="BA243">
        <f t="shared" si="97"/>
        <v>-5.2569378894544709E-2</v>
      </c>
      <c r="BB243">
        <f t="shared" si="98"/>
        <v>4.75657084233025</v>
      </c>
      <c r="BC243">
        <f t="shared" si="99"/>
        <v>47.823873860533638</v>
      </c>
      <c r="BD243">
        <f t="shared" si="100"/>
        <v>17.647634846861763</v>
      </c>
      <c r="BE243">
        <f t="shared" si="101"/>
        <v>31.974580764770508</v>
      </c>
      <c r="BF243">
        <f t="shared" si="102"/>
        <v>4.7682174101552537</v>
      </c>
      <c r="BG243">
        <f t="shared" si="103"/>
        <v>7.1191626329581963E-3</v>
      </c>
      <c r="BH243">
        <f t="shared" si="104"/>
        <v>3.0013339998805897</v>
      </c>
      <c r="BI243">
        <f t="shared" si="105"/>
        <v>1.766883410274664</v>
      </c>
      <c r="BJ243">
        <f t="shared" si="106"/>
        <v>4.4510805699391875E-3</v>
      </c>
      <c r="BK243">
        <f t="shared" si="107"/>
        <v>62.447563689672926</v>
      </c>
      <c r="BL243">
        <f t="shared" si="108"/>
        <v>1.4947564948648449</v>
      </c>
      <c r="BM243">
        <f t="shared" si="109"/>
        <v>61.697390630141825</v>
      </c>
      <c r="BN243">
        <f t="shared" si="110"/>
        <v>420.51728660603879</v>
      </c>
      <c r="BO243">
        <f t="shared" si="111"/>
        <v>-1.4576753223766107E-3</v>
      </c>
    </row>
    <row r="244" spans="1:67" x14ac:dyDescent="0.25">
      <c r="A244" s="1">
        <v>233</v>
      </c>
      <c r="B244" s="1" t="s">
        <v>320</v>
      </c>
      <c r="C244" s="1" t="s">
        <v>81</v>
      </c>
      <c r="D244" s="1" t="s">
        <v>82</v>
      </c>
      <c r="E244" s="1" t="s">
        <v>83</v>
      </c>
      <c r="F244" s="1" t="s">
        <v>84</v>
      </c>
      <c r="G244" s="1" t="s">
        <v>85</v>
      </c>
      <c r="H244" s="1" t="s">
        <v>86</v>
      </c>
      <c r="I244" s="1">
        <v>1509.4999978207052</v>
      </c>
      <c r="J244" s="1">
        <v>0</v>
      </c>
      <c r="K244">
        <f t="shared" si="84"/>
        <v>-1.0120974060063097</v>
      </c>
      <c r="L244">
        <f t="shared" si="85"/>
        <v>7.0580019875718476E-3</v>
      </c>
      <c r="M244">
        <f t="shared" si="86"/>
        <v>634.43847686769732</v>
      </c>
      <c r="N244">
        <f t="shared" si="87"/>
        <v>0.12934677743239861</v>
      </c>
      <c r="O244">
        <f t="shared" si="88"/>
        <v>1.7559953947320763</v>
      </c>
      <c r="P244">
        <f t="shared" si="89"/>
        <v>31.932580947875977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32.014816284179688</v>
      </c>
      <c r="V244" s="1">
        <v>31.932580947875977</v>
      </c>
      <c r="W244" s="1">
        <v>32.026905059814453</v>
      </c>
      <c r="X244" s="1">
        <v>418.09609985351563</v>
      </c>
      <c r="Y244" s="1">
        <v>420.00692749023438</v>
      </c>
      <c r="Z244" s="1">
        <v>29.921655654907227</v>
      </c>
      <c r="AA244" s="1">
        <v>30.171926498413086</v>
      </c>
      <c r="AB244" s="1">
        <v>62.271377563476563</v>
      </c>
      <c r="AC244" s="1">
        <v>62.792232513427734</v>
      </c>
      <c r="AD244" s="1">
        <v>300.7401123046875</v>
      </c>
      <c r="AE244" s="1">
        <v>0.1836511641740799</v>
      </c>
      <c r="AF244" s="1">
        <v>9.407275915145874E-2</v>
      </c>
      <c r="AG244" s="1">
        <v>99.459892272949219</v>
      </c>
      <c r="AH244" s="1">
        <v>3.0187397003173828</v>
      </c>
      <c r="AI244" s="1">
        <v>0.27031543850898743</v>
      </c>
      <c r="AJ244" s="1">
        <v>3.3536523580551147E-2</v>
      </c>
      <c r="AK244" s="1">
        <v>1.7747109523043036E-3</v>
      </c>
      <c r="AL244" s="1">
        <v>2.587699331343174E-2</v>
      </c>
      <c r="AM244" s="1">
        <v>1.9773079548031092E-3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87</v>
      </c>
      <c r="AV244">
        <f t="shared" si="92"/>
        <v>0.50123352050781245</v>
      </c>
      <c r="AW244">
        <f t="shared" si="93"/>
        <v>1.2934677743239861E-4</v>
      </c>
      <c r="AX244">
        <f t="shared" si="94"/>
        <v>305.08258094787595</v>
      </c>
      <c r="AY244">
        <f t="shared" si="95"/>
        <v>305.16481628417966</v>
      </c>
      <c r="AZ244">
        <f t="shared" si="96"/>
        <v>2.9384185611065039E-2</v>
      </c>
      <c r="BA244">
        <f t="shared" si="97"/>
        <v>-5.257438561477161E-2</v>
      </c>
      <c r="BB244">
        <f t="shared" si="98"/>
        <v>4.7568919539315839</v>
      </c>
      <c r="BC244">
        <f t="shared" si="99"/>
        <v>47.827238148189188</v>
      </c>
      <c r="BD244">
        <f t="shared" si="100"/>
        <v>17.655311649776102</v>
      </c>
      <c r="BE244">
        <f t="shared" si="101"/>
        <v>31.973698616027832</v>
      </c>
      <c r="BF244">
        <f t="shared" si="102"/>
        <v>4.7679792933027336</v>
      </c>
      <c r="BG244">
        <f t="shared" si="103"/>
        <v>7.0405048408899891E-3</v>
      </c>
      <c r="BH244">
        <f t="shared" si="104"/>
        <v>3.0008965591995076</v>
      </c>
      <c r="BI244">
        <f t="shared" si="105"/>
        <v>1.767082734103226</v>
      </c>
      <c r="BJ244">
        <f t="shared" si="106"/>
        <v>4.4018841967546074E-3</v>
      </c>
      <c r="BK244">
        <f t="shared" si="107"/>
        <v>63.101182563075163</v>
      </c>
      <c r="BL244">
        <f t="shared" si="108"/>
        <v>1.5105428871347573</v>
      </c>
      <c r="BM244">
        <f t="shared" si="109"/>
        <v>61.682379296920843</v>
      </c>
      <c r="BN244">
        <f t="shared" si="110"/>
        <v>420.48803012475901</v>
      </c>
      <c r="BO244">
        <f t="shared" si="111"/>
        <v>-1.4846695175648233E-3</v>
      </c>
    </row>
    <row r="245" spans="1:67" x14ac:dyDescent="0.25">
      <c r="A245" s="1">
        <v>234</v>
      </c>
      <c r="B245" s="1" t="s">
        <v>321</v>
      </c>
      <c r="C245" s="1" t="s">
        <v>81</v>
      </c>
      <c r="D245" s="1" t="s">
        <v>82</v>
      </c>
      <c r="E245" s="1" t="s">
        <v>83</v>
      </c>
      <c r="F245" s="1" t="s">
        <v>84</v>
      </c>
      <c r="G245" s="1" t="s">
        <v>85</v>
      </c>
      <c r="H245" s="1" t="s">
        <v>86</v>
      </c>
      <c r="I245" s="1">
        <v>1514.4999977089465</v>
      </c>
      <c r="J245" s="1">
        <v>0</v>
      </c>
      <c r="K245">
        <f t="shared" si="84"/>
        <v>-1.0025812321454288</v>
      </c>
      <c r="L245">
        <f t="shared" si="85"/>
        <v>7.0219001649557975E-3</v>
      </c>
      <c r="M245">
        <f t="shared" si="86"/>
        <v>633.4832760674193</v>
      </c>
      <c r="N245">
        <f t="shared" si="87"/>
        <v>0.12860222167916333</v>
      </c>
      <c r="O245">
        <f t="shared" si="88"/>
        <v>1.7548642070754581</v>
      </c>
      <c r="P245">
        <f t="shared" si="89"/>
        <v>31.929193496704102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32.017238616943359</v>
      </c>
      <c r="V245" s="1">
        <v>31.929193496704102</v>
      </c>
      <c r="W245" s="1">
        <v>32.036643981933594</v>
      </c>
      <c r="X245" s="1">
        <v>418.12863159179688</v>
      </c>
      <c r="Y245" s="1">
        <v>420.02108764648438</v>
      </c>
      <c r="Z245" s="1">
        <v>29.925024032592773</v>
      </c>
      <c r="AA245" s="1">
        <v>30.173852920532227</v>
      </c>
      <c r="AB245" s="1">
        <v>62.270420074462891</v>
      </c>
      <c r="AC245" s="1">
        <v>62.788200378417969</v>
      </c>
      <c r="AD245" s="1">
        <v>300.74111938476563</v>
      </c>
      <c r="AE245" s="1">
        <v>0.14888781309127808</v>
      </c>
      <c r="AF245" s="1">
        <v>0.17470873892307281</v>
      </c>
      <c r="AG245" s="1">
        <v>99.460792541503906</v>
      </c>
      <c r="AH245" s="1">
        <v>3.0187397003173828</v>
      </c>
      <c r="AI245" s="1">
        <v>0.27031543850898743</v>
      </c>
      <c r="AJ245" s="1">
        <v>3.3536523580551147E-2</v>
      </c>
      <c r="AK245" s="1">
        <v>1.7747109523043036E-3</v>
      </c>
      <c r="AL245" s="1">
        <v>2.587699331343174E-2</v>
      </c>
      <c r="AM245" s="1">
        <v>1.9773079548031092E-3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87</v>
      </c>
      <c r="AV245">
        <f t="shared" si="92"/>
        <v>0.50123519897460933</v>
      </c>
      <c r="AW245">
        <f t="shared" si="93"/>
        <v>1.2860222167916332E-4</v>
      </c>
      <c r="AX245">
        <f t="shared" si="94"/>
        <v>305.07919349670408</v>
      </c>
      <c r="AY245">
        <f t="shared" si="95"/>
        <v>305.16723861694334</v>
      </c>
      <c r="AZ245">
        <f t="shared" si="96"/>
        <v>2.382204956214018E-2</v>
      </c>
      <c r="BA245">
        <f t="shared" si="97"/>
        <v>-5.1466557656882288E-2</v>
      </c>
      <c r="BB245">
        <f t="shared" si="98"/>
        <v>4.7559795325823657</v>
      </c>
      <c r="BC245">
        <f t="shared" si="99"/>
        <v>47.817631561680422</v>
      </c>
      <c r="BD245">
        <f t="shared" si="100"/>
        <v>17.643778641148195</v>
      </c>
      <c r="BE245">
        <f t="shared" si="101"/>
        <v>31.97321605682373</v>
      </c>
      <c r="BF245">
        <f t="shared" si="102"/>
        <v>4.7678490413291499</v>
      </c>
      <c r="BG245">
        <f t="shared" si="103"/>
        <v>7.0045813373957868E-3</v>
      </c>
      <c r="BH245">
        <f t="shared" si="104"/>
        <v>3.0011153255069076</v>
      </c>
      <c r="BI245">
        <f t="shared" si="105"/>
        <v>1.7667337158222423</v>
      </c>
      <c r="BJ245">
        <f t="shared" si="106"/>
        <v>4.3794160370961279E-3</v>
      </c>
      <c r="BK245">
        <f t="shared" si="107"/>
        <v>63.006748699453837</v>
      </c>
      <c r="BL245">
        <f t="shared" si="108"/>
        <v>1.5082177888187316</v>
      </c>
      <c r="BM245">
        <f t="shared" si="109"/>
        <v>61.699383956544374</v>
      </c>
      <c r="BN245">
        <f t="shared" si="110"/>
        <v>420.4976667477128</v>
      </c>
      <c r="BO245">
        <f t="shared" si="111"/>
        <v>-1.4710817510166987E-3</v>
      </c>
    </row>
    <row r="246" spans="1:67" x14ac:dyDescent="0.25">
      <c r="A246" s="1">
        <v>235</v>
      </c>
      <c r="B246" s="1" t="s">
        <v>322</v>
      </c>
      <c r="C246" s="1" t="s">
        <v>81</v>
      </c>
      <c r="D246" s="1" t="s">
        <v>82</v>
      </c>
      <c r="E246" s="1" t="s">
        <v>83</v>
      </c>
      <c r="F246" s="1" t="s">
        <v>84</v>
      </c>
      <c r="G246" s="1" t="s">
        <v>85</v>
      </c>
      <c r="H246" s="1" t="s">
        <v>86</v>
      </c>
      <c r="I246" s="1">
        <v>1519.4999975971878</v>
      </c>
      <c r="J246" s="1">
        <v>0</v>
      </c>
      <c r="K246">
        <f t="shared" si="84"/>
        <v>-1.0049646854380105</v>
      </c>
      <c r="L246">
        <f t="shared" si="85"/>
        <v>7.0926526101361001E-3</v>
      </c>
      <c r="M246">
        <f t="shared" si="86"/>
        <v>631.71180561513313</v>
      </c>
      <c r="N246">
        <f t="shared" si="87"/>
        <v>0.12979718463462359</v>
      </c>
      <c r="O246">
        <f t="shared" si="88"/>
        <v>1.753547498304532</v>
      </c>
      <c r="P246">
        <f t="shared" si="89"/>
        <v>31.923055648803711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32.020442962646484</v>
      </c>
      <c r="V246" s="1">
        <v>31.923055648803711</v>
      </c>
      <c r="W246" s="1">
        <v>32.048732757568359</v>
      </c>
      <c r="X246" s="1">
        <v>418.05484008789063</v>
      </c>
      <c r="Y246" s="1">
        <v>419.95095825195313</v>
      </c>
      <c r="Z246" s="1">
        <v>29.91961669921875</v>
      </c>
      <c r="AA246" s="1">
        <v>30.170743942260742</v>
      </c>
      <c r="AB246" s="1">
        <v>62.247318267822266</v>
      </c>
      <c r="AC246" s="1">
        <v>62.769783020019531</v>
      </c>
      <c r="AD246" s="1">
        <v>300.758544921875</v>
      </c>
      <c r="AE246" s="1">
        <v>0.12394870072603226</v>
      </c>
      <c r="AF246" s="1">
        <v>0.28532665967941284</v>
      </c>
      <c r="AG246" s="1">
        <v>99.45989990234375</v>
      </c>
      <c r="AH246" s="1">
        <v>3.0187397003173828</v>
      </c>
      <c r="AI246" s="1">
        <v>0.27031543850898743</v>
      </c>
      <c r="AJ246" s="1">
        <v>3.3536523580551147E-2</v>
      </c>
      <c r="AK246" s="1">
        <v>1.7747109523043036E-3</v>
      </c>
      <c r="AL246" s="1">
        <v>2.587699331343174E-2</v>
      </c>
      <c r="AM246" s="1">
        <v>1.9773079548031092E-3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87</v>
      </c>
      <c r="AV246">
        <f t="shared" si="92"/>
        <v>0.50126424153645821</v>
      </c>
      <c r="AW246">
        <f t="shared" si="93"/>
        <v>1.2979718463462358E-4</v>
      </c>
      <c r="AX246">
        <f t="shared" si="94"/>
        <v>305.07305564880369</v>
      </c>
      <c r="AY246">
        <f t="shared" si="95"/>
        <v>305.17044296264646</v>
      </c>
      <c r="AZ246">
        <f t="shared" si="96"/>
        <v>1.9831791672890065E-2</v>
      </c>
      <c r="BA246">
        <f t="shared" si="97"/>
        <v>-5.0817657742846765E-2</v>
      </c>
      <c r="BB246">
        <f t="shared" si="98"/>
        <v>4.7543266707810297</v>
      </c>
      <c r="BC246">
        <f t="shared" si="99"/>
        <v>47.801442344594548</v>
      </c>
      <c r="BD246">
        <f t="shared" si="100"/>
        <v>17.630698402333806</v>
      </c>
      <c r="BE246">
        <f t="shared" si="101"/>
        <v>31.971749305725098</v>
      </c>
      <c r="BF246">
        <f t="shared" si="102"/>
        <v>4.7674531561258373</v>
      </c>
      <c r="BG246">
        <f t="shared" si="103"/>
        <v>7.0749834554592475E-3</v>
      </c>
      <c r="BH246">
        <f t="shared" si="104"/>
        <v>3.0007791724764976</v>
      </c>
      <c r="BI246">
        <f t="shared" si="105"/>
        <v>1.7666739836493397</v>
      </c>
      <c r="BJ246">
        <f t="shared" si="106"/>
        <v>4.4234487353745598E-3</v>
      </c>
      <c r="BK246">
        <f t="shared" si="107"/>
        <v>62.829992953609974</v>
      </c>
      <c r="BL246">
        <f t="shared" si="108"/>
        <v>1.5042513731713698</v>
      </c>
      <c r="BM246">
        <f t="shared" si="109"/>
        <v>61.716152084273432</v>
      </c>
      <c r="BN246">
        <f t="shared" si="110"/>
        <v>420.42867033272637</v>
      </c>
      <c r="BO246">
        <f t="shared" si="111"/>
        <v>-1.4752217853442713E-3</v>
      </c>
    </row>
    <row r="247" spans="1:67" x14ac:dyDescent="0.25">
      <c r="A247" s="1">
        <v>236</v>
      </c>
      <c r="B247" s="1" t="s">
        <v>323</v>
      </c>
      <c r="C247" s="1" t="s">
        <v>81</v>
      </c>
      <c r="D247" s="1" t="s">
        <v>82</v>
      </c>
      <c r="E247" s="1" t="s">
        <v>83</v>
      </c>
      <c r="F247" s="1" t="s">
        <v>84</v>
      </c>
      <c r="G247" s="1" t="s">
        <v>85</v>
      </c>
      <c r="H247" s="1" t="s">
        <v>86</v>
      </c>
      <c r="I247" s="1">
        <v>1524.9999974742532</v>
      </c>
      <c r="J247" s="1">
        <v>0</v>
      </c>
      <c r="K247">
        <f t="shared" si="84"/>
        <v>-0.98628207639396182</v>
      </c>
      <c r="L247">
        <f t="shared" si="85"/>
        <v>7.0821853037687163E-3</v>
      </c>
      <c r="M247">
        <f t="shared" si="86"/>
        <v>627.85652533737687</v>
      </c>
      <c r="N247">
        <f t="shared" si="87"/>
        <v>0.12981012004490389</v>
      </c>
      <c r="O247">
        <f t="shared" si="88"/>
        <v>1.7562748810877284</v>
      </c>
      <c r="P247">
        <f t="shared" si="89"/>
        <v>31.932468414306641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32.024734497070313</v>
      </c>
      <c r="V247" s="1">
        <v>31.932468414306641</v>
      </c>
      <c r="W247" s="1">
        <v>32.047874450683594</v>
      </c>
      <c r="X247" s="1">
        <v>418.098876953125</v>
      </c>
      <c r="Y247" s="1">
        <v>419.9581298828125</v>
      </c>
      <c r="Z247" s="1">
        <v>29.917787551879883</v>
      </c>
      <c r="AA247" s="1">
        <v>30.168996810913086</v>
      </c>
      <c r="AB247" s="1">
        <v>62.228012084960938</v>
      </c>
      <c r="AC247" s="1">
        <v>62.750518798828125</v>
      </c>
      <c r="AD247" s="1">
        <v>300.69085693359375</v>
      </c>
      <c r="AE247" s="1">
        <v>7.8602686524391174E-2</v>
      </c>
      <c r="AF247" s="1">
        <v>0.10338062793016434</v>
      </c>
      <c r="AG247" s="1">
        <v>99.459281921386719</v>
      </c>
      <c r="AH247" s="1">
        <v>3.0187397003173828</v>
      </c>
      <c r="AI247" s="1">
        <v>0.27031543850898743</v>
      </c>
      <c r="AJ247" s="1">
        <v>3.3536523580551147E-2</v>
      </c>
      <c r="AK247" s="1">
        <v>1.7747109523043036E-3</v>
      </c>
      <c r="AL247" s="1">
        <v>2.587699331343174E-2</v>
      </c>
      <c r="AM247" s="1">
        <v>1.9773079548031092E-3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87</v>
      </c>
      <c r="AV247">
        <f t="shared" si="92"/>
        <v>0.50115142822265624</v>
      </c>
      <c r="AW247">
        <f t="shared" si="93"/>
        <v>1.298101200449039E-4</v>
      </c>
      <c r="AX247">
        <f t="shared" si="94"/>
        <v>305.08246841430662</v>
      </c>
      <c r="AY247">
        <f t="shared" si="95"/>
        <v>305.17473449707029</v>
      </c>
      <c r="AZ247">
        <f t="shared" si="96"/>
        <v>1.2576429562797475E-2</v>
      </c>
      <c r="BA247">
        <f t="shared" si="97"/>
        <v>-5.1610314898655779E-2</v>
      </c>
      <c r="BB247">
        <f t="shared" si="98"/>
        <v>4.7568616401897499</v>
      </c>
      <c r="BC247">
        <f t="shared" si="99"/>
        <v>47.827226864050807</v>
      </c>
      <c r="BD247">
        <f t="shared" si="100"/>
        <v>17.658230053137721</v>
      </c>
      <c r="BE247">
        <f t="shared" si="101"/>
        <v>31.978601455688477</v>
      </c>
      <c r="BF247">
        <f t="shared" si="102"/>
        <v>4.7693028392841299</v>
      </c>
      <c r="BG247">
        <f t="shared" si="103"/>
        <v>7.0645681979655227E-3</v>
      </c>
      <c r="BH247">
        <f t="shared" si="104"/>
        <v>3.0005867591020214</v>
      </c>
      <c r="BI247">
        <f t="shared" si="105"/>
        <v>1.7687160801821085</v>
      </c>
      <c r="BJ247">
        <f t="shared" si="106"/>
        <v>4.4169345381271921E-3</v>
      </c>
      <c r="BK247">
        <f t="shared" si="107"/>
        <v>62.446159159712451</v>
      </c>
      <c r="BL247">
        <f t="shared" si="108"/>
        <v>1.4950455311165842</v>
      </c>
      <c r="BM247">
        <f t="shared" si="109"/>
        <v>61.676420562596377</v>
      </c>
      <c r="BN247">
        <f t="shared" si="110"/>
        <v>420.42696114601068</v>
      </c>
      <c r="BO247">
        <f t="shared" si="111"/>
        <v>-1.44687077087568E-3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20240904_dark_And_LMF24131_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2024-10-17T22:43:15Z</dcterms:created>
  <dcterms:modified xsi:type="dcterms:W3CDTF">2024-10-17T22:43:15Z</dcterms:modified>
</cp:coreProperties>
</file>