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001E6E83-7FC4-4F83-910A-F3815AAF0615}" xr6:coauthVersionLast="47" xr6:coauthVersionMax="47" xr10:uidLastSave="{00000000-0000-0000-0000-000000000000}"/>
  <bookViews>
    <workbookView xWindow="-120" yWindow="-120" windowWidth="29040" windowHeight="16440" xr2:uid="{27C60AAC-404F-4679-A2EA-972807E1B1F7}"/>
  </bookViews>
  <sheets>
    <sheet name="20240925_dark_agn_lmf24070_" sheetId="1" r:id="rId1"/>
  </sheets>
  <calcPr calcId="181029"/>
</workbook>
</file>

<file path=xl/calcChain.xml><?xml version="1.0" encoding="utf-8"?>
<calcChain xmlns="http://schemas.openxmlformats.org/spreadsheetml/2006/main">
  <c r="R11" i="1" l="1"/>
  <c r="T11" i="1" s="1"/>
  <c r="AV11" i="1"/>
  <c r="K11" i="1" s="1"/>
  <c r="AX11" i="1"/>
  <c r="AY11" i="1"/>
  <c r="AZ11" i="1"/>
  <c r="BE11" i="1"/>
  <c r="BF11" i="1" s="1"/>
  <c r="BI11" i="1" s="1"/>
  <c r="BH11" i="1"/>
  <c r="K13" i="1"/>
  <c r="N13" i="1"/>
  <c r="R13" i="1"/>
  <c r="T13" i="1" s="1"/>
  <c r="AV13" i="1"/>
  <c r="AW13" i="1" s="1"/>
  <c r="AX13" i="1"/>
  <c r="AY13" i="1"/>
  <c r="AZ13" i="1"/>
  <c r="BE13" i="1"/>
  <c r="BF13" i="1"/>
  <c r="BH13" i="1"/>
  <c r="R14" i="1"/>
  <c r="T14" i="1" s="1"/>
  <c r="AV14" i="1"/>
  <c r="AX14" i="1"/>
  <c r="AY14" i="1"/>
  <c r="AZ14" i="1"/>
  <c r="BE14" i="1"/>
  <c r="BF14" i="1" s="1"/>
  <c r="BH14" i="1"/>
  <c r="R15" i="1"/>
  <c r="T15" i="1"/>
  <c r="AV15" i="1"/>
  <c r="K15" i="1" s="1"/>
  <c r="AW15" i="1"/>
  <c r="AX15" i="1"/>
  <c r="AY15" i="1"/>
  <c r="AZ15" i="1"/>
  <c r="BE15" i="1"/>
  <c r="BF15" i="1" s="1"/>
  <c r="BH15" i="1"/>
  <c r="N16" i="1"/>
  <c r="R16" i="1"/>
  <c r="T16" i="1" s="1"/>
  <c r="AV16" i="1"/>
  <c r="K16" i="1" s="1"/>
  <c r="BN16" i="1" s="1"/>
  <c r="AW16" i="1"/>
  <c r="AX16" i="1"/>
  <c r="AY16" i="1"/>
  <c r="AZ16" i="1"/>
  <c r="BE16" i="1"/>
  <c r="BF16" i="1" s="1"/>
  <c r="BI16" i="1" s="1"/>
  <c r="BH16" i="1"/>
  <c r="K17" i="1"/>
  <c r="R17" i="1"/>
  <c r="T17" i="1"/>
  <c r="AV17" i="1"/>
  <c r="AW17" i="1" s="1"/>
  <c r="AX17" i="1"/>
  <c r="AY17" i="1"/>
  <c r="AZ17" i="1"/>
  <c r="BE17" i="1"/>
  <c r="BF17" i="1" s="1"/>
  <c r="BI17" i="1" s="1"/>
  <c r="BH17" i="1"/>
  <c r="R18" i="1"/>
  <c r="T18" i="1" s="1"/>
  <c r="AV18" i="1"/>
  <c r="K18" i="1" s="1"/>
  <c r="AW18" i="1"/>
  <c r="AX18" i="1"/>
  <c r="AY18" i="1"/>
  <c r="AZ18" i="1"/>
  <c r="BE18" i="1"/>
  <c r="BF18" i="1" s="1"/>
  <c r="BH18" i="1"/>
  <c r="BI18" i="1"/>
  <c r="R19" i="1"/>
  <c r="T19" i="1" s="1"/>
  <c r="AV19" i="1"/>
  <c r="K19" i="1" s="1"/>
  <c r="BN19" i="1" s="1"/>
  <c r="AX19" i="1"/>
  <c r="AY19" i="1"/>
  <c r="AZ19" i="1"/>
  <c r="BE19" i="1"/>
  <c r="BF19" i="1" s="1"/>
  <c r="BH19" i="1"/>
  <c r="R20" i="1"/>
  <c r="T20" i="1"/>
  <c r="AV20" i="1"/>
  <c r="K20" i="1" s="1"/>
  <c r="AW20" i="1"/>
  <c r="N20" i="1" s="1"/>
  <c r="AX20" i="1"/>
  <c r="AY20" i="1"/>
  <c r="AZ20" i="1"/>
  <c r="BE20" i="1"/>
  <c r="BF20" i="1" s="1"/>
  <c r="BH20" i="1"/>
  <c r="R21" i="1"/>
  <c r="T21" i="1" s="1"/>
  <c r="AV21" i="1"/>
  <c r="K21" i="1" s="1"/>
  <c r="AW21" i="1"/>
  <c r="AX21" i="1"/>
  <c r="AY21" i="1"/>
  <c r="AZ21" i="1"/>
  <c r="BE21" i="1"/>
  <c r="BF21" i="1" s="1"/>
  <c r="BH21" i="1"/>
  <c r="N22" i="1"/>
  <c r="R22" i="1"/>
  <c r="T22" i="1"/>
  <c r="AV22" i="1"/>
  <c r="K22" i="1" s="1"/>
  <c r="BN22" i="1" s="1"/>
  <c r="AW22" i="1"/>
  <c r="AX22" i="1"/>
  <c r="AY22" i="1"/>
  <c r="AZ22" i="1"/>
  <c r="BA22" i="1" s="1"/>
  <c r="P22" i="1" s="1"/>
  <c r="BB22" i="1" s="1"/>
  <c r="O22" i="1" s="1"/>
  <c r="BE22" i="1"/>
  <c r="BF22" i="1"/>
  <c r="BI22" i="1" s="1"/>
  <c r="BH22" i="1"/>
  <c r="K23" i="1"/>
  <c r="R23" i="1"/>
  <c r="T23" i="1" s="1"/>
  <c r="AV23" i="1"/>
  <c r="AW23" i="1" s="1"/>
  <c r="AX23" i="1"/>
  <c r="AY23" i="1"/>
  <c r="AZ23" i="1"/>
  <c r="BE23" i="1"/>
  <c r="BF23" i="1" s="1"/>
  <c r="BH23" i="1"/>
  <c r="R24" i="1"/>
  <c r="T24" i="1"/>
  <c r="AV24" i="1"/>
  <c r="AX24" i="1"/>
  <c r="AY24" i="1"/>
  <c r="AZ24" i="1"/>
  <c r="BE24" i="1"/>
  <c r="BF24" i="1"/>
  <c r="BH24" i="1"/>
  <c r="BI24" i="1"/>
  <c r="R25" i="1"/>
  <c r="T25" i="1" s="1"/>
  <c r="AV25" i="1"/>
  <c r="K25" i="1" s="1"/>
  <c r="AX25" i="1"/>
  <c r="AY25" i="1"/>
  <c r="AZ25" i="1"/>
  <c r="BE25" i="1"/>
  <c r="BF25" i="1" s="1"/>
  <c r="BH25" i="1"/>
  <c r="R26" i="1"/>
  <c r="T26" i="1"/>
  <c r="AV26" i="1"/>
  <c r="K26" i="1" s="1"/>
  <c r="AX26" i="1"/>
  <c r="AY26" i="1"/>
  <c r="AZ26" i="1"/>
  <c r="BE26" i="1"/>
  <c r="BF26" i="1" s="1"/>
  <c r="BH26" i="1"/>
  <c r="R27" i="1"/>
  <c r="T27" i="1" s="1"/>
  <c r="AV27" i="1"/>
  <c r="K27" i="1" s="1"/>
  <c r="AW27" i="1"/>
  <c r="AX27" i="1"/>
  <c r="AY27" i="1"/>
  <c r="AZ27" i="1"/>
  <c r="BE27" i="1"/>
  <c r="BF27" i="1" s="1"/>
  <c r="BH27" i="1"/>
  <c r="R28" i="1"/>
  <c r="T28" i="1" s="1"/>
  <c r="AV28" i="1"/>
  <c r="AW28" i="1" s="1"/>
  <c r="N28" i="1" s="1"/>
  <c r="AX28" i="1"/>
  <c r="AY28" i="1"/>
  <c r="AZ28" i="1"/>
  <c r="BE28" i="1"/>
  <c r="BF28" i="1" s="1"/>
  <c r="BH28" i="1"/>
  <c r="R29" i="1"/>
  <c r="T29" i="1"/>
  <c r="AV29" i="1"/>
  <c r="AX29" i="1"/>
  <c r="AY29" i="1"/>
  <c r="AZ29" i="1"/>
  <c r="BE29" i="1"/>
  <c r="BF29" i="1" s="1"/>
  <c r="BI29" i="1" s="1"/>
  <c r="BH29" i="1"/>
  <c r="R30" i="1"/>
  <c r="T30" i="1" s="1"/>
  <c r="AV30" i="1"/>
  <c r="K30" i="1" s="1"/>
  <c r="AW30" i="1"/>
  <c r="AX30" i="1"/>
  <c r="AY30" i="1"/>
  <c r="AZ30" i="1"/>
  <c r="BE30" i="1"/>
  <c r="BF30" i="1" s="1"/>
  <c r="BI30" i="1" s="1"/>
  <c r="BH30" i="1"/>
  <c r="K31" i="1"/>
  <c r="BN31" i="1" s="1"/>
  <c r="R31" i="1"/>
  <c r="T31" i="1"/>
  <c r="AV31" i="1"/>
  <c r="AW31" i="1" s="1"/>
  <c r="N31" i="1" s="1"/>
  <c r="AX31" i="1"/>
  <c r="AY31" i="1"/>
  <c r="BA31" i="1" s="1"/>
  <c r="P31" i="1" s="1"/>
  <c r="BB31" i="1" s="1"/>
  <c r="AZ31" i="1"/>
  <c r="BE31" i="1"/>
  <c r="BF31" i="1"/>
  <c r="BI31" i="1" s="1"/>
  <c r="BH31" i="1"/>
  <c r="K32" i="1"/>
  <c r="R32" i="1"/>
  <c r="T32" i="1"/>
  <c r="AV32" i="1"/>
  <c r="AW32" i="1" s="1"/>
  <c r="N32" i="1" s="1"/>
  <c r="AX32" i="1"/>
  <c r="AY32" i="1"/>
  <c r="AZ32" i="1"/>
  <c r="BE32" i="1"/>
  <c r="BF32" i="1" s="1"/>
  <c r="BI32" i="1" s="1"/>
  <c r="BH32" i="1"/>
  <c r="R33" i="1"/>
  <c r="T33" i="1"/>
  <c r="AV33" i="1"/>
  <c r="K33" i="1" s="1"/>
  <c r="AX33" i="1"/>
  <c r="AY33" i="1"/>
  <c r="AZ33" i="1"/>
  <c r="BE33" i="1"/>
  <c r="BF33" i="1"/>
  <c r="BH33" i="1"/>
  <c r="N34" i="1"/>
  <c r="R34" i="1"/>
  <c r="T34" i="1"/>
  <c r="AV34" i="1"/>
  <c r="AW34" i="1" s="1"/>
  <c r="AX34" i="1"/>
  <c r="AY34" i="1"/>
  <c r="AZ34" i="1"/>
  <c r="BA34" i="1" s="1"/>
  <c r="P34" i="1" s="1"/>
  <c r="BB34" i="1" s="1"/>
  <c r="BE34" i="1"/>
  <c r="BF34" i="1"/>
  <c r="BI34" i="1" s="1"/>
  <c r="BH34" i="1"/>
  <c r="K35" i="1"/>
  <c r="R35" i="1"/>
  <c r="T35" i="1"/>
  <c r="AV35" i="1"/>
  <c r="AW35" i="1"/>
  <c r="AX35" i="1"/>
  <c r="AY35" i="1"/>
  <c r="AZ35" i="1"/>
  <c r="BE35" i="1"/>
  <c r="BF35" i="1" s="1"/>
  <c r="BH35" i="1"/>
  <c r="R36" i="1"/>
  <c r="T36" i="1"/>
  <c r="AV36" i="1"/>
  <c r="K36" i="1" s="1"/>
  <c r="AW36" i="1"/>
  <c r="N36" i="1" s="1"/>
  <c r="AX36" i="1"/>
  <c r="AY36" i="1"/>
  <c r="AZ36" i="1"/>
  <c r="BE36" i="1"/>
  <c r="BF36" i="1" s="1"/>
  <c r="BI36" i="1" s="1"/>
  <c r="BH36" i="1"/>
  <c r="R37" i="1"/>
  <c r="T37" i="1"/>
  <c r="AV37" i="1"/>
  <c r="AW37" i="1" s="1"/>
  <c r="AX37" i="1"/>
  <c r="AY37" i="1"/>
  <c r="AZ37" i="1"/>
  <c r="BE37" i="1"/>
  <c r="BF37" i="1" s="1"/>
  <c r="BI37" i="1" s="1"/>
  <c r="BH37" i="1"/>
  <c r="R38" i="1"/>
  <c r="T38" i="1"/>
  <c r="AV38" i="1"/>
  <c r="K38" i="1" s="1"/>
  <c r="AW38" i="1"/>
  <c r="AX38" i="1"/>
  <c r="AY38" i="1"/>
  <c r="AZ38" i="1"/>
  <c r="BE38" i="1"/>
  <c r="BF38" i="1" s="1"/>
  <c r="BH38" i="1"/>
  <c r="R39" i="1"/>
  <c r="T39" i="1" s="1"/>
  <c r="AV39" i="1"/>
  <c r="K39" i="1" s="1"/>
  <c r="AX39" i="1"/>
  <c r="AY39" i="1"/>
  <c r="AZ39" i="1"/>
  <c r="BE39" i="1"/>
  <c r="BF39" i="1" s="1"/>
  <c r="BH39" i="1"/>
  <c r="R40" i="1"/>
  <c r="T40" i="1" s="1"/>
  <c r="AV40" i="1"/>
  <c r="AX40" i="1"/>
  <c r="AY40" i="1"/>
  <c r="AZ40" i="1"/>
  <c r="BE40" i="1"/>
  <c r="BF40" i="1" s="1"/>
  <c r="BH40" i="1"/>
  <c r="R41" i="1"/>
  <c r="T41" i="1"/>
  <c r="AV41" i="1"/>
  <c r="AX41" i="1"/>
  <c r="AY41" i="1"/>
  <c r="AZ41" i="1"/>
  <c r="BE41" i="1"/>
  <c r="BF41" i="1" s="1"/>
  <c r="BI41" i="1" s="1"/>
  <c r="BH41" i="1"/>
  <c r="R42" i="1"/>
  <c r="T42" i="1" s="1"/>
  <c r="AV42" i="1"/>
  <c r="K42" i="1" s="1"/>
  <c r="AW42" i="1"/>
  <c r="AX42" i="1"/>
  <c r="AY42" i="1"/>
  <c r="AZ42" i="1"/>
  <c r="BE42" i="1"/>
  <c r="BF42" i="1"/>
  <c r="BI42" i="1" s="1"/>
  <c r="BH42" i="1"/>
  <c r="K43" i="1"/>
  <c r="BN43" i="1" s="1"/>
  <c r="R43" i="1"/>
  <c r="T43" i="1"/>
  <c r="AV43" i="1"/>
  <c r="AW43" i="1" s="1"/>
  <c r="N43" i="1" s="1"/>
  <c r="AX43" i="1"/>
  <c r="AY43" i="1"/>
  <c r="BA43" i="1" s="1"/>
  <c r="P43" i="1" s="1"/>
  <c r="BB43" i="1" s="1"/>
  <c r="AZ43" i="1"/>
  <c r="BE43" i="1"/>
  <c r="BF43" i="1"/>
  <c r="BH43" i="1"/>
  <c r="K44" i="1"/>
  <c r="R44" i="1"/>
  <c r="T44" i="1"/>
  <c r="AV44" i="1"/>
  <c r="AW44" i="1" s="1"/>
  <c r="AX44" i="1"/>
  <c r="AY44" i="1"/>
  <c r="AZ44" i="1"/>
  <c r="BE44" i="1"/>
  <c r="BF44" i="1" s="1"/>
  <c r="BI44" i="1" s="1"/>
  <c r="BH44" i="1"/>
  <c r="R45" i="1"/>
  <c r="T45" i="1" s="1"/>
  <c r="AV45" i="1"/>
  <c r="K45" i="1" s="1"/>
  <c r="AX45" i="1"/>
  <c r="AY45" i="1"/>
  <c r="AZ45" i="1"/>
  <c r="BE45" i="1"/>
  <c r="BF45" i="1" s="1"/>
  <c r="BI45" i="1" s="1"/>
  <c r="BH45" i="1"/>
  <c r="K46" i="1"/>
  <c r="BN46" i="1" s="1"/>
  <c r="N46" i="1"/>
  <c r="R46" i="1"/>
  <c r="T46" i="1"/>
  <c r="AV46" i="1"/>
  <c r="AW46" i="1" s="1"/>
  <c r="AX46" i="1"/>
  <c r="AY46" i="1"/>
  <c r="AZ46" i="1"/>
  <c r="BA46" i="1" s="1"/>
  <c r="P46" i="1" s="1"/>
  <c r="BB46" i="1" s="1"/>
  <c r="O46" i="1" s="1"/>
  <c r="BE46" i="1"/>
  <c r="BF46" i="1" s="1"/>
  <c r="BI46" i="1" s="1"/>
  <c r="BH46" i="1"/>
  <c r="K47" i="1"/>
  <c r="N47" i="1"/>
  <c r="R47" i="1"/>
  <c r="T47" i="1"/>
  <c r="AV47" i="1"/>
  <c r="AW47" i="1" s="1"/>
  <c r="AX47" i="1"/>
  <c r="AY47" i="1"/>
  <c r="AZ47" i="1"/>
  <c r="BA47" i="1"/>
  <c r="P47" i="1" s="1"/>
  <c r="BB47" i="1" s="1"/>
  <c r="BE47" i="1"/>
  <c r="BF47" i="1"/>
  <c r="BH47" i="1"/>
  <c r="BI47" i="1"/>
  <c r="BN47" i="1"/>
  <c r="R48" i="1"/>
  <c r="T48" i="1"/>
  <c r="AV48" i="1"/>
  <c r="K48" i="1" s="1"/>
  <c r="BN48" i="1" s="1"/>
  <c r="AX48" i="1"/>
  <c r="AY48" i="1"/>
  <c r="AZ48" i="1"/>
  <c r="BE48" i="1"/>
  <c r="BF48" i="1" s="1"/>
  <c r="BI48" i="1" s="1"/>
  <c r="BH48" i="1"/>
  <c r="N49" i="1"/>
  <c r="R49" i="1"/>
  <c r="T49" i="1" s="1"/>
  <c r="AV49" i="1"/>
  <c r="AW49" i="1" s="1"/>
  <c r="AX49" i="1"/>
  <c r="AY49" i="1"/>
  <c r="AZ49" i="1"/>
  <c r="BE49" i="1"/>
  <c r="BF49" i="1" s="1"/>
  <c r="BH49" i="1"/>
  <c r="R50" i="1"/>
  <c r="T50" i="1"/>
  <c r="AV50" i="1"/>
  <c r="AX50" i="1"/>
  <c r="AY50" i="1"/>
  <c r="AZ50" i="1"/>
  <c r="BE50" i="1"/>
  <c r="BF50" i="1"/>
  <c r="BH50" i="1"/>
  <c r="R51" i="1"/>
  <c r="T51" i="1"/>
  <c r="AV51" i="1"/>
  <c r="AX51" i="1"/>
  <c r="AY51" i="1"/>
  <c r="AZ51" i="1"/>
  <c r="BE51" i="1"/>
  <c r="BF51" i="1" s="1"/>
  <c r="BH51" i="1"/>
  <c r="BI51" i="1"/>
  <c r="K52" i="1"/>
  <c r="N52" i="1"/>
  <c r="R52" i="1"/>
  <c r="T52" i="1"/>
  <c r="BN52" i="1" s="1"/>
  <c r="AV52" i="1"/>
  <c r="AW52" i="1" s="1"/>
  <c r="AX52" i="1"/>
  <c r="AY52" i="1"/>
  <c r="AZ52" i="1"/>
  <c r="BE52" i="1"/>
  <c r="BF52" i="1" s="1"/>
  <c r="BH52" i="1"/>
  <c r="R53" i="1"/>
  <c r="T53" i="1" s="1"/>
  <c r="AV53" i="1"/>
  <c r="K53" i="1" s="1"/>
  <c r="AW53" i="1"/>
  <c r="N53" i="1" s="1"/>
  <c r="AX53" i="1"/>
  <c r="AY53" i="1"/>
  <c r="AZ53" i="1"/>
  <c r="BE53" i="1"/>
  <c r="BF53" i="1"/>
  <c r="BI53" i="1" s="1"/>
  <c r="BH53" i="1"/>
  <c r="K54" i="1"/>
  <c r="R54" i="1"/>
  <c r="T54" i="1"/>
  <c r="AV54" i="1"/>
  <c r="AW54" i="1" s="1"/>
  <c r="N54" i="1" s="1"/>
  <c r="AX54" i="1"/>
  <c r="AY54" i="1"/>
  <c r="AZ54" i="1"/>
  <c r="BE54" i="1"/>
  <c r="BF54" i="1" s="1"/>
  <c r="BI54" i="1" s="1"/>
  <c r="BH54" i="1"/>
  <c r="BN54" i="1"/>
  <c r="R55" i="1"/>
  <c r="T55" i="1"/>
  <c r="AV55" i="1"/>
  <c r="AX55" i="1"/>
  <c r="AY55" i="1"/>
  <c r="AZ55" i="1"/>
  <c r="BE55" i="1"/>
  <c r="BF55" i="1"/>
  <c r="BI55" i="1" s="1"/>
  <c r="BH55" i="1"/>
  <c r="R56" i="1"/>
  <c r="T56" i="1" s="1"/>
  <c r="AV56" i="1"/>
  <c r="AW56" i="1" s="1"/>
  <c r="AX56" i="1"/>
  <c r="AY56" i="1"/>
  <c r="AZ56" i="1"/>
  <c r="BE56" i="1"/>
  <c r="BF56" i="1" s="1"/>
  <c r="BH56" i="1"/>
  <c r="R57" i="1"/>
  <c r="T57" i="1" s="1"/>
  <c r="AV57" i="1"/>
  <c r="AX57" i="1"/>
  <c r="AY57" i="1"/>
  <c r="AZ57" i="1"/>
  <c r="BE57" i="1"/>
  <c r="BF57" i="1"/>
  <c r="BH57" i="1"/>
  <c r="R58" i="1"/>
  <c r="T58" i="1" s="1"/>
  <c r="AV58" i="1"/>
  <c r="AX58" i="1"/>
  <c r="AY58" i="1"/>
  <c r="AZ58" i="1"/>
  <c r="BE58" i="1"/>
  <c r="BF58" i="1" s="1"/>
  <c r="BH58" i="1"/>
  <c r="R59" i="1"/>
  <c r="T59" i="1"/>
  <c r="AV59" i="1"/>
  <c r="K59" i="1" s="1"/>
  <c r="AW59" i="1"/>
  <c r="AX59" i="1"/>
  <c r="AY59" i="1"/>
  <c r="AZ59" i="1"/>
  <c r="BE59" i="1"/>
  <c r="BF59" i="1" s="1"/>
  <c r="BH59" i="1"/>
  <c r="R60" i="1"/>
  <c r="T60" i="1" s="1"/>
  <c r="AV60" i="1"/>
  <c r="AX60" i="1"/>
  <c r="AY60" i="1"/>
  <c r="AZ60" i="1"/>
  <c r="BE60" i="1"/>
  <c r="BF60" i="1" s="1"/>
  <c r="BI60" i="1" s="1"/>
  <c r="BH60" i="1"/>
  <c r="N61" i="1"/>
  <c r="R61" i="1"/>
  <c r="T61" i="1" s="1"/>
  <c r="AV61" i="1"/>
  <c r="K61" i="1" s="1"/>
  <c r="AW61" i="1"/>
  <c r="AX61" i="1"/>
  <c r="AY61" i="1"/>
  <c r="AZ61" i="1"/>
  <c r="BE61" i="1"/>
  <c r="BF61" i="1" s="1"/>
  <c r="BI61" i="1" s="1"/>
  <c r="BH61" i="1"/>
  <c r="K62" i="1"/>
  <c r="R62" i="1"/>
  <c r="T62" i="1"/>
  <c r="AV62" i="1"/>
  <c r="AW62" i="1" s="1"/>
  <c r="AX62" i="1"/>
  <c r="AY62" i="1"/>
  <c r="AZ62" i="1"/>
  <c r="BE62" i="1"/>
  <c r="BF62" i="1" s="1"/>
  <c r="BH62" i="1"/>
  <c r="BI62" i="1"/>
  <c r="R63" i="1"/>
  <c r="T63" i="1" s="1"/>
  <c r="AV63" i="1"/>
  <c r="AX63" i="1"/>
  <c r="AY63" i="1"/>
  <c r="AZ63" i="1"/>
  <c r="BE63" i="1"/>
  <c r="BF63" i="1"/>
  <c r="BH63" i="1"/>
  <c r="R64" i="1"/>
  <c r="T64" i="1"/>
  <c r="AV64" i="1"/>
  <c r="K64" i="1" s="1"/>
  <c r="AW64" i="1"/>
  <c r="N64" i="1" s="1"/>
  <c r="AX64" i="1"/>
  <c r="AY64" i="1"/>
  <c r="AZ64" i="1"/>
  <c r="BA64" i="1" s="1"/>
  <c r="P64" i="1" s="1"/>
  <c r="BB64" i="1" s="1"/>
  <c r="BE64" i="1"/>
  <c r="BF64" i="1" s="1"/>
  <c r="BH64" i="1"/>
  <c r="R65" i="1"/>
  <c r="T65" i="1" s="1"/>
  <c r="AV65" i="1"/>
  <c r="AW65" i="1" s="1"/>
  <c r="N65" i="1" s="1"/>
  <c r="AX65" i="1"/>
  <c r="AY65" i="1"/>
  <c r="AZ65" i="1"/>
  <c r="BE65" i="1"/>
  <c r="BF65" i="1" s="1"/>
  <c r="BH65" i="1"/>
  <c r="BI65" i="1"/>
  <c r="R66" i="1"/>
  <c r="T66" i="1" s="1"/>
  <c r="AV66" i="1"/>
  <c r="AX66" i="1"/>
  <c r="AY66" i="1"/>
  <c r="AZ66" i="1"/>
  <c r="BE66" i="1"/>
  <c r="BF66" i="1" s="1"/>
  <c r="BI66" i="1" s="1"/>
  <c r="BH66" i="1"/>
  <c r="K67" i="1"/>
  <c r="BN67" i="1" s="1"/>
  <c r="N67" i="1"/>
  <c r="R67" i="1"/>
  <c r="T67" i="1"/>
  <c r="AV67" i="1"/>
  <c r="AW67" i="1"/>
  <c r="AX67" i="1"/>
  <c r="AY67" i="1"/>
  <c r="AZ67" i="1"/>
  <c r="BE67" i="1"/>
  <c r="BF67" i="1" s="1"/>
  <c r="BH67" i="1"/>
  <c r="K68" i="1"/>
  <c r="N68" i="1"/>
  <c r="R68" i="1"/>
  <c r="T68" i="1"/>
  <c r="AV68" i="1"/>
  <c r="AW68" i="1" s="1"/>
  <c r="AX68" i="1"/>
  <c r="AY68" i="1"/>
  <c r="AZ68" i="1"/>
  <c r="BA68" i="1" s="1"/>
  <c r="P68" i="1" s="1"/>
  <c r="BB68" i="1" s="1"/>
  <c r="BE68" i="1"/>
  <c r="BF68" i="1" s="1"/>
  <c r="BI68" i="1" s="1"/>
  <c r="BH68" i="1"/>
  <c r="R69" i="1"/>
  <c r="T69" i="1"/>
  <c r="AV69" i="1"/>
  <c r="AX69" i="1"/>
  <c r="AY69" i="1"/>
  <c r="AZ69" i="1"/>
  <c r="BE69" i="1"/>
  <c r="BF69" i="1" s="1"/>
  <c r="BI69" i="1" s="1"/>
  <c r="BH69" i="1"/>
  <c r="R70" i="1"/>
  <c r="T70" i="1" s="1"/>
  <c r="AV70" i="1"/>
  <c r="K70" i="1" s="1"/>
  <c r="BN70" i="1" s="1"/>
  <c r="AW70" i="1"/>
  <c r="BA70" i="1" s="1"/>
  <c r="P70" i="1" s="1"/>
  <c r="BB70" i="1" s="1"/>
  <c r="AX70" i="1"/>
  <c r="AY70" i="1"/>
  <c r="AZ70" i="1"/>
  <c r="BE70" i="1"/>
  <c r="BF70" i="1" s="1"/>
  <c r="BH70" i="1"/>
  <c r="R71" i="1"/>
  <c r="T71" i="1"/>
  <c r="AV71" i="1"/>
  <c r="K71" i="1" s="1"/>
  <c r="AW71" i="1"/>
  <c r="AX71" i="1"/>
  <c r="AY71" i="1"/>
  <c r="AZ71" i="1"/>
  <c r="BE71" i="1"/>
  <c r="BF71" i="1"/>
  <c r="BI71" i="1" s="1"/>
  <c r="BH71" i="1"/>
  <c r="K72" i="1"/>
  <c r="BN72" i="1" s="1"/>
  <c r="R72" i="1"/>
  <c r="T72" i="1" s="1"/>
  <c r="AV72" i="1"/>
  <c r="AW72" i="1"/>
  <c r="N72" i="1" s="1"/>
  <c r="AX72" i="1"/>
  <c r="AY72" i="1"/>
  <c r="AZ72" i="1"/>
  <c r="BE72" i="1"/>
  <c r="BF72" i="1" s="1"/>
  <c r="BH72" i="1"/>
  <c r="R73" i="1"/>
  <c r="T73" i="1" s="1"/>
  <c r="AV73" i="1"/>
  <c r="AW73" i="1" s="1"/>
  <c r="N73" i="1" s="1"/>
  <c r="AX73" i="1"/>
  <c r="AY73" i="1"/>
  <c r="AZ73" i="1"/>
  <c r="BE73" i="1"/>
  <c r="BF73" i="1" s="1"/>
  <c r="BH73" i="1"/>
  <c r="R74" i="1"/>
  <c r="T74" i="1"/>
  <c r="AV74" i="1"/>
  <c r="K74" i="1" s="1"/>
  <c r="AW74" i="1"/>
  <c r="AX74" i="1"/>
  <c r="AY74" i="1"/>
  <c r="AZ74" i="1"/>
  <c r="BE74" i="1"/>
  <c r="BF74" i="1"/>
  <c r="BI74" i="1" s="1"/>
  <c r="BH74" i="1"/>
  <c r="R75" i="1"/>
  <c r="T75" i="1" s="1"/>
  <c r="AV75" i="1"/>
  <c r="K75" i="1" s="1"/>
  <c r="BN75" i="1" s="1"/>
  <c r="AX75" i="1"/>
  <c r="AY75" i="1"/>
  <c r="AZ75" i="1"/>
  <c r="BE75" i="1"/>
  <c r="BF75" i="1"/>
  <c r="BH75" i="1"/>
  <c r="R76" i="1"/>
  <c r="T76" i="1"/>
  <c r="AV76" i="1"/>
  <c r="AW76" i="1" s="1"/>
  <c r="N76" i="1" s="1"/>
  <c r="AX76" i="1"/>
  <c r="AY76" i="1"/>
  <c r="AZ76" i="1"/>
  <c r="BE76" i="1"/>
  <c r="BF76" i="1" s="1"/>
  <c r="BI76" i="1" s="1"/>
  <c r="BH76" i="1"/>
  <c r="N77" i="1"/>
  <c r="R77" i="1"/>
  <c r="T77" i="1" s="1"/>
  <c r="AV77" i="1"/>
  <c r="K77" i="1" s="1"/>
  <c r="AW77" i="1"/>
  <c r="AX77" i="1"/>
  <c r="AY77" i="1"/>
  <c r="AZ77" i="1"/>
  <c r="BE77" i="1"/>
  <c r="BF77" i="1" s="1"/>
  <c r="BH77" i="1"/>
  <c r="N78" i="1"/>
  <c r="R78" i="1"/>
  <c r="T78" i="1" s="1"/>
  <c r="AV78" i="1"/>
  <c r="K78" i="1" s="1"/>
  <c r="AW78" i="1"/>
  <c r="AX78" i="1"/>
  <c r="AY78" i="1"/>
  <c r="AZ78" i="1"/>
  <c r="BE78" i="1"/>
  <c r="BF78" i="1"/>
  <c r="BI78" i="1" s="1"/>
  <c r="BH78" i="1"/>
  <c r="R79" i="1"/>
  <c r="T79" i="1"/>
  <c r="AV79" i="1"/>
  <c r="AX79" i="1"/>
  <c r="AY79" i="1"/>
  <c r="AZ79" i="1"/>
  <c r="BE79" i="1"/>
  <c r="BF79" i="1" s="1"/>
  <c r="BI79" i="1" s="1"/>
  <c r="BH79" i="1"/>
  <c r="R80" i="1"/>
  <c r="T80" i="1" s="1"/>
  <c r="AV80" i="1"/>
  <c r="K80" i="1" s="1"/>
  <c r="AX80" i="1"/>
  <c r="AY80" i="1"/>
  <c r="AZ80" i="1"/>
  <c r="BE80" i="1"/>
  <c r="BF80" i="1"/>
  <c r="BH80" i="1"/>
  <c r="BI80" i="1"/>
  <c r="R81" i="1"/>
  <c r="T81" i="1" s="1"/>
  <c r="AV81" i="1"/>
  <c r="K81" i="1" s="1"/>
  <c r="AX81" i="1"/>
  <c r="AY81" i="1"/>
  <c r="AZ81" i="1"/>
  <c r="BE81" i="1"/>
  <c r="BF81" i="1"/>
  <c r="BH81" i="1"/>
  <c r="K82" i="1"/>
  <c r="R82" i="1"/>
  <c r="T82" i="1"/>
  <c r="AV82" i="1"/>
  <c r="AW82" i="1" s="1"/>
  <c r="AX82" i="1"/>
  <c r="AY82" i="1"/>
  <c r="AZ82" i="1"/>
  <c r="BE82" i="1"/>
  <c r="BF82" i="1" s="1"/>
  <c r="BI82" i="1" s="1"/>
  <c r="BH82" i="1"/>
  <c r="R83" i="1"/>
  <c r="T83" i="1" s="1"/>
  <c r="AV83" i="1"/>
  <c r="K83" i="1" s="1"/>
  <c r="AX83" i="1"/>
  <c r="AY83" i="1"/>
  <c r="AZ83" i="1"/>
  <c r="BE83" i="1"/>
  <c r="BF83" i="1"/>
  <c r="BH83" i="1"/>
  <c r="R84" i="1"/>
  <c r="T84" i="1" s="1"/>
  <c r="AV84" i="1"/>
  <c r="K84" i="1" s="1"/>
  <c r="BN84" i="1" s="1"/>
  <c r="AW84" i="1"/>
  <c r="N84" i="1" s="1"/>
  <c r="AX84" i="1"/>
  <c r="AY84" i="1"/>
  <c r="AZ84" i="1"/>
  <c r="BE84" i="1"/>
  <c r="BF84" i="1" s="1"/>
  <c r="BI84" i="1" s="1"/>
  <c r="BH84" i="1"/>
  <c r="R85" i="1"/>
  <c r="T85" i="1"/>
  <c r="AV85" i="1"/>
  <c r="AW85" i="1" s="1"/>
  <c r="N85" i="1" s="1"/>
  <c r="AX85" i="1"/>
  <c r="AY85" i="1"/>
  <c r="AZ85" i="1"/>
  <c r="BA85" i="1" s="1"/>
  <c r="P85" i="1" s="1"/>
  <c r="BB85" i="1" s="1"/>
  <c r="BE85" i="1"/>
  <c r="BF85" i="1" s="1"/>
  <c r="BI85" i="1" s="1"/>
  <c r="BH85" i="1"/>
  <c r="R86" i="1"/>
  <c r="T86" i="1" s="1"/>
  <c r="AV86" i="1"/>
  <c r="AX86" i="1"/>
  <c r="AY86" i="1"/>
  <c r="AZ86" i="1"/>
  <c r="BE86" i="1"/>
  <c r="BF86" i="1"/>
  <c r="BH86" i="1"/>
  <c r="BI86" i="1"/>
  <c r="R87" i="1"/>
  <c r="T87" i="1" s="1"/>
  <c r="AV87" i="1"/>
  <c r="K87" i="1" s="1"/>
  <c r="AW87" i="1"/>
  <c r="N87" i="1" s="1"/>
  <c r="AX87" i="1"/>
  <c r="AY87" i="1"/>
  <c r="AZ87" i="1"/>
  <c r="BE87" i="1"/>
  <c r="BF87" i="1"/>
  <c r="BI87" i="1" s="1"/>
  <c r="BH87" i="1"/>
  <c r="K88" i="1"/>
  <c r="R88" i="1"/>
  <c r="T88" i="1"/>
  <c r="AV88" i="1"/>
  <c r="AW88" i="1" s="1"/>
  <c r="N88" i="1" s="1"/>
  <c r="AX88" i="1"/>
  <c r="AY88" i="1"/>
  <c r="AZ88" i="1"/>
  <c r="BE88" i="1"/>
  <c r="BF88" i="1" s="1"/>
  <c r="BH88" i="1"/>
  <c r="R89" i="1"/>
  <c r="T89" i="1" s="1"/>
  <c r="AV89" i="1"/>
  <c r="AX89" i="1"/>
  <c r="AY89" i="1"/>
  <c r="AZ89" i="1"/>
  <c r="BE89" i="1"/>
  <c r="BF89" i="1" s="1"/>
  <c r="BI89" i="1" s="1"/>
  <c r="BH89" i="1"/>
  <c r="R90" i="1"/>
  <c r="T90" i="1" s="1"/>
  <c r="AV90" i="1"/>
  <c r="K90" i="1" s="1"/>
  <c r="AX90" i="1"/>
  <c r="AY90" i="1"/>
  <c r="AZ90" i="1"/>
  <c r="BE90" i="1"/>
  <c r="BF90" i="1" s="1"/>
  <c r="BI90" i="1" s="1"/>
  <c r="BH90" i="1"/>
  <c r="R91" i="1"/>
  <c r="T91" i="1" s="1"/>
  <c r="AV91" i="1"/>
  <c r="AX91" i="1"/>
  <c r="AY91" i="1"/>
  <c r="AZ91" i="1"/>
  <c r="BE91" i="1"/>
  <c r="BF91" i="1" s="1"/>
  <c r="BH91" i="1"/>
  <c r="R92" i="1"/>
  <c r="T92" i="1"/>
  <c r="AV92" i="1"/>
  <c r="K92" i="1" s="1"/>
  <c r="AX92" i="1"/>
  <c r="AY92" i="1"/>
  <c r="AZ92" i="1"/>
  <c r="BE92" i="1"/>
  <c r="BF92" i="1"/>
  <c r="BH92" i="1"/>
  <c r="R93" i="1"/>
  <c r="T93" i="1" s="1"/>
  <c r="AV93" i="1"/>
  <c r="K93" i="1" s="1"/>
  <c r="AX93" i="1"/>
  <c r="AY93" i="1"/>
  <c r="AZ93" i="1"/>
  <c r="BE93" i="1"/>
  <c r="BF93" i="1"/>
  <c r="BH93" i="1"/>
  <c r="R94" i="1"/>
  <c r="T94" i="1"/>
  <c r="AV94" i="1"/>
  <c r="K94" i="1" s="1"/>
  <c r="AW94" i="1"/>
  <c r="N94" i="1" s="1"/>
  <c r="AX94" i="1"/>
  <c r="AY94" i="1"/>
  <c r="AZ94" i="1"/>
  <c r="BE94" i="1"/>
  <c r="BF94" i="1" s="1"/>
  <c r="BH94" i="1"/>
  <c r="BI94" i="1"/>
  <c r="R95" i="1"/>
  <c r="T95" i="1" s="1"/>
  <c r="AV95" i="1"/>
  <c r="K95" i="1" s="1"/>
  <c r="AW95" i="1"/>
  <c r="AX95" i="1"/>
  <c r="AY95" i="1"/>
  <c r="AZ95" i="1"/>
  <c r="BE95" i="1"/>
  <c r="BF95" i="1"/>
  <c r="BH95" i="1"/>
  <c r="R96" i="1"/>
  <c r="T96" i="1" s="1"/>
  <c r="AV96" i="1"/>
  <c r="AX96" i="1"/>
  <c r="AY96" i="1"/>
  <c r="AZ96" i="1"/>
  <c r="BE96" i="1"/>
  <c r="BF96" i="1" s="1"/>
  <c r="BI96" i="1" s="1"/>
  <c r="BH96" i="1"/>
  <c r="K97" i="1"/>
  <c r="R97" i="1"/>
  <c r="T97" i="1"/>
  <c r="BN97" i="1" s="1"/>
  <c r="AV97" i="1"/>
  <c r="AW97" i="1"/>
  <c r="N97" i="1" s="1"/>
  <c r="AX97" i="1"/>
  <c r="AY97" i="1"/>
  <c r="AZ97" i="1"/>
  <c r="BE97" i="1"/>
  <c r="BF97" i="1" s="1"/>
  <c r="BH97" i="1"/>
  <c r="BI97" i="1" s="1"/>
  <c r="R98" i="1"/>
  <c r="T98" i="1" s="1"/>
  <c r="AV98" i="1"/>
  <c r="K98" i="1" s="1"/>
  <c r="AX98" i="1"/>
  <c r="AY98" i="1"/>
  <c r="AZ98" i="1"/>
  <c r="BE98" i="1"/>
  <c r="BF98" i="1"/>
  <c r="BH98" i="1"/>
  <c r="BI98" i="1" s="1"/>
  <c r="R99" i="1"/>
  <c r="T99" i="1" s="1"/>
  <c r="AV99" i="1"/>
  <c r="AW99" i="1" s="1"/>
  <c r="N99" i="1" s="1"/>
  <c r="AX99" i="1"/>
  <c r="AY99" i="1"/>
  <c r="AZ99" i="1"/>
  <c r="BE99" i="1"/>
  <c r="BF99" i="1" s="1"/>
  <c r="BI99" i="1" s="1"/>
  <c r="BH99" i="1"/>
  <c r="R100" i="1"/>
  <c r="T100" i="1"/>
  <c r="AV100" i="1"/>
  <c r="AX100" i="1"/>
  <c r="AY100" i="1"/>
  <c r="AZ100" i="1"/>
  <c r="BE100" i="1"/>
  <c r="BF100" i="1"/>
  <c r="BH100" i="1"/>
  <c r="R101" i="1"/>
  <c r="T101" i="1"/>
  <c r="AV101" i="1"/>
  <c r="AX101" i="1"/>
  <c r="AY101" i="1"/>
  <c r="AZ101" i="1"/>
  <c r="BE101" i="1"/>
  <c r="BF101" i="1" s="1"/>
  <c r="BH101" i="1"/>
  <c r="N102" i="1"/>
  <c r="R102" i="1"/>
  <c r="T102" i="1"/>
  <c r="AV102" i="1"/>
  <c r="AW102" i="1" s="1"/>
  <c r="AX102" i="1"/>
  <c r="AY102" i="1"/>
  <c r="AZ102" i="1"/>
  <c r="BA102" i="1"/>
  <c r="P102" i="1" s="1"/>
  <c r="BB102" i="1" s="1"/>
  <c r="BC102" i="1" s="1"/>
  <c r="BD102" i="1" s="1"/>
  <c r="BG102" i="1" s="1"/>
  <c r="L102" i="1" s="1"/>
  <c r="BJ102" i="1" s="1"/>
  <c r="BE102" i="1"/>
  <c r="BF102" i="1" s="1"/>
  <c r="BH102" i="1"/>
  <c r="K103" i="1"/>
  <c r="N103" i="1"/>
  <c r="R103" i="1"/>
  <c r="T103" i="1"/>
  <c r="AV103" i="1"/>
  <c r="AW103" i="1"/>
  <c r="AX103" i="1"/>
  <c r="AY103" i="1"/>
  <c r="AZ103" i="1"/>
  <c r="BA103" i="1" s="1"/>
  <c r="P103" i="1" s="1"/>
  <c r="BB103" i="1" s="1"/>
  <c r="BE103" i="1"/>
  <c r="BF103" i="1" s="1"/>
  <c r="BI103" i="1" s="1"/>
  <c r="BH103" i="1"/>
  <c r="R104" i="1"/>
  <c r="T104" i="1"/>
  <c r="AV104" i="1"/>
  <c r="AX104" i="1"/>
  <c r="AY104" i="1"/>
  <c r="AZ104" i="1"/>
  <c r="BE104" i="1"/>
  <c r="BF104" i="1" s="1"/>
  <c r="BI104" i="1" s="1"/>
  <c r="BH104" i="1"/>
  <c r="R105" i="1"/>
  <c r="T105" i="1"/>
  <c r="AV105" i="1"/>
  <c r="K105" i="1" s="1"/>
  <c r="AW105" i="1"/>
  <c r="AX105" i="1"/>
  <c r="AY105" i="1"/>
  <c r="AZ105" i="1"/>
  <c r="BE105" i="1"/>
  <c r="BF105" i="1" s="1"/>
  <c r="BH105" i="1"/>
  <c r="BI105" i="1" s="1"/>
  <c r="R106" i="1"/>
  <c r="T106" i="1" s="1"/>
  <c r="AV106" i="1"/>
  <c r="AX106" i="1"/>
  <c r="AY106" i="1"/>
  <c r="AZ106" i="1"/>
  <c r="BE106" i="1"/>
  <c r="BF106" i="1"/>
  <c r="BH106" i="1"/>
  <c r="R107" i="1"/>
  <c r="T107" i="1" s="1"/>
  <c r="AV107" i="1"/>
  <c r="AX107" i="1"/>
  <c r="AY107" i="1"/>
  <c r="AZ107" i="1"/>
  <c r="BE107" i="1"/>
  <c r="BF107" i="1" s="1"/>
  <c r="BI107" i="1" s="1"/>
  <c r="BH107" i="1"/>
  <c r="R108" i="1"/>
  <c r="T108" i="1"/>
  <c r="AV108" i="1"/>
  <c r="K108" i="1" s="1"/>
  <c r="AW108" i="1"/>
  <c r="AX108" i="1"/>
  <c r="AY108" i="1"/>
  <c r="AZ108" i="1"/>
  <c r="BE108" i="1"/>
  <c r="BF108" i="1" s="1"/>
  <c r="BH108" i="1"/>
  <c r="BI108" i="1" s="1"/>
  <c r="R109" i="1"/>
  <c r="T109" i="1" s="1"/>
  <c r="AV109" i="1"/>
  <c r="AX109" i="1"/>
  <c r="AY109" i="1"/>
  <c r="AZ109" i="1"/>
  <c r="BE109" i="1"/>
  <c r="BF109" i="1"/>
  <c r="BH109" i="1"/>
  <c r="R110" i="1"/>
  <c r="T110" i="1" s="1"/>
  <c r="AV110" i="1"/>
  <c r="AX110" i="1"/>
  <c r="AY110" i="1"/>
  <c r="AZ110" i="1"/>
  <c r="BE110" i="1"/>
  <c r="BF110" i="1"/>
  <c r="BH110" i="1"/>
  <c r="BI110" i="1" s="1"/>
  <c r="R111" i="1"/>
  <c r="T111" i="1" s="1"/>
  <c r="AV111" i="1"/>
  <c r="K111" i="1" s="1"/>
  <c r="AX111" i="1"/>
  <c r="AY111" i="1"/>
  <c r="AZ111" i="1"/>
  <c r="BE111" i="1"/>
  <c r="BF111" i="1" s="1"/>
  <c r="BH111" i="1"/>
  <c r="BI111" i="1"/>
  <c r="K112" i="1"/>
  <c r="R112" i="1"/>
  <c r="T112" i="1"/>
  <c r="AV112" i="1"/>
  <c r="AW112" i="1" s="1"/>
  <c r="N112" i="1" s="1"/>
  <c r="AX112" i="1"/>
  <c r="AY112" i="1"/>
  <c r="AZ112" i="1"/>
  <c r="BA112" i="1"/>
  <c r="P112" i="1" s="1"/>
  <c r="BB112" i="1" s="1"/>
  <c r="BE112" i="1"/>
  <c r="BF112" i="1" s="1"/>
  <c r="BH112" i="1"/>
  <c r="R113" i="1"/>
  <c r="T113" i="1"/>
  <c r="AV113" i="1"/>
  <c r="AW113" i="1" s="1"/>
  <c r="AX113" i="1"/>
  <c r="AY113" i="1"/>
  <c r="AZ113" i="1"/>
  <c r="BE113" i="1"/>
  <c r="BF113" i="1" s="1"/>
  <c r="BI113" i="1" s="1"/>
  <c r="BH113" i="1"/>
  <c r="R114" i="1"/>
  <c r="T114" i="1"/>
  <c r="AV114" i="1"/>
  <c r="K114" i="1" s="1"/>
  <c r="AW114" i="1"/>
  <c r="AX114" i="1"/>
  <c r="AY114" i="1"/>
  <c r="AZ114" i="1"/>
  <c r="BE114" i="1"/>
  <c r="BF114" i="1" s="1"/>
  <c r="BH114" i="1"/>
  <c r="R115" i="1"/>
  <c r="T115" i="1"/>
  <c r="AV115" i="1"/>
  <c r="AX115" i="1"/>
  <c r="AY115" i="1"/>
  <c r="AZ115" i="1"/>
  <c r="BE115" i="1"/>
  <c r="BF115" i="1" s="1"/>
  <c r="BI115" i="1" s="1"/>
  <c r="BH115" i="1"/>
  <c r="R116" i="1"/>
  <c r="T116" i="1" s="1"/>
  <c r="AV116" i="1"/>
  <c r="AX116" i="1"/>
  <c r="AY116" i="1"/>
  <c r="AZ116" i="1"/>
  <c r="BE116" i="1"/>
  <c r="BF116" i="1"/>
  <c r="BH116" i="1"/>
  <c r="BI116" i="1"/>
  <c r="R117" i="1"/>
  <c r="T117" i="1" s="1"/>
  <c r="AV117" i="1"/>
  <c r="AX117" i="1"/>
  <c r="AY117" i="1"/>
  <c r="AZ117" i="1"/>
  <c r="BE117" i="1"/>
  <c r="BF117" i="1" s="1"/>
  <c r="BI117" i="1" s="1"/>
  <c r="BH117" i="1"/>
  <c r="R118" i="1"/>
  <c r="T118" i="1" s="1"/>
  <c r="AV118" i="1"/>
  <c r="AW118" i="1" s="1"/>
  <c r="N118" i="1" s="1"/>
  <c r="AX118" i="1"/>
  <c r="AY118" i="1"/>
  <c r="AZ118" i="1"/>
  <c r="BE118" i="1"/>
  <c r="BF118" i="1" s="1"/>
  <c r="BH118" i="1"/>
  <c r="R119" i="1"/>
  <c r="T119" i="1" s="1"/>
  <c r="AV119" i="1"/>
  <c r="K119" i="1" s="1"/>
  <c r="AW119" i="1"/>
  <c r="AX119" i="1"/>
  <c r="AY119" i="1"/>
  <c r="AZ119" i="1"/>
  <c r="BE119" i="1"/>
  <c r="BF119" i="1" s="1"/>
  <c r="BI119" i="1" s="1"/>
  <c r="BH119" i="1"/>
  <c r="R120" i="1"/>
  <c r="T120" i="1"/>
  <c r="AV120" i="1"/>
  <c r="K120" i="1" s="1"/>
  <c r="AW120" i="1"/>
  <c r="AX120" i="1"/>
  <c r="AY120" i="1"/>
  <c r="AZ120" i="1"/>
  <c r="BE120" i="1"/>
  <c r="BF120" i="1" s="1"/>
  <c r="BH120" i="1"/>
  <c r="BI120" i="1" s="1"/>
  <c r="R121" i="1"/>
  <c r="T121" i="1"/>
  <c r="AV121" i="1"/>
  <c r="AX121" i="1"/>
  <c r="AY121" i="1"/>
  <c r="AZ121" i="1"/>
  <c r="BE121" i="1"/>
  <c r="BF121" i="1" s="1"/>
  <c r="BH121" i="1"/>
  <c r="R122" i="1"/>
  <c r="T122" i="1" s="1"/>
  <c r="AV122" i="1"/>
  <c r="AW122" i="1" s="1"/>
  <c r="N122" i="1" s="1"/>
  <c r="AX122" i="1"/>
  <c r="AY122" i="1"/>
  <c r="AZ122" i="1"/>
  <c r="BE122" i="1"/>
  <c r="BF122" i="1"/>
  <c r="BH122" i="1"/>
  <c r="BI122" i="1" s="1"/>
  <c r="R123" i="1"/>
  <c r="T123" i="1" s="1"/>
  <c r="AV123" i="1"/>
  <c r="AX123" i="1"/>
  <c r="AY123" i="1"/>
  <c r="AZ123" i="1"/>
  <c r="BE123" i="1"/>
  <c r="BF123" i="1" s="1"/>
  <c r="BI123" i="1" s="1"/>
  <c r="BH123" i="1"/>
  <c r="R124" i="1"/>
  <c r="T124" i="1" s="1"/>
  <c r="AV124" i="1"/>
  <c r="AW124" i="1" s="1"/>
  <c r="N124" i="1" s="1"/>
  <c r="AX124" i="1"/>
  <c r="AY124" i="1"/>
  <c r="AZ124" i="1"/>
  <c r="BE124" i="1"/>
  <c r="BF124" i="1" s="1"/>
  <c r="BH124" i="1"/>
  <c r="K125" i="1"/>
  <c r="BN125" i="1" s="1"/>
  <c r="R125" i="1"/>
  <c r="T125" i="1"/>
  <c r="AV125" i="1"/>
  <c r="AW125" i="1" s="1"/>
  <c r="AX125" i="1"/>
  <c r="AY125" i="1"/>
  <c r="AZ125" i="1"/>
  <c r="BA125" i="1"/>
  <c r="P125" i="1" s="1"/>
  <c r="BB125" i="1" s="1"/>
  <c r="BC125" i="1" s="1"/>
  <c r="BD125" i="1" s="1"/>
  <c r="BG125" i="1" s="1"/>
  <c r="L125" i="1" s="1"/>
  <c r="BJ125" i="1" s="1"/>
  <c r="M125" i="1" s="1"/>
  <c r="BE125" i="1"/>
  <c r="BF125" i="1" s="1"/>
  <c r="BH125" i="1"/>
  <c r="BI125" i="1" s="1"/>
  <c r="K126" i="1"/>
  <c r="R126" i="1"/>
  <c r="T126" i="1"/>
  <c r="AV126" i="1"/>
  <c r="AW126" i="1" s="1"/>
  <c r="AX126" i="1"/>
  <c r="AY126" i="1"/>
  <c r="AZ126" i="1"/>
  <c r="BE126" i="1"/>
  <c r="BF126" i="1" s="1"/>
  <c r="BH126" i="1"/>
  <c r="BI126" i="1"/>
  <c r="R127" i="1"/>
  <c r="T127" i="1"/>
  <c r="AV127" i="1"/>
  <c r="AX127" i="1"/>
  <c r="AY127" i="1"/>
  <c r="AZ127" i="1"/>
  <c r="BE127" i="1"/>
  <c r="BF127" i="1" s="1"/>
  <c r="BH127" i="1"/>
  <c r="R128" i="1"/>
  <c r="BA128" i="1" s="1"/>
  <c r="P128" i="1" s="1"/>
  <c r="BB128" i="1" s="1"/>
  <c r="BC128" i="1" s="1"/>
  <c r="BD128" i="1" s="1"/>
  <c r="BG128" i="1" s="1"/>
  <c r="T128" i="1"/>
  <c r="AV128" i="1"/>
  <c r="AW128" i="1" s="1"/>
  <c r="N128" i="1" s="1"/>
  <c r="AX128" i="1"/>
  <c r="AY128" i="1"/>
  <c r="AZ128" i="1"/>
  <c r="BE128" i="1"/>
  <c r="BF128" i="1" s="1"/>
  <c r="BH128" i="1"/>
  <c r="R129" i="1"/>
  <c r="T129" i="1" s="1"/>
  <c r="AV129" i="1"/>
  <c r="AX129" i="1"/>
  <c r="AY129" i="1"/>
  <c r="AZ129" i="1"/>
  <c r="BE129" i="1"/>
  <c r="BF129" i="1"/>
  <c r="BH129" i="1"/>
  <c r="N130" i="1"/>
  <c r="R130" i="1"/>
  <c r="T130" i="1" s="1"/>
  <c r="AV130" i="1"/>
  <c r="AW130" i="1" s="1"/>
  <c r="AX130" i="1"/>
  <c r="AY130" i="1"/>
  <c r="AZ130" i="1"/>
  <c r="BE130" i="1"/>
  <c r="BF130" i="1" s="1"/>
  <c r="BI130" i="1" s="1"/>
  <c r="BH130" i="1"/>
  <c r="R131" i="1"/>
  <c r="AV131" i="1"/>
  <c r="K131" i="1" s="1"/>
  <c r="AX131" i="1"/>
  <c r="AY131" i="1"/>
  <c r="AZ131" i="1"/>
  <c r="BE131" i="1"/>
  <c r="BF131" i="1" s="1"/>
  <c r="BI131" i="1" s="1"/>
  <c r="BH131" i="1"/>
  <c r="R132" i="1"/>
  <c r="T132" i="1" s="1"/>
  <c r="AV132" i="1"/>
  <c r="AX132" i="1"/>
  <c r="AY132" i="1"/>
  <c r="AZ132" i="1"/>
  <c r="BE132" i="1"/>
  <c r="BF132" i="1" s="1"/>
  <c r="BH132" i="1"/>
  <c r="R133" i="1"/>
  <c r="AV133" i="1"/>
  <c r="AW133" i="1" s="1"/>
  <c r="AX133" i="1"/>
  <c r="AY133" i="1"/>
  <c r="AZ133" i="1"/>
  <c r="BE133" i="1"/>
  <c r="BF133" i="1" s="1"/>
  <c r="BI133" i="1" s="1"/>
  <c r="BH133" i="1"/>
  <c r="K134" i="1"/>
  <c r="N134" i="1"/>
  <c r="R134" i="1"/>
  <c r="T134" i="1" s="1"/>
  <c r="AV134" i="1"/>
  <c r="AW134" i="1" s="1"/>
  <c r="AX134" i="1"/>
  <c r="AY134" i="1"/>
  <c r="AZ134" i="1"/>
  <c r="BE134" i="1"/>
  <c r="BF134" i="1" s="1"/>
  <c r="BH134" i="1"/>
  <c r="R135" i="1"/>
  <c r="T135" i="1" s="1"/>
  <c r="AV135" i="1"/>
  <c r="AX135" i="1"/>
  <c r="AY135" i="1"/>
  <c r="AZ135" i="1"/>
  <c r="BE135" i="1"/>
  <c r="BF135" i="1" s="1"/>
  <c r="BH135" i="1"/>
  <c r="R136" i="1"/>
  <c r="T136" i="1" s="1"/>
  <c r="AV136" i="1"/>
  <c r="AW136" i="1" s="1"/>
  <c r="AX136" i="1"/>
  <c r="AY136" i="1"/>
  <c r="AZ136" i="1"/>
  <c r="BE136" i="1"/>
  <c r="BF136" i="1" s="1"/>
  <c r="BH136" i="1"/>
  <c r="R137" i="1"/>
  <c r="T137" i="1"/>
  <c r="AV137" i="1"/>
  <c r="K137" i="1" s="1"/>
  <c r="BN137" i="1" s="1"/>
  <c r="AX137" i="1"/>
  <c r="AY137" i="1"/>
  <c r="AZ137" i="1"/>
  <c r="BE137" i="1"/>
  <c r="BF137" i="1"/>
  <c r="BI137" i="1" s="1"/>
  <c r="BH137" i="1"/>
  <c r="R138" i="1"/>
  <c r="T138" i="1"/>
  <c r="AV138" i="1"/>
  <c r="K138" i="1" s="1"/>
  <c r="AW138" i="1"/>
  <c r="N138" i="1" s="1"/>
  <c r="AX138" i="1"/>
  <c r="AY138" i="1"/>
  <c r="AZ138" i="1"/>
  <c r="BE138" i="1"/>
  <c r="BF138" i="1" s="1"/>
  <c r="BH138" i="1"/>
  <c r="R139" i="1"/>
  <c r="T139" i="1" s="1"/>
  <c r="AV139" i="1"/>
  <c r="K139" i="1" s="1"/>
  <c r="AW139" i="1"/>
  <c r="AX139" i="1"/>
  <c r="AY139" i="1"/>
  <c r="AZ139" i="1"/>
  <c r="BE139" i="1"/>
  <c r="BF139" i="1" s="1"/>
  <c r="BI139" i="1" s="1"/>
  <c r="BH139" i="1"/>
  <c r="K140" i="1"/>
  <c r="N140" i="1"/>
  <c r="R140" i="1"/>
  <c r="T140" i="1" s="1"/>
  <c r="AV140" i="1"/>
  <c r="AW140" i="1"/>
  <c r="AX140" i="1"/>
  <c r="AY140" i="1"/>
  <c r="AZ140" i="1"/>
  <c r="BA140" i="1"/>
  <c r="P140" i="1" s="1"/>
  <c r="BB140" i="1" s="1"/>
  <c r="BE140" i="1"/>
  <c r="BF140" i="1"/>
  <c r="BI140" i="1" s="1"/>
  <c r="BH140" i="1"/>
  <c r="K141" i="1"/>
  <c r="R141" i="1"/>
  <c r="T141" i="1" s="1"/>
  <c r="BN141" i="1" s="1"/>
  <c r="AV141" i="1"/>
  <c r="AW141" i="1"/>
  <c r="N141" i="1" s="1"/>
  <c r="AX141" i="1"/>
  <c r="AY141" i="1"/>
  <c r="AZ141" i="1"/>
  <c r="BE141" i="1"/>
  <c r="BF141" i="1" s="1"/>
  <c r="BH141" i="1"/>
  <c r="R142" i="1"/>
  <c r="T142" i="1" s="1"/>
  <c r="BN142" i="1" s="1"/>
  <c r="AV142" i="1"/>
  <c r="K142" i="1" s="1"/>
  <c r="AW142" i="1"/>
  <c r="N142" i="1" s="1"/>
  <c r="AX142" i="1"/>
  <c r="AY142" i="1"/>
  <c r="AZ142" i="1"/>
  <c r="BE142" i="1"/>
  <c r="BF142" i="1" s="1"/>
  <c r="BH142" i="1"/>
  <c r="BI142" i="1" s="1"/>
  <c r="R143" i="1"/>
  <c r="T143" i="1" s="1"/>
  <c r="AV143" i="1"/>
  <c r="K143" i="1" s="1"/>
  <c r="BN143" i="1" s="1"/>
  <c r="AX143" i="1"/>
  <c r="AY143" i="1"/>
  <c r="AZ143" i="1"/>
  <c r="BE143" i="1"/>
  <c r="BF143" i="1"/>
  <c r="BH143" i="1"/>
  <c r="BI143" i="1" s="1"/>
  <c r="R144" i="1"/>
  <c r="T144" i="1"/>
  <c r="AV144" i="1"/>
  <c r="AX144" i="1"/>
  <c r="AY144" i="1"/>
  <c r="AZ144" i="1"/>
  <c r="BE144" i="1"/>
  <c r="BF144" i="1" s="1"/>
  <c r="BH144" i="1"/>
  <c r="R145" i="1"/>
  <c r="T145" i="1" s="1"/>
  <c r="AV145" i="1"/>
  <c r="AX145" i="1"/>
  <c r="AY145" i="1"/>
  <c r="AZ145" i="1"/>
  <c r="BE145" i="1"/>
  <c r="BF145" i="1" s="1"/>
  <c r="BH145" i="1"/>
  <c r="R146" i="1"/>
  <c r="T146" i="1" s="1"/>
  <c r="AV146" i="1"/>
  <c r="AX146" i="1"/>
  <c r="AY146" i="1"/>
  <c r="AZ146" i="1"/>
  <c r="BE146" i="1"/>
  <c r="BF146" i="1"/>
  <c r="BH146" i="1"/>
  <c r="BI146" i="1"/>
  <c r="K147" i="1"/>
  <c r="R147" i="1"/>
  <c r="T147" i="1"/>
  <c r="BN147" i="1" s="1"/>
  <c r="AV147" i="1"/>
  <c r="AW147" i="1"/>
  <c r="N147" i="1" s="1"/>
  <c r="AX147" i="1"/>
  <c r="AY147" i="1"/>
  <c r="AZ147" i="1"/>
  <c r="BA147" i="1" s="1"/>
  <c r="P147" i="1" s="1"/>
  <c r="BB147" i="1" s="1"/>
  <c r="BC147" i="1" s="1"/>
  <c r="BD147" i="1" s="1"/>
  <c r="BG147" i="1" s="1"/>
  <c r="L147" i="1" s="1"/>
  <c r="BJ147" i="1" s="1"/>
  <c r="M147" i="1" s="1"/>
  <c r="BE147" i="1"/>
  <c r="BF147" i="1"/>
  <c r="BI147" i="1" s="1"/>
  <c r="BH147" i="1"/>
  <c r="R148" i="1"/>
  <c r="T148" i="1" s="1"/>
  <c r="AV148" i="1"/>
  <c r="AX148" i="1"/>
  <c r="AY148" i="1"/>
  <c r="AZ148" i="1"/>
  <c r="BE148" i="1"/>
  <c r="BF148" i="1" s="1"/>
  <c r="BI148" i="1" s="1"/>
  <c r="BH148" i="1"/>
  <c r="R149" i="1"/>
  <c r="T149" i="1"/>
  <c r="AV149" i="1"/>
  <c r="AX149" i="1"/>
  <c r="AY149" i="1"/>
  <c r="AZ149" i="1"/>
  <c r="BE149" i="1"/>
  <c r="BF149" i="1"/>
  <c r="BH149" i="1"/>
  <c r="R150" i="1"/>
  <c r="T150" i="1" s="1"/>
  <c r="AV150" i="1"/>
  <c r="K150" i="1" s="1"/>
  <c r="AW150" i="1"/>
  <c r="N150" i="1" s="1"/>
  <c r="AX150" i="1"/>
  <c r="AY150" i="1"/>
  <c r="AZ150" i="1"/>
  <c r="BE150" i="1"/>
  <c r="BF150" i="1" s="1"/>
  <c r="BI150" i="1" s="1"/>
  <c r="BH150" i="1"/>
  <c r="K151" i="1"/>
  <c r="R151" i="1"/>
  <c r="T151" i="1" s="1"/>
  <c r="AV151" i="1"/>
  <c r="AW151" i="1"/>
  <c r="N151" i="1" s="1"/>
  <c r="AX151" i="1"/>
  <c r="AY151" i="1"/>
  <c r="AZ151" i="1"/>
  <c r="BA151" i="1" s="1"/>
  <c r="P151" i="1" s="1"/>
  <c r="BB151" i="1" s="1"/>
  <c r="BE151" i="1"/>
  <c r="BF151" i="1"/>
  <c r="BH151" i="1"/>
  <c r="R152" i="1"/>
  <c r="T152" i="1"/>
  <c r="AV152" i="1"/>
  <c r="AX152" i="1"/>
  <c r="AY152" i="1"/>
  <c r="AZ152" i="1"/>
  <c r="BE152" i="1"/>
  <c r="BF152" i="1" s="1"/>
  <c r="BI152" i="1" s="1"/>
  <c r="BH152" i="1"/>
  <c r="K153" i="1"/>
  <c r="R153" i="1"/>
  <c r="T153" i="1" s="1"/>
  <c r="BN153" i="1" s="1"/>
  <c r="AV153" i="1"/>
  <c r="AW153" i="1"/>
  <c r="AX153" i="1"/>
  <c r="AY153" i="1"/>
  <c r="AZ153" i="1"/>
  <c r="BE153" i="1"/>
  <c r="BF153" i="1" s="1"/>
  <c r="BH153" i="1"/>
  <c r="R154" i="1"/>
  <c r="T154" i="1" s="1"/>
  <c r="AV154" i="1"/>
  <c r="AX154" i="1"/>
  <c r="AY154" i="1"/>
  <c r="AZ154" i="1"/>
  <c r="BE154" i="1"/>
  <c r="BF154" i="1"/>
  <c r="BH154" i="1"/>
  <c r="BI154" i="1"/>
  <c r="R155" i="1"/>
  <c r="T155" i="1" s="1"/>
  <c r="AV155" i="1"/>
  <c r="AX155" i="1"/>
  <c r="AY155" i="1"/>
  <c r="AZ155" i="1"/>
  <c r="BE155" i="1"/>
  <c r="BF155" i="1"/>
  <c r="BH155" i="1"/>
  <c r="R156" i="1"/>
  <c r="T156" i="1" s="1"/>
  <c r="AV156" i="1"/>
  <c r="K156" i="1" s="1"/>
  <c r="AW156" i="1"/>
  <c r="N156" i="1" s="1"/>
  <c r="AX156" i="1"/>
  <c r="AY156" i="1"/>
  <c r="AZ156" i="1"/>
  <c r="BE156" i="1"/>
  <c r="BF156" i="1" s="1"/>
  <c r="BI156" i="1" s="1"/>
  <c r="BH156" i="1"/>
  <c r="R157" i="1"/>
  <c r="T157" i="1" s="1"/>
  <c r="BN157" i="1" s="1"/>
  <c r="AV157" i="1"/>
  <c r="K157" i="1" s="1"/>
  <c r="AW157" i="1"/>
  <c r="AX157" i="1"/>
  <c r="AY157" i="1"/>
  <c r="AZ157" i="1"/>
  <c r="BE157" i="1"/>
  <c r="BF157" i="1"/>
  <c r="BH157" i="1"/>
  <c r="R158" i="1"/>
  <c r="T158" i="1"/>
  <c r="AV158" i="1"/>
  <c r="AX158" i="1"/>
  <c r="AY158" i="1"/>
  <c r="AZ158" i="1"/>
  <c r="BE158" i="1"/>
  <c r="BF158" i="1"/>
  <c r="BH158" i="1"/>
  <c r="K159" i="1"/>
  <c r="R159" i="1"/>
  <c r="T159" i="1" s="1"/>
  <c r="AV159" i="1"/>
  <c r="AW159" i="1"/>
  <c r="N159" i="1" s="1"/>
  <c r="AX159" i="1"/>
  <c r="AY159" i="1"/>
  <c r="AZ159" i="1"/>
  <c r="BE159" i="1"/>
  <c r="BF159" i="1"/>
  <c r="BI159" i="1" s="1"/>
  <c r="BH159" i="1"/>
  <c r="K160" i="1"/>
  <c r="BN160" i="1" s="1"/>
  <c r="R160" i="1"/>
  <c r="T160" i="1"/>
  <c r="AV160" i="1"/>
  <c r="AW160" i="1"/>
  <c r="AX160" i="1"/>
  <c r="AY160" i="1"/>
  <c r="AZ160" i="1"/>
  <c r="BE160" i="1"/>
  <c r="BF160" i="1"/>
  <c r="BH160" i="1"/>
  <c r="BI160" i="1" s="1"/>
  <c r="R161" i="1"/>
  <c r="T161" i="1"/>
  <c r="AV161" i="1"/>
  <c r="AX161" i="1"/>
  <c r="AY161" i="1"/>
  <c r="AZ161" i="1"/>
  <c r="BE161" i="1"/>
  <c r="BF161" i="1" s="1"/>
  <c r="BH161" i="1"/>
  <c r="R162" i="1"/>
  <c r="T162" i="1" s="1"/>
  <c r="AV162" i="1"/>
  <c r="AX162" i="1"/>
  <c r="AY162" i="1"/>
  <c r="AZ162" i="1"/>
  <c r="BE162" i="1"/>
  <c r="BF162" i="1" s="1"/>
  <c r="BI162" i="1" s="1"/>
  <c r="BH162" i="1"/>
  <c r="R163" i="1"/>
  <c r="T163" i="1" s="1"/>
  <c r="AV163" i="1"/>
  <c r="K163" i="1" s="1"/>
  <c r="AW163" i="1"/>
  <c r="N163" i="1" s="1"/>
  <c r="AX163" i="1"/>
  <c r="AY163" i="1"/>
  <c r="AZ163" i="1"/>
  <c r="BE163" i="1"/>
  <c r="BF163" i="1"/>
  <c r="BI163" i="1" s="1"/>
  <c r="BH163" i="1"/>
  <c r="R164" i="1"/>
  <c r="T164" i="1" s="1"/>
  <c r="AV164" i="1"/>
  <c r="AX164" i="1"/>
  <c r="AY164" i="1"/>
  <c r="AZ164" i="1"/>
  <c r="BE164" i="1"/>
  <c r="BF164" i="1"/>
  <c r="BI164" i="1" s="1"/>
  <c r="BH164" i="1"/>
  <c r="K165" i="1"/>
  <c r="R165" i="1"/>
  <c r="AV165" i="1"/>
  <c r="AW165" i="1" s="1"/>
  <c r="N165" i="1" s="1"/>
  <c r="AX165" i="1"/>
  <c r="AY165" i="1"/>
  <c r="AZ165" i="1"/>
  <c r="BE165" i="1"/>
  <c r="BF165" i="1" s="1"/>
  <c r="BI165" i="1" s="1"/>
  <c r="BH165" i="1"/>
  <c r="R166" i="1"/>
  <c r="T166" i="1"/>
  <c r="AV166" i="1"/>
  <c r="AW166" i="1" s="1"/>
  <c r="AX166" i="1"/>
  <c r="AY166" i="1"/>
  <c r="AZ166" i="1"/>
  <c r="BE166" i="1"/>
  <c r="BF166" i="1" s="1"/>
  <c r="BH166" i="1"/>
  <c r="BI166" i="1" s="1"/>
  <c r="R167" i="1"/>
  <c r="T167" i="1" s="1"/>
  <c r="AV167" i="1"/>
  <c r="AX167" i="1"/>
  <c r="AY167" i="1"/>
  <c r="AZ167" i="1"/>
  <c r="BE167" i="1"/>
  <c r="BF167" i="1"/>
  <c r="BI167" i="1" s="1"/>
  <c r="BH167" i="1"/>
  <c r="R168" i="1"/>
  <c r="T168" i="1" s="1"/>
  <c r="AV168" i="1"/>
  <c r="AX168" i="1"/>
  <c r="AY168" i="1"/>
  <c r="AZ168" i="1"/>
  <c r="BE168" i="1"/>
  <c r="BF168" i="1" s="1"/>
  <c r="BI168" i="1" s="1"/>
  <c r="BH168" i="1"/>
  <c r="R169" i="1"/>
  <c r="T169" i="1" s="1"/>
  <c r="AV169" i="1"/>
  <c r="AX169" i="1"/>
  <c r="AY169" i="1"/>
  <c r="AZ169" i="1"/>
  <c r="BE169" i="1"/>
  <c r="BF169" i="1"/>
  <c r="BI169" i="1" s="1"/>
  <c r="BH169" i="1"/>
  <c r="R170" i="1"/>
  <c r="T170" i="1"/>
  <c r="AV170" i="1"/>
  <c r="AX170" i="1"/>
  <c r="AY170" i="1"/>
  <c r="AZ170" i="1"/>
  <c r="BE170" i="1"/>
  <c r="BF170" i="1" s="1"/>
  <c r="BI170" i="1" s="1"/>
  <c r="BH170" i="1"/>
  <c r="R171" i="1"/>
  <c r="T171" i="1"/>
  <c r="AV171" i="1"/>
  <c r="AX171" i="1"/>
  <c r="AY171" i="1"/>
  <c r="AZ171" i="1"/>
  <c r="BE171" i="1"/>
  <c r="BF171" i="1"/>
  <c r="BI171" i="1" s="1"/>
  <c r="BH171" i="1"/>
  <c r="R172" i="1"/>
  <c r="T172" i="1"/>
  <c r="AV172" i="1"/>
  <c r="AX172" i="1"/>
  <c r="AY172" i="1"/>
  <c r="AZ172" i="1"/>
  <c r="BE172" i="1"/>
  <c r="BF172" i="1" s="1"/>
  <c r="BH172" i="1"/>
  <c r="BI172" i="1"/>
  <c r="R173" i="1"/>
  <c r="T173" i="1"/>
  <c r="AV173" i="1"/>
  <c r="AX173" i="1"/>
  <c r="AY173" i="1"/>
  <c r="AZ173" i="1"/>
  <c r="BE173" i="1"/>
  <c r="BF173" i="1" s="1"/>
  <c r="BH173" i="1"/>
  <c r="K174" i="1"/>
  <c r="R174" i="1"/>
  <c r="T174" i="1"/>
  <c r="AV174" i="1"/>
  <c r="AW174" i="1"/>
  <c r="N174" i="1" s="1"/>
  <c r="AX174" i="1"/>
  <c r="AY174" i="1"/>
  <c r="AZ174" i="1"/>
  <c r="BA174" i="1" s="1"/>
  <c r="P174" i="1" s="1"/>
  <c r="BB174" i="1" s="1"/>
  <c r="BE174" i="1"/>
  <c r="BF174" i="1"/>
  <c r="BH174" i="1"/>
  <c r="BI174" i="1"/>
  <c r="R175" i="1"/>
  <c r="T175" i="1"/>
  <c r="AV175" i="1"/>
  <c r="K175" i="1" s="1"/>
  <c r="AW175" i="1"/>
  <c r="AX175" i="1"/>
  <c r="AY175" i="1"/>
  <c r="AZ175" i="1"/>
  <c r="BE175" i="1"/>
  <c r="BF175" i="1"/>
  <c r="BH175" i="1"/>
  <c r="BI175" i="1"/>
  <c r="R176" i="1"/>
  <c r="T176" i="1" s="1"/>
  <c r="AV176" i="1"/>
  <c r="AX176" i="1"/>
  <c r="AY176" i="1"/>
  <c r="AZ176" i="1"/>
  <c r="BE176" i="1"/>
  <c r="BF176" i="1"/>
  <c r="BH176" i="1"/>
  <c r="R177" i="1"/>
  <c r="T177" i="1" s="1"/>
  <c r="AV177" i="1"/>
  <c r="K177" i="1" s="1"/>
  <c r="AX177" i="1"/>
  <c r="AY177" i="1"/>
  <c r="AZ177" i="1"/>
  <c r="BE177" i="1"/>
  <c r="BF177" i="1" s="1"/>
  <c r="BH177" i="1"/>
  <c r="R178" i="1"/>
  <c r="T178" i="1" s="1"/>
  <c r="AV178" i="1"/>
  <c r="AX178" i="1"/>
  <c r="AY178" i="1"/>
  <c r="AZ178" i="1"/>
  <c r="BE178" i="1"/>
  <c r="BF178" i="1" s="1"/>
  <c r="BH178" i="1"/>
  <c r="R179" i="1"/>
  <c r="T179" i="1"/>
  <c r="AV179" i="1"/>
  <c r="K179" i="1" s="1"/>
  <c r="AW179" i="1"/>
  <c r="N179" i="1" s="1"/>
  <c r="AX179" i="1"/>
  <c r="AY179" i="1"/>
  <c r="AZ179" i="1"/>
  <c r="BA179" i="1" s="1"/>
  <c r="P179" i="1" s="1"/>
  <c r="BB179" i="1" s="1"/>
  <c r="BE179" i="1"/>
  <c r="BF179" i="1" s="1"/>
  <c r="BI179" i="1" s="1"/>
  <c r="BH179" i="1"/>
  <c r="R180" i="1"/>
  <c r="T180" i="1" s="1"/>
  <c r="AV180" i="1"/>
  <c r="AX180" i="1"/>
  <c r="AY180" i="1"/>
  <c r="AZ180" i="1"/>
  <c r="BE180" i="1"/>
  <c r="BF180" i="1" s="1"/>
  <c r="BI180" i="1" s="1"/>
  <c r="BH180" i="1"/>
  <c r="R181" i="1"/>
  <c r="T181" i="1" s="1"/>
  <c r="AV181" i="1"/>
  <c r="K181" i="1" s="1"/>
  <c r="AW181" i="1"/>
  <c r="AX181" i="1"/>
  <c r="AY181" i="1"/>
  <c r="BA181" i="1" s="1"/>
  <c r="P181" i="1" s="1"/>
  <c r="BB181" i="1" s="1"/>
  <c r="AZ181" i="1"/>
  <c r="BE181" i="1"/>
  <c r="BF181" i="1" s="1"/>
  <c r="BH181" i="1"/>
  <c r="R182" i="1"/>
  <c r="T182" i="1" s="1"/>
  <c r="BN182" i="1" s="1"/>
  <c r="AV182" i="1"/>
  <c r="K182" i="1" s="1"/>
  <c r="AW182" i="1"/>
  <c r="AX182" i="1"/>
  <c r="AY182" i="1"/>
  <c r="AZ182" i="1"/>
  <c r="BE182" i="1"/>
  <c r="BF182" i="1" s="1"/>
  <c r="BI182" i="1" s="1"/>
  <c r="BH182" i="1"/>
  <c r="K183" i="1"/>
  <c r="R183" i="1"/>
  <c r="T183" i="1"/>
  <c r="AV183" i="1"/>
  <c r="AW183" i="1"/>
  <c r="N183" i="1" s="1"/>
  <c r="AX183" i="1"/>
  <c r="AY183" i="1"/>
  <c r="AZ183" i="1"/>
  <c r="BA183" i="1" s="1"/>
  <c r="P183" i="1" s="1"/>
  <c r="BB183" i="1" s="1"/>
  <c r="BE183" i="1"/>
  <c r="BF183" i="1" s="1"/>
  <c r="BI183" i="1" s="1"/>
  <c r="BH183" i="1"/>
  <c r="R184" i="1"/>
  <c r="T184" i="1" s="1"/>
  <c r="AV184" i="1"/>
  <c r="AX184" i="1"/>
  <c r="AY184" i="1"/>
  <c r="AZ184" i="1"/>
  <c r="BE184" i="1"/>
  <c r="BF184" i="1"/>
  <c r="BH184" i="1"/>
  <c r="N185" i="1"/>
  <c r="R185" i="1"/>
  <c r="T185" i="1"/>
  <c r="AV185" i="1"/>
  <c r="K185" i="1" s="1"/>
  <c r="AW185" i="1"/>
  <c r="AX185" i="1"/>
  <c r="AY185" i="1"/>
  <c r="AZ185" i="1"/>
  <c r="BE185" i="1"/>
  <c r="BF185" i="1" s="1"/>
  <c r="BH185" i="1"/>
  <c r="K186" i="1"/>
  <c r="R186" i="1"/>
  <c r="T186" i="1"/>
  <c r="AV186" i="1"/>
  <c r="AW186" i="1"/>
  <c r="N186" i="1" s="1"/>
  <c r="AX186" i="1"/>
  <c r="AY186" i="1"/>
  <c r="AZ186" i="1"/>
  <c r="BA186" i="1" s="1"/>
  <c r="P186" i="1" s="1"/>
  <c r="BB186" i="1" s="1"/>
  <c r="BE186" i="1"/>
  <c r="BF186" i="1" s="1"/>
  <c r="BI186" i="1" s="1"/>
  <c r="BH186" i="1"/>
  <c r="R187" i="1"/>
  <c r="T187" i="1"/>
  <c r="AV187" i="1"/>
  <c r="K187" i="1" s="1"/>
  <c r="AX187" i="1"/>
  <c r="AY187" i="1"/>
  <c r="AZ187" i="1"/>
  <c r="BE187" i="1"/>
  <c r="BF187" i="1" s="1"/>
  <c r="BI187" i="1" s="1"/>
  <c r="BH187" i="1"/>
  <c r="N188" i="1"/>
  <c r="P188" i="1"/>
  <c r="BB188" i="1" s="1"/>
  <c r="BC188" i="1" s="1"/>
  <c r="BD188" i="1" s="1"/>
  <c r="BG188" i="1" s="1"/>
  <c r="L188" i="1" s="1"/>
  <c r="BJ188" i="1" s="1"/>
  <c r="M188" i="1" s="1"/>
  <c r="R188" i="1"/>
  <c r="T188" i="1" s="1"/>
  <c r="AV188" i="1"/>
  <c r="K188" i="1" s="1"/>
  <c r="AW188" i="1"/>
  <c r="AX188" i="1"/>
  <c r="AY188" i="1"/>
  <c r="AZ188" i="1"/>
  <c r="BA188" i="1" s="1"/>
  <c r="BE188" i="1"/>
  <c r="BF188" i="1" s="1"/>
  <c r="BH188" i="1"/>
  <c r="R189" i="1"/>
  <c r="T189" i="1"/>
  <c r="AV189" i="1"/>
  <c r="K189" i="1" s="1"/>
  <c r="AW189" i="1"/>
  <c r="N189" i="1" s="1"/>
  <c r="AX189" i="1"/>
  <c r="AY189" i="1"/>
  <c r="AZ189" i="1"/>
  <c r="BE189" i="1"/>
  <c r="BF189" i="1" s="1"/>
  <c r="BI189" i="1" s="1"/>
  <c r="BH189" i="1"/>
  <c r="R190" i="1"/>
  <c r="T190" i="1" s="1"/>
  <c r="AV190" i="1"/>
  <c r="AX190" i="1"/>
  <c r="AY190" i="1"/>
  <c r="AZ190" i="1"/>
  <c r="BE190" i="1"/>
  <c r="BF190" i="1" s="1"/>
  <c r="BH190" i="1"/>
  <c r="BI190" i="1" s="1"/>
  <c r="R191" i="1"/>
  <c r="T191" i="1"/>
  <c r="BN191" i="1" s="1"/>
  <c r="AV191" i="1"/>
  <c r="K191" i="1" s="1"/>
  <c r="AX191" i="1"/>
  <c r="AY191" i="1"/>
  <c r="AZ191" i="1"/>
  <c r="BE191" i="1"/>
  <c r="BF191" i="1" s="1"/>
  <c r="BI191" i="1" s="1"/>
  <c r="BH191" i="1"/>
  <c r="K192" i="1"/>
  <c r="R192" i="1"/>
  <c r="T192" i="1"/>
  <c r="AV192" i="1"/>
  <c r="AW192" i="1" s="1"/>
  <c r="N192" i="1" s="1"/>
  <c r="AX192" i="1"/>
  <c r="AY192" i="1"/>
  <c r="AZ192" i="1"/>
  <c r="BE192" i="1"/>
  <c r="BF192" i="1" s="1"/>
  <c r="BH192" i="1"/>
  <c r="K193" i="1"/>
  <c r="R193" i="1"/>
  <c r="T193" i="1" s="1"/>
  <c r="AV193" i="1"/>
  <c r="AW193" i="1" s="1"/>
  <c r="AX193" i="1"/>
  <c r="AY193" i="1"/>
  <c r="AZ193" i="1"/>
  <c r="BE193" i="1"/>
  <c r="BF193" i="1" s="1"/>
  <c r="BI193" i="1" s="1"/>
  <c r="BH193" i="1"/>
  <c r="R194" i="1"/>
  <c r="T194" i="1"/>
  <c r="AV194" i="1"/>
  <c r="K194" i="1" s="1"/>
  <c r="AX194" i="1"/>
  <c r="AY194" i="1"/>
  <c r="AZ194" i="1"/>
  <c r="BE194" i="1"/>
  <c r="BF194" i="1" s="1"/>
  <c r="BH194" i="1"/>
  <c r="R195" i="1"/>
  <c r="T195" i="1" s="1"/>
  <c r="AV195" i="1"/>
  <c r="K195" i="1" s="1"/>
  <c r="AX195" i="1"/>
  <c r="AY195" i="1"/>
  <c r="AZ195" i="1"/>
  <c r="BE195" i="1"/>
  <c r="BF195" i="1" s="1"/>
  <c r="BH195" i="1"/>
  <c r="BI195" i="1"/>
  <c r="N196" i="1"/>
  <c r="R196" i="1"/>
  <c r="BA196" i="1" s="1"/>
  <c r="P196" i="1" s="1"/>
  <c r="BB196" i="1" s="1"/>
  <c r="AV196" i="1"/>
  <c r="AW196" i="1" s="1"/>
  <c r="AX196" i="1"/>
  <c r="AY196" i="1"/>
  <c r="AZ196" i="1"/>
  <c r="BE196" i="1"/>
  <c r="BF196" i="1" s="1"/>
  <c r="BH196" i="1"/>
  <c r="R197" i="1"/>
  <c r="T197" i="1"/>
  <c r="AV197" i="1"/>
  <c r="AX197" i="1"/>
  <c r="AY197" i="1"/>
  <c r="AZ197" i="1"/>
  <c r="BE197" i="1"/>
  <c r="BF197" i="1" s="1"/>
  <c r="BH197" i="1"/>
  <c r="BI197" i="1"/>
  <c r="K198" i="1"/>
  <c r="R198" i="1"/>
  <c r="T198" i="1"/>
  <c r="AV198" i="1"/>
  <c r="AW198" i="1" s="1"/>
  <c r="AX198" i="1"/>
  <c r="AY198" i="1"/>
  <c r="AZ198" i="1"/>
  <c r="BA198" i="1" s="1"/>
  <c r="P198" i="1" s="1"/>
  <c r="BB198" i="1" s="1"/>
  <c r="BE198" i="1"/>
  <c r="BF198" i="1" s="1"/>
  <c r="BI198" i="1" s="1"/>
  <c r="BH198" i="1"/>
  <c r="R199" i="1"/>
  <c r="T199" i="1" s="1"/>
  <c r="AV199" i="1"/>
  <c r="K199" i="1" s="1"/>
  <c r="AX199" i="1"/>
  <c r="AY199" i="1"/>
  <c r="AZ199" i="1"/>
  <c r="BE199" i="1"/>
  <c r="BF199" i="1" s="1"/>
  <c r="BH199" i="1"/>
  <c r="K200" i="1"/>
  <c r="BN200" i="1" s="1"/>
  <c r="R200" i="1"/>
  <c r="T200" i="1"/>
  <c r="AV200" i="1"/>
  <c r="AW200" i="1" s="1"/>
  <c r="N200" i="1" s="1"/>
  <c r="AX200" i="1"/>
  <c r="AY200" i="1"/>
  <c r="AZ200" i="1"/>
  <c r="BE200" i="1"/>
  <c r="BF200" i="1" s="1"/>
  <c r="BH200" i="1"/>
  <c r="BI200" i="1" s="1"/>
  <c r="R201" i="1"/>
  <c r="T201" i="1"/>
  <c r="AV201" i="1"/>
  <c r="AW201" i="1" s="1"/>
  <c r="AX201" i="1"/>
  <c r="AY201" i="1"/>
  <c r="BA201" i="1" s="1"/>
  <c r="P201" i="1" s="1"/>
  <c r="BB201" i="1" s="1"/>
  <c r="AZ201" i="1"/>
  <c r="BE201" i="1"/>
  <c r="BF201" i="1" s="1"/>
  <c r="BH201" i="1"/>
  <c r="K202" i="1"/>
  <c r="R202" i="1"/>
  <c r="T202" i="1" s="1"/>
  <c r="AV202" i="1"/>
  <c r="AW202" i="1" s="1"/>
  <c r="AX202" i="1"/>
  <c r="AY202" i="1"/>
  <c r="AZ202" i="1"/>
  <c r="BE202" i="1"/>
  <c r="BF202" i="1" s="1"/>
  <c r="BI202" i="1" s="1"/>
  <c r="BH202" i="1"/>
  <c r="R203" i="1"/>
  <c r="T203" i="1"/>
  <c r="AV203" i="1"/>
  <c r="AX203" i="1"/>
  <c r="AY203" i="1"/>
  <c r="AZ203" i="1"/>
  <c r="BE203" i="1"/>
  <c r="BF203" i="1" s="1"/>
  <c r="BH203" i="1"/>
  <c r="R204" i="1"/>
  <c r="AV204" i="1"/>
  <c r="AW204" i="1" s="1"/>
  <c r="AX204" i="1"/>
  <c r="AY204" i="1"/>
  <c r="AZ204" i="1"/>
  <c r="BE204" i="1"/>
  <c r="BF204" i="1" s="1"/>
  <c r="BI204" i="1" s="1"/>
  <c r="BH204" i="1"/>
  <c r="R205" i="1"/>
  <c r="T205" i="1" s="1"/>
  <c r="AV205" i="1"/>
  <c r="AW205" i="1" s="1"/>
  <c r="AX205" i="1"/>
  <c r="AY205" i="1"/>
  <c r="AZ205" i="1"/>
  <c r="BA205" i="1" s="1"/>
  <c r="P205" i="1" s="1"/>
  <c r="BB205" i="1" s="1"/>
  <c r="BC205" i="1" s="1"/>
  <c r="BD205" i="1" s="1"/>
  <c r="BG205" i="1" s="1"/>
  <c r="L205" i="1" s="1"/>
  <c r="BJ205" i="1" s="1"/>
  <c r="BE205" i="1"/>
  <c r="BF205" i="1" s="1"/>
  <c r="BI205" i="1" s="1"/>
  <c r="BH205" i="1"/>
  <c r="K206" i="1"/>
  <c r="R206" i="1"/>
  <c r="T206" i="1"/>
  <c r="AV206" i="1"/>
  <c r="AW206" i="1"/>
  <c r="N206" i="1" s="1"/>
  <c r="AX206" i="1"/>
  <c r="AY206" i="1"/>
  <c r="AZ206" i="1"/>
  <c r="BE206" i="1"/>
  <c r="BF206" i="1" s="1"/>
  <c r="BH206" i="1"/>
  <c r="BN206" i="1"/>
  <c r="K207" i="1"/>
  <c r="R207" i="1"/>
  <c r="T207" i="1" s="1"/>
  <c r="AV207" i="1"/>
  <c r="AW207" i="1"/>
  <c r="N207" i="1" s="1"/>
  <c r="AX207" i="1"/>
  <c r="AY207" i="1"/>
  <c r="AZ207" i="1"/>
  <c r="BE207" i="1"/>
  <c r="BF207" i="1" s="1"/>
  <c r="BI207" i="1" s="1"/>
  <c r="BH207" i="1"/>
  <c r="K208" i="1"/>
  <c r="N208" i="1"/>
  <c r="R208" i="1"/>
  <c r="T208" i="1" s="1"/>
  <c r="AV208" i="1"/>
  <c r="AW208" i="1" s="1"/>
  <c r="AX208" i="1"/>
  <c r="AY208" i="1"/>
  <c r="AZ208" i="1"/>
  <c r="BE208" i="1"/>
  <c r="BF208" i="1" s="1"/>
  <c r="BH208" i="1"/>
  <c r="K209" i="1"/>
  <c r="R209" i="1"/>
  <c r="T209" i="1" s="1"/>
  <c r="BN209" i="1" s="1"/>
  <c r="AV209" i="1"/>
  <c r="AW209" i="1" s="1"/>
  <c r="AX209" i="1"/>
  <c r="AY209" i="1"/>
  <c r="AZ209" i="1"/>
  <c r="BE209" i="1"/>
  <c r="BF209" i="1" s="1"/>
  <c r="BH209" i="1"/>
  <c r="BI209" i="1" s="1"/>
  <c r="R210" i="1"/>
  <c r="T210" i="1"/>
  <c r="AV210" i="1"/>
  <c r="AX210" i="1"/>
  <c r="AY210" i="1"/>
  <c r="AZ210" i="1"/>
  <c r="BE210" i="1"/>
  <c r="BF210" i="1" s="1"/>
  <c r="BH210" i="1"/>
  <c r="R211" i="1"/>
  <c r="T211" i="1"/>
  <c r="AV211" i="1"/>
  <c r="AX211" i="1"/>
  <c r="AY211" i="1"/>
  <c r="AZ211" i="1"/>
  <c r="BE211" i="1"/>
  <c r="BF211" i="1" s="1"/>
  <c r="BH211" i="1"/>
  <c r="R212" i="1"/>
  <c r="T212" i="1"/>
  <c r="AV212" i="1"/>
  <c r="K212" i="1" s="1"/>
  <c r="AX212" i="1"/>
  <c r="AY212" i="1"/>
  <c r="AZ212" i="1"/>
  <c r="BE212" i="1"/>
  <c r="BF212" i="1" s="1"/>
  <c r="BH212" i="1"/>
  <c r="BI212" i="1" s="1"/>
  <c r="R213" i="1"/>
  <c r="T213" i="1" s="1"/>
  <c r="AV213" i="1"/>
  <c r="K213" i="1" s="1"/>
  <c r="AX213" i="1"/>
  <c r="AY213" i="1"/>
  <c r="AZ213" i="1"/>
  <c r="BE213" i="1"/>
  <c r="BF213" i="1" s="1"/>
  <c r="BH213" i="1"/>
  <c r="K214" i="1"/>
  <c r="R214" i="1"/>
  <c r="T214" i="1"/>
  <c r="AV214" i="1"/>
  <c r="AW214" i="1" s="1"/>
  <c r="AX214" i="1"/>
  <c r="AY214" i="1"/>
  <c r="AZ214" i="1"/>
  <c r="BE214" i="1"/>
  <c r="BF214" i="1" s="1"/>
  <c r="BH214" i="1"/>
  <c r="R215" i="1"/>
  <c r="T215" i="1"/>
  <c r="AV215" i="1"/>
  <c r="K215" i="1" s="1"/>
  <c r="AW215" i="1"/>
  <c r="AX215" i="1"/>
  <c r="AY215" i="1"/>
  <c r="AZ215" i="1"/>
  <c r="BE215" i="1"/>
  <c r="BF215" i="1" s="1"/>
  <c r="BH215" i="1"/>
  <c r="K216" i="1"/>
  <c r="R216" i="1"/>
  <c r="T216" i="1"/>
  <c r="AV216" i="1"/>
  <c r="AW216" i="1"/>
  <c r="AX216" i="1"/>
  <c r="AY216" i="1"/>
  <c r="AZ216" i="1"/>
  <c r="BE216" i="1"/>
  <c r="BF216" i="1"/>
  <c r="BI216" i="1" s="1"/>
  <c r="BH216" i="1"/>
  <c r="R217" i="1"/>
  <c r="T217" i="1" s="1"/>
  <c r="AV217" i="1"/>
  <c r="AX217" i="1"/>
  <c r="AY217" i="1"/>
  <c r="AZ217" i="1"/>
  <c r="BE217" i="1"/>
  <c r="BF217" i="1" s="1"/>
  <c r="BI217" i="1" s="1"/>
  <c r="BH217" i="1"/>
  <c r="R218" i="1"/>
  <c r="T218" i="1" s="1"/>
  <c r="AV218" i="1"/>
  <c r="AX218" i="1"/>
  <c r="AY218" i="1"/>
  <c r="AZ218" i="1"/>
  <c r="BE218" i="1"/>
  <c r="BF218" i="1" s="1"/>
  <c r="BH218" i="1"/>
  <c r="R219" i="1"/>
  <c r="T219" i="1" s="1"/>
  <c r="AV219" i="1"/>
  <c r="K219" i="1" s="1"/>
  <c r="AX219" i="1"/>
  <c r="AY219" i="1"/>
  <c r="AZ219" i="1"/>
  <c r="BE219" i="1"/>
  <c r="BF219" i="1"/>
  <c r="BH219" i="1"/>
  <c r="K220" i="1"/>
  <c r="R220" i="1"/>
  <c r="T220" i="1" s="1"/>
  <c r="AV220" i="1"/>
  <c r="AW220" i="1" s="1"/>
  <c r="AX220" i="1"/>
  <c r="AY220" i="1"/>
  <c r="AZ220" i="1"/>
  <c r="BE220" i="1"/>
  <c r="BF220" i="1" s="1"/>
  <c r="BH220" i="1"/>
  <c r="R221" i="1"/>
  <c r="T221" i="1" s="1"/>
  <c r="AV221" i="1"/>
  <c r="AX221" i="1"/>
  <c r="AY221" i="1"/>
  <c r="AZ221" i="1"/>
  <c r="BE221" i="1"/>
  <c r="BF221" i="1" s="1"/>
  <c r="BH221" i="1"/>
  <c r="K222" i="1"/>
  <c r="R222" i="1"/>
  <c r="T222" i="1" s="1"/>
  <c r="AV222" i="1"/>
  <c r="AW222" i="1" s="1"/>
  <c r="AX222" i="1"/>
  <c r="AY222" i="1"/>
  <c r="AZ222" i="1"/>
  <c r="BE222" i="1"/>
  <c r="BF222" i="1" s="1"/>
  <c r="BH222" i="1"/>
  <c r="R223" i="1"/>
  <c r="T223" i="1" s="1"/>
  <c r="AV223" i="1"/>
  <c r="K223" i="1" s="1"/>
  <c r="BN223" i="1" s="1"/>
  <c r="AX223" i="1"/>
  <c r="AY223" i="1"/>
  <c r="AZ223" i="1"/>
  <c r="BE223" i="1"/>
  <c r="BF223" i="1" s="1"/>
  <c r="BH223" i="1"/>
  <c r="BI223" i="1"/>
  <c r="P224" i="1"/>
  <c r="BB224" i="1" s="1"/>
  <c r="R224" i="1"/>
  <c r="T224" i="1" s="1"/>
  <c r="AV224" i="1"/>
  <c r="K224" i="1" s="1"/>
  <c r="AW224" i="1"/>
  <c r="N224" i="1" s="1"/>
  <c r="AX224" i="1"/>
  <c r="AY224" i="1"/>
  <c r="AZ224" i="1"/>
  <c r="BA224" i="1" s="1"/>
  <c r="BE224" i="1"/>
  <c r="BF224" i="1" s="1"/>
  <c r="BH224" i="1"/>
  <c r="N225" i="1"/>
  <c r="R225" i="1"/>
  <c r="T225" i="1" s="1"/>
  <c r="AV225" i="1"/>
  <c r="K225" i="1" s="1"/>
  <c r="AW225" i="1"/>
  <c r="AX225" i="1"/>
  <c r="AY225" i="1"/>
  <c r="AZ225" i="1"/>
  <c r="BE225" i="1"/>
  <c r="BF225" i="1" s="1"/>
  <c r="BI225" i="1" s="1"/>
  <c r="BH225" i="1"/>
  <c r="R226" i="1"/>
  <c r="T226" i="1" s="1"/>
  <c r="AV226" i="1"/>
  <c r="K226" i="1" s="1"/>
  <c r="BN226" i="1" s="1"/>
  <c r="AW226" i="1"/>
  <c r="BA226" i="1" s="1"/>
  <c r="P226" i="1" s="1"/>
  <c r="BB226" i="1" s="1"/>
  <c r="AX226" i="1"/>
  <c r="AY226" i="1"/>
  <c r="AZ226" i="1"/>
  <c r="BE226" i="1"/>
  <c r="BF226" i="1" s="1"/>
  <c r="BH226" i="1"/>
  <c r="BI226" i="1"/>
  <c r="R227" i="1"/>
  <c r="T227" i="1" s="1"/>
  <c r="AV227" i="1"/>
  <c r="AX227" i="1"/>
  <c r="AY227" i="1"/>
  <c r="AZ227" i="1"/>
  <c r="BE227" i="1"/>
  <c r="BF227" i="1" s="1"/>
  <c r="BH227" i="1"/>
  <c r="R228" i="1"/>
  <c r="T228" i="1" s="1"/>
  <c r="AV228" i="1"/>
  <c r="AX228" i="1"/>
  <c r="AY228" i="1"/>
  <c r="AZ228" i="1"/>
  <c r="BE228" i="1"/>
  <c r="BF228" i="1" s="1"/>
  <c r="BI228" i="1" s="1"/>
  <c r="BH228" i="1"/>
  <c r="R229" i="1"/>
  <c r="T229" i="1" s="1"/>
  <c r="AV229" i="1"/>
  <c r="K229" i="1" s="1"/>
  <c r="BN229" i="1" s="1"/>
  <c r="AW229" i="1"/>
  <c r="AX229" i="1"/>
  <c r="AY229" i="1"/>
  <c r="AZ229" i="1"/>
  <c r="BA229" i="1"/>
  <c r="P229" i="1" s="1"/>
  <c r="BB229" i="1" s="1"/>
  <c r="BE229" i="1"/>
  <c r="BF229" i="1" s="1"/>
  <c r="BI229" i="1" s="1"/>
  <c r="BH229" i="1"/>
  <c r="K230" i="1"/>
  <c r="N230" i="1"/>
  <c r="R230" i="1"/>
  <c r="T230" i="1"/>
  <c r="AV230" i="1"/>
  <c r="AW230" i="1"/>
  <c r="AX230" i="1"/>
  <c r="AY230" i="1"/>
  <c r="AZ230" i="1"/>
  <c r="BA230" i="1" s="1"/>
  <c r="P230" i="1" s="1"/>
  <c r="BB230" i="1" s="1"/>
  <c r="BE230" i="1"/>
  <c r="BF230" i="1" s="1"/>
  <c r="BH230" i="1"/>
  <c r="BI230" i="1" s="1"/>
  <c r="R231" i="1"/>
  <c r="T231" i="1" s="1"/>
  <c r="AV231" i="1"/>
  <c r="K231" i="1" s="1"/>
  <c r="BN231" i="1" s="1"/>
  <c r="AW231" i="1"/>
  <c r="AX231" i="1"/>
  <c r="AY231" i="1"/>
  <c r="AZ231" i="1"/>
  <c r="BE231" i="1"/>
  <c r="BF231" i="1" s="1"/>
  <c r="BH231" i="1"/>
  <c r="K232" i="1"/>
  <c r="BN232" i="1" s="1"/>
  <c r="R232" i="1"/>
  <c r="T232" i="1" s="1"/>
  <c r="AV232" i="1"/>
  <c r="AW232" i="1" s="1"/>
  <c r="N232" i="1" s="1"/>
  <c r="AX232" i="1"/>
  <c r="AY232" i="1"/>
  <c r="AZ232" i="1"/>
  <c r="BE232" i="1"/>
  <c r="BF232" i="1" s="1"/>
  <c r="BI232" i="1" s="1"/>
  <c r="BH232" i="1"/>
  <c r="R233" i="1"/>
  <c r="T233" i="1"/>
  <c r="AV233" i="1"/>
  <c r="K233" i="1" s="1"/>
  <c r="AW233" i="1"/>
  <c r="N233" i="1" s="1"/>
  <c r="AX233" i="1"/>
  <c r="AY233" i="1"/>
  <c r="AZ233" i="1"/>
  <c r="BE233" i="1"/>
  <c r="BF233" i="1"/>
  <c r="BH233" i="1"/>
  <c r="BI233" i="1"/>
  <c r="R234" i="1"/>
  <c r="T234" i="1" s="1"/>
  <c r="AV234" i="1"/>
  <c r="AX234" i="1"/>
  <c r="AY234" i="1"/>
  <c r="AZ234" i="1"/>
  <c r="BE234" i="1"/>
  <c r="BF234" i="1" s="1"/>
  <c r="BI234" i="1" s="1"/>
  <c r="BH234" i="1"/>
  <c r="R235" i="1"/>
  <c r="T235" i="1" s="1"/>
  <c r="AV235" i="1"/>
  <c r="AW235" i="1" s="1"/>
  <c r="N235" i="1" s="1"/>
  <c r="AX235" i="1"/>
  <c r="AY235" i="1"/>
  <c r="AZ235" i="1"/>
  <c r="BE235" i="1"/>
  <c r="BF235" i="1" s="1"/>
  <c r="BH235" i="1"/>
  <c r="K236" i="1"/>
  <c r="R236" i="1"/>
  <c r="T236" i="1" s="1"/>
  <c r="AV236" i="1"/>
  <c r="AW236" i="1"/>
  <c r="N236" i="1" s="1"/>
  <c r="AX236" i="1"/>
  <c r="AY236" i="1"/>
  <c r="AZ236" i="1"/>
  <c r="BE236" i="1"/>
  <c r="BF236" i="1"/>
  <c r="BI236" i="1" s="1"/>
  <c r="BH236" i="1"/>
  <c r="BN236" i="1"/>
  <c r="K237" i="1"/>
  <c r="R237" i="1"/>
  <c r="T237" i="1" s="1"/>
  <c r="AV237" i="1"/>
  <c r="AW237" i="1"/>
  <c r="N237" i="1" s="1"/>
  <c r="AX237" i="1"/>
  <c r="AY237" i="1"/>
  <c r="AZ237" i="1"/>
  <c r="BA237" i="1"/>
  <c r="P237" i="1" s="1"/>
  <c r="BB237" i="1" s="1"/>
  <c r="BE237" i="1"/>
  <c r="BF237" i="1"/>
  <c r="BI237" i="1" s="1"/>
  <c r="BH237" i="1"/>
  <c r="R238" i="1"/>
  <c r="T238" i="1" s="1"/>
  <c r="AV238" i="1"/>
  <c r="K238" i="1" s="1"/>
  <c r="AX238" i="1"/>
  <c r="AY238" i="1"/>
  <c r="AZ238" i="1"/>
  <c r="BE238" i="1"/>
  <c r="BF238" i="1"/>
  <c r="BH238" i="1"/>
  <c r="N239" i="1"/>
  <c r="P239" i="1"/>
  <c r="BB239" i="1" s="1"/>
  <c r="BC239" i="1" s="1"/>
  <c r="BD239" i="1" s="1"/>
  <c r="BG239" i="1" s="1"/>
  <c r="L239" i="1" s="1"/>
  <c r="BJ239" i="1" s="1"/>
  <c r="R239" i="1"/>
  <c r="T239" i="1"/>
  <c r="AV239" i="1"/>
  <c r="AW239" i="1" s="1"/>
  <c r="AX239" i="1"/>
  <c r="AY239" i="1"/>
  <c r="BA239" i="1" s="1"/>
  <c r="AZ239" i="1"/>
  <c r="BE239" i="1"/>
  <c r="BF239" i="1" s="1"/>
  <c r="BI239" i="1" s="1"/>
  <c r="BH239" i="1"/>
  <c r="K240" i="1"/>
  <c r="R240" i="1"/>
  <c r="T240" i="1"/>
  <c r="AV240" i="1"/>
  <c r="AW240" i="1"/>
  <c r="N240" i="1" s="1"/>
  <c r="AX240" i="1"/>
  <c r="AY240" i="1"/>
  <c r="AZ240" i="1"/>
  <c r="BE240" i="1"/>
  <c r="BF240" i="1"/>
  <c r="BI240" i="1" s="1"/>
  <c r="BH240" i="1"/>
  <c r="R241" i="1"/>
  <c r="T241" i="1"/>
  <c r="AV241" i="1"/>
  <c r="AX241" i="1"/>
  <c r="AY241" i="1"/>
  <c r="AZ241" i="1"/>
  <c r="BE241" i="1"/>
  <c r="BF241" i="1"/>
  <c r="BH241" i="1"/>
  <c r="BI241" i="1"/>
  <c r="R242" i="1"/>
  <c r="T242" i="1" s="1"/>
  <c r="AV242" i="1"/>
  <c r="AW242" i="1" s="1"/>
  <c r="AX242" i="1"/>
  <c r="AY242" i="1"/>
  <c r="AZ242" i="1"/>
  <c r="BE242" i="1"/>
  <c r="BF242" i="1" s="1"/>
  <c r="BI242" i="1" s="1"/>
  <c r="BH242" i="1"/>
  <c r="K243" i="1"/>
  <c r="R243" i="1"/>
  <c r="T243" i="1" s="1"/>
  <c r="AV243" i="1"/>
  <c r="AW243" i="1"/>
  <c r="N243" i="1" s="1"/>
  <c r="AX243" i="1"/>
  <c r="AY243" i="1"/>
  <c r="AZ243" i="1"/>
  <c r="BE243" i="1"/>
  <c r="BF243" i="1"/>
  <c r="BH243" i="1"/>
  <c r="R244" i="1"/>
  <c r="T244" i="1"/>
  <c r="AV244" i="1"/>
  <c r="K244" i="1" s="1"/>
  <c r="BN244" i="1" s="1"/>
  <c r="AW244" i="1"/>
  <c r="N244" i="1" s="1"/>
  <c r="AX244" i="1"/>
  <c r="AY244" i="1"/>
  <c r="AZ244" i="1"/>
  <c r="BE244" i="1"/>
  <c r="BF244" i="1" s="1"/>
  <c r="BH244" i="1"/>
  <c r="R245" i="1"/>
  <c r="T245" i="1" s="1"/>
  <c r="AV245" i="1"/>
  <c r="AW245" i="1" s="1"/>
  <c r="AX245" i="1"/>
  <c r="AY245" i="1"/>
  <c r="AZ245" i="1"/>
  <c r="BE245" i="1"/>
  <c r="BF245" i="1" s="1"/>
  <c r="BI245" i="1" s="1"/>
  <c r="BH245" i="1"/>
  <c r="R246" i="1"/>
  <c r="T246" i="1"/>
  <c r="AV246" i="1"/>
  <c r="K246" i="1" s="1"/>
  <c r="AX246" i="1"/>
  <c r="AY246" i="1"/>
  <c r="AZ246" i="1"/>
  <c r="BE246" i="1"/>
  <c r="BF246" i="1"/>
  <c r="BH246" i="1"/>
  <c r="R247" i="1"/>
  <c r="T247" i="1" s="1"/>
  <c r="AV247" i="1"/>
  <c r="K247" i="1" s="1"/>
  <c r="AW247" i="1"/>
  <c r="AX247" i="1"/>
  <c r="AY247" i="1"/>
  <c r="AZ247" i="1"/>
  <c r="BE247" i="1"/>
  <c r="BF247" i="1"/>
  <c r="BH247" i="1"/>
  <c r="BN247" i="1"/>
  <c r="N248" i="1"/>
  <c r="R248" i="1"/>
  <c r="T248" i="1"/>
  <c r="AV248" i="1"/>
  <c r="AW248" i="1" s="1"/>
  <c r="AX248" i="1"/>
  <c r="AY248" i="1"/>
  <c r="AZ248" i="1"/>
  <c r="BE248" i="1"/>
  <c r="BF248" i="1" s="1"/>
  <c r="BH248" i="1"/>
  <c r="N249" i="1"/>
  <c r="R249" i="1"/>
  <c r="T249" i="1" s="1"/>
  <c r="AV249" i="1"/>
  <c r="K249" i="1" s="1"/>
  <c r="AW249" i="1"/>
  <c r="AX249" i="1"/>
  <c r="AY249" i="1"/>
  <c r="AZ249" i="1"/>
  <c r="BE249" i="1"/>
  <c r="BF249" i="1" s="1"/>
  <c r="BI249" i="1" s="1"/>
  <c r="BH249" i="1"/>
  <c r="R250" i="1"/>
  <c r="T250" i="1"/>
  <c r="AV250" i="1"/>
  <c r="K250" i="1" s="1"/>
  <c r="AX250" i="1"/>
  <c r="AY250" i="1"/>
  <c r="AZ250" i="1"/>
  <c r="BE250" i="1"/>
  <c r="BF250" i="1"/>
  <c r="BH250" i="1"/>
  <c r="BI250" i="1"/>
  <c r="R251" i="1"/>
  <c r="T251" i="1"/>
  <c r="AV251" i="1"/>
  <c r="AW251" i="1" s="1"/>
  <c r="N251" i="1" s="1"/>
  <c r="AX251" i="1"/>
  <c r="AY251" i="1"/>
  <c r="AZ251" i="1"/>
  <c r="BE251" i="1"/>
  <c r="BF251" i="1" s="1"/>
  <c r="BH251" i="1"/>
  <c r="K252" i="1"/>
  <c r="R252" i="1"/>
  <c r="T252" i="1"/>
  <c r="AV252" i="1"/>
  <c r="AW252" i="1"/>
  <c r="N252" i="1" s="1"/>
  <c r="AX252" i="1"/>
  <c r="AY252" i="1"/>
  <c r="AZ252" i="1"/>
  <c r="BE252" i="1"/>
  <c r="BF252" i="1"/>
  <c r="BH252" i="1"/>
  <c r="R253" i="1"/>
  <c r="T253" i="1"/>
  <c r="AV253" i="1"/>
  <c r="K253" i="1" s="1"/>
  <c r="BN253" i="1" s="1"/>
  <c r="AW253" i="1"/>
  <c r="AX253" i="1"/>
  <c r="AY253" i="1"/>
  <c r="AZ253" i="1"/>
  <c r="BE253" i="1"/>
  <c r="BF253" i="1" s="1"/>
  <c r="BI253" i="1" s="1"/>
  <c r="BH253" i="1"/>
  <c r="R254" i="1"/>
  <c r="T254" i="1" s="1"/>
  <c r="AV254" i="1"/>
  <c r="AW254" i="1" s="1"/>
  <c r="N254" i="1" s="1"/>
  <c r="AX254" i="1"/>
  <c r="AY254" i="1"/>
  <c r="AZ254" i="1"/>
  <c r="BE254" i="1"/>
  <c r="BF254" i="1" s="1"/>
  <c r="BI254" i="1" s="1"/>
  <c r="BH254" i="1"/>
  <c r="R255" i="1"/>
  <c r="T255" i="1" s="1"/>
  <c r="AV255" i="1"/>
  <c r="AX255" i="1"/>
  <c r="AY255" i="1"/>
  <c r="AZ255" i="1"/>
  <c r="BE255" i="1"/>
  <c r="BF255" i="1" s="1"/>
  <c r="BI255" i="1" s="1"/>
  <c r="BH255" i="1"/>
  <c r="R256" i="1"/>
  <c r="T256" i="1" s="1"/>
  <c r="AV256" i="1"/>
  <c r="AW256" i="1" s="1"/>
  <c r="AX256" i="1"/>
  <c r="AY256" i="1"/>
  <c r="AZ256" i="1"/>
  <c r="BE256" i="1"/>
  <c r="BF256" i="1" s="1"/>
  <c r="BH256" i="1"/>
  <c r="K257" i="1"/>
  <c r="BN257" i="1" s="1"/>
  <c r="R257" i="1"/>
  <c r="T257" i="1"/>
  <c r="AV257" i="1"/>
  <c r="AW257" i="1" s="1"/>
  <c r="N257" i="1" s="1"/>
  <c r="AX257" i="1"/>
  <c r="AY257" i="1"/>
  <c r="BA257" i="1" s="1"/>
  <c r="P257" i="1" s="1"/>
  <c r="BB257" i="1" s="1"/>
  <c r="AZ257" i="1"/>
  <c r="BE257" i="1"/>
  <c r="BF257" i="1" s="1"/>
  <c r="BH257" i="1"/>
  <c r="O229" i="1" l="1"/>
  <c r="BC229" i="1"/>
  <c r="BD229" i="1" s="1"/>
  <c r="BG229" i="1" s="1"/>
  <c r="L229" i="1" s="1"/>
  <c r="BJ229" i="1" s="1"/>
  <c r="M229" i="1" s="1"/>
  <c r="K228" i="1"/>
  <c r="AW228" i="1"/>
  <c r="N228" i="1" s="1"/>
  <c r="O31" i="1"/>
  <c r="BC31" i="1"/>
  <c r="BD31" i="1" s="1"/>
  <c r="BG31" i="1" s="1"/>
  <c r="L31" i="1" s="1"/>
  <c r="BJ31" i="1" s="1"/>
  <c r="M31" i="1" s="1"/>
  <c r="K255" i="1"/>
  <c r="AW255" i="1"/>
  <c r="N255" i="1" s="1"/>
  <c r="BI210" i="1"/>
  <c r="K180" i="1"/>
  <c r="BN180" i="1" s="1"/>
  <c r="AW180" i="1"/>
  <c r="N180" i="1" s="1"/>
  <c r="L128" i="1"/>
  <c r="BJ128" i="1" s="1"/>
  <c r="M128" i="1" s="1"/>
  <c r="BL128" i="1" s="1"/>
  <c r="BI256" i="1"/>
  <c r="BI220" i="1"/>
  <c r="K51" i="1"/>
  <c r="AW51" i="1"/>
  <c r="N51" i="1" s="1"/>
  <c r="K58" i="1"/>
  <c r="AW58" i="1"/>
  <c r="N58" i="1" s="1"/>
  <c r="BI153" i="1"/>
  <c r="K148" i="1"/>
  <c r="BN148" i="1" s="1"/>
  <c r="AW148" i="1"/>
  <c r="N148" i="1" s="1"/>
  <c r="BI138" i="1"/>
  <c r="BA131" i="1"/>
  <c r="P131" i="1" s="1"/>
  <c r="BB131" i="1" s="1"/>
  <c r="T131" i="1"/>
  <c r="BN131" i="1" s="1"/>
  <c r="BI92" i="1"/>
  <c r="BN237" i="1"/>
  <c r="BA217" i="1"/>
  <c r="P217" i="1" s="1"/>
  <c r="BB217" i="1" s="1"/>
  <c r="BA200" i="1"/>
  <c r="P200" i="1" s="1"/>
  <c r="BB200" i="1" s="1"/>
  <c r="O181" i="1"/>
  <c r="BC181" i="1"/>
  <c r="BD181" i="1" s="1"/>
  <c r="BG181" i="1" s="1"/>
  <c r="BN159" i="1"/>
  <c r="BI49" i="1"/>
  <c r="BA254" i="1"/>
  <c r="P254" i="1" s="1"/>
  <c r="BB254" i="1" s="1"/>
  <c r="O254" i="1" s="1"/>
  <c r="BI214" i="1"/>
  <c r="K210" i="1"/>
  <c r="BN210" i="1" s="1"/>
  <c r="AW210" i="1"/>
  <c r="T196" i="1"/>
  <c r="BA153" i="1"/>
  <c r="P153" i="1" s="1"/>
  <c r="BB153" i="1" s="1"/>
  <c r="N153" i="1"/>
  <c r="K117" i="1"/>
  <c r="AW117" i="1"/>
  <c r="BI100" i="1"/>
  <c r="K89" i="1"/>
  <c r="BN89" i="1" s="1"/>
  <c r="AW89" i="1"/>
  <c r="K123" i="1"/>
  <c r="BN123" i="1" s="1"/>
  <c r="AW123" i="1"/>
  <c r="K107" i="1"/>
  <c r="BN107" i="1" s="1"/>
  <c r="AW107" i="1"/>
  <c r="O102" i="1"/>
  <c r="BN78" i="1"/>
  <c r="AW40" i="1"/>
  <c r="N40" i="1" s="1"/>
  <c r="K40" i="1"/>
  <c r="BN40" i="1" s="1"/>
  <c r="BI246" i="1"/>
  <c r="BI208" i="1"/>
  <c r="AW96" i="1"/>
  <c r="K96" i="1"/>
  <c r="BN96" i="1" s="1"/>
  <c r="BN82" i="1"/>
  <c r="AW79" i="1"/>
  <c r="K79" i="1"/>
  <c r="BA16" i="1"/>
  <c r="P16" i="1" s="1"/>
  <c r="BB16" i="1" s="1"/>
  <c r="BN174" i="1"/>
  <c r="AW171" i="1"/>
  <c r="K171" i="1"/>
  <c r="K168" i="1"/>
  <c r="AW168" i="1"/>
  <c r="N168" i="1" s="1"/>
  <c r="BN49" i="1"/>
  <c r="BI20" i="1"/>
  <c r="BA231" i="1"/>
  <c r="P231" i="1" s="1"/>
  <c r="BB231" i="1" s="1"/>
  <c r="N231" i="1"/>
  <c r="AW217" i="1"/>
  <c r="N217" i="1" s="1"/>
  <c r="K217" i="1"/>
  <c r="BN217" i="1" s="1"/>
  <c r="K241" i="1"/>
  <c r="BN241" i="1" s="1"/>
  <c r="AW241" i="1"/>
  <c r="N241" i="1" s="1"/>
  <c r="K162" i="1"/>
  <c r="AW162" i="1"/>
  <c r="N162" i="1" s="1"/>
  <c r="AW121" i="1"/>
  <c r="N121" i="1" s="1"/>
  <c r="K121" i="1"/>
  <c r="O237" i="1"/>
  <c r="BC237" i="1"/>
  <c r="BD237" i="1" s="1"/>
  <c r="BG237" i="1" s="1"/>
  <c r="L237" i="1" s="1"/>
  <c r="BJ237" i="1" s="1"/>
  <c r="M237" i="1" s="1"/>
  <c r="BK237" i="1" s="1"/>
  <c r="BI59" i="1"/>
  <c r="AW227" i="1"/>
  <c r="K227" i="1"/>
  <c r="BN250" i="1"/>
  <c r="BA228" i="1"/>
  <c r="P228" i="1" s="1"/>
  <c r="BB228" i="1" s="1"/>
  <c r="O228" i="1" s="1"/>
  <c r="AW218" i="1"/>
  <c r="K218" i="1"/>
  <c r="BN218" i="1" s="1"/>
  <c r="AW172" i="1"/>
  <c r="K172" i="1"/>
  <c r="BN61" i="1"/>
  <c r="AW55" i="1"/>
  <c r="K55" i="1"/>
  <c r="AW50" i="1"/>
  <c r="N50" i="1" s="1"/>
  <c r="K50" i="1"/>
  <c r="N35" i="1"/>
  <c r="BA35" i="1"/>
  <c r="P35" i="1" s="1"/>
  <c r="BB35" i="1" s="1"/>
  <c r="BI181" i="1"/>
  <c r="BI93" i="1"/>
  <c r="BI83" i="1"/>
  <c r="BI75" i="1"/>
  <c r="BA58" i="1"/>
  <c r="P58" i="1" s="1"/>
  <c r="BB58" i="1" s="1"/>
  <c r="BI40" i="1"/>
  <c r="BI33" i="1"/>
  <c r="BN23" i="1"/>
  <c r="BI14" i="1"/>
  <c r="BI188" i="1"/>
  <c r="BI149" i="1"/>
  <c r="BA130" i="1"/>
  <c r="P130" i="1" s="1"/>
  <c r="BB130" i="1" s="1"/>
  <c r="BI257" i="1"/>
  <c r="BI247" i="1"/>
  <c r="BI238" i="1"/>
  <c r="BI224" i="1"/>
  <c r="BA218" i="1"/>
  <c r="P218" i="1" s="1"/>
  <c r="BB218" i="1" s="1"/>
  <c r="BC218" i="1" s="1"/>
  <c r="BD218" i="1" s="1"/>
  <c r="BG218" i="1" s="1"/>
  <c r="L218" i="1" s="1"/>
  <c r="BJ218" i="1" s="1"/>
  <c r="M218" i="1" s="1"/>
  <c r="BI206" i="1"/>
  <c r="BI199" i="1"/>
  <c r="BI194" i="1"/>
  <c r="BN185" i="1"/>
  <c r="K166" i="1"/>
  <c r="BI144" i="1"/>
  <c r="AW131" i="1"/>
  <c r="K128" i="1"/>
  <c r="BI114" i="1"/>
  <c r="AW111" i="1"/>
  <c r="K102" i="1"/>
  <c r="BN102" i="1" s="1"/>
  <c r="BA99" i="1"/>
  <c r="P99" i="1" s="1"/>
  <c r="BB99" i="1" s="1"/>
  <c r="BC99" i="1" s="1"/>
  <c r="BD99" i="1" s="1"/>
  <c r="BG99" i="1" s="1"/>
  <c r="L99" i="1" s="1"/>
  <c r="BJ99" i="1" s="1"/>
  <c r="M99" i="1" s="1"/>
  <c r="BK99" i="1" s="1"/>
  <c r="AW90" i="1"/>
  <c r="N90" i="1" s="1"/>
  <c r="AW81" i="1"/>
  <c r="N81" i="1" s="1"/>
  <c r="AW80" i="1"/>
  <c r="BN71" i="1"/>
  <c r="BN53" i="1"/>
  <c r="K49" i="1"/>
  <c r="BA44" i="1"/>
  <c r="P44" i="1" s="1"/>
  <c r="BB44" i="1" s="1"/>
  <c r="BA40" i="1"/>
  <c r="P40" i="1" s="1"/>
  <c r="BB40" i="1" s="1"/>
  <c r="AW39" i="1"/>
  <c r="BI26" i="1"/>
  <c r="AW25" i="1"/>
  <c r="N25" i="1" s="1"/>
  <c r="AW19" i="1"/>
  <c r="N19" i="1" s="1"/>
  <c r="BI128" i="1"/>
  <c r="BA126" i="1"/>
  <c r="P126" i="1" s="1"/>
  <c r="BB126" i="1" s="1"/>
  <c r="BI77" i="1"/>
  <c r="BI177" i="1"/>
  <c r="BI248" i="1"/>
  <c r="BA235" i="1"/>
  <c r="P235" i="1" s="1"/>
  <c r="BB235" i="1" s="1"/>
  <c r="BI213" i="1"/>
  <c r="BN179" i="1"/>
  <c r="BI102" i="1"/>
  <c r="BI101" i="1"/>
  <c r="BI95" i="1"/>
  <c r="BA92" i="1"/>
  <c r="P92" i="1" s="1"/>
  <c r="BB92" i="1" s="1"/>
  <c r="BC92" i="1" s="1"/>
  <c r="BD92" i="1" s="1"/>
  <c r="BG92" i="1" s="1"/>
  <c r="L92" i="1" s="1"/>
  <c r="BJ92" i="1" s="1"/>
  <c r="M92" i="1" s="1"/>
  <c r="BN81" i="1"/>
  <c r="BA76" i="1"/>
  <c r="P76" i="1" s="1"/>
  <c r="BB76" i="1" s="1"/>
  <c r="BI67" i="1"/>
  <c r="BI50" i="1"/>
  <c r="BA32" i="1"/>
  <c r="P32" i="1" s="1"/>
  <c r="BB32" i="1" s="1"/>
  <c r="K28" i="1"/>
  <c r="BN28" i="1" s="1"/>
  <c r="BN25" i="1"/>
  <c r="BI21" i="1"/>
  <c r="BA20" i="1"/>
  <c r="P20" i="1" s="1"/>
  <c r="BB20" i="1" s="1"/>
  <c r="O20" i="1" s="1"/>
  <c r="BI15" i="1"/>
  <c r="BA248" i="1"/>
  <c r="P248" i="1" s="1"/>
  <c r="BB248" i="1" s="1"/>
  <c r="BC248" i="1" s="1"/>
  <c r="BD248" i="1" s="1"/>
  <c r="BG248" i="1" s="1"/>
  <c r="L248" i="1" s="1"/>
  <c r="BJ248" i="1" s="1"/>
  <c r="AW246" i="1"/>
  <c r="N246" i="1" s="1"/>
  <c r="BN230" i="1"/>
  <c r="BI221" i="1"/>
  <c r="K204" i="1"/>
  <c r="AW199" i="1"/>
  <c r="N199" i="1" s="1"/>
  <c r="BN194" i="1"/>
  <c r="BI192" i="1"/>
  <c r="BN168" i="1"/>
  <c r="BN162" i="1"/>
  <c r="BI145" i="1"/>
  <c r="AW137" i="1"/>
  <c r="N137" i="1" s="1"/>
  <c r="K130" i="1"/>
  <c r="BN130" i="1" s="1"/>
  <c r="K99" i="1"/>
  <c r="BN99" i="1" s="1"/>
  <c r="AW93" i="1"/>
  <c r="N93" i="1" s="1"/>
  <c r="AW92" i="1"/>
  <c r="AW83" i="1"/>
  <c r="N83" i="1" s="1"/>
  <c r="AW75" i="1"/>
  <c r="N75" i="1" s="1"/>
  <c r="BN74" i="1"/>
  <c r="K73" i="1"/>
  <c r="BN73" i="1" s="1"/>
  <c r="BI70" i="1"/>
  <c r="BA61" i="1"/>
  <c r="P61" i="1" s="1"/>
  <c r="BB61" i="1" s="1"/>
  <c r="BC61" i="1" s="1"/>
  <c r="BD61" i="1" s="1"/>
  <c r="BG61" i="1" s="1"/>
  <c r="L61" i="1" s="1"/>
  <c r="BJ61" i="1" s="1"/>
  <c r="M61" i="1" s="1"/>
  <c r="BI38" i="1"/>
  <c r="AW33" i="1"/>
  <c r="N33" i="1" s="1"/>
  <c r="BA17" i="1"/>
  <c r="P17" i="1" s="1"/>
  <c r="BB17" i="1" s="1"/>
  <c r="BA236" i="1"/>
  <c r="P236" i="1" s="1"/>
  <c r="BB236" i="1" s="1"/>
  <c r="O236" i="1" s="1"/>
  <c r="K65" i="1"/>
  <c r="BA249" i="1"/>
  <c r="P249" i="1" s="1"/>
  <c r="BB249" i="1" s="1"/>
  <c r="BN238" i="1"/>
  <c r="BI129" i="1"/>
  <c r="BI121" i="1"/>
  <c r="BA97" i="1"/>
  <c r="P97" i="1" s="1"/>
  <c r="BB97" i="1" s="1"/>
  <c r="BN76" i="1"/>
  <c r="BA54" i="1"/>
  <c r="P54" i="1" s="1"/>
  <c r="BB54" i="1" s="1"/>
  <c r="BA52" i="1"/>
  <c r="P52" i="1" s="1"/>
  <c r="BB52" i="1" s="1"/>
  <c r="BA49" i="1"/>
  <c r="P49" i="1" s="1"/>
  <c r="BB49" i="1" s="1"/>
  <c r="BM49" i="1" s="1"/>
  <c r="BO49" i="1" s="1"/>
  <c r="BA240" i="1"/>
  <c r="P240" i="1" s="1"/>
  <c r="BB240" i="1" s="1"/>
  <c r="K256" i="1"/>
  <c r="BN256" i="1" s="1"/>
  <c r="BI244" i="1"/>
  <c r="K235" i="1"/>
  <c r="BN235" i="1" s="1"/>
  <c r="BI227" i="1"/>
  <c r="AW213" i="1"/>
  <c r="N213" i="1" s="1"/>
  <c r="AW195" i="1"/>
  <c r="N195" i="1" s="1"/>
  <c r="BI185" i="1"/>
  <c r="BI178" i="1"/>
  <c r="BA159" i="1"/>
  <c r="P159" i="1" s="1"/>
  <c r="BB159" i="1" s="1"/>
  <c r="O159" i="1" s="1"/>
  <c r="BN156" i="1"/>
  <c r="BN150" i="1"/>
  <c r="BA142" i="1"/>
  <c r="P142" i="1" s="1"/>
  <c r="BB142" i="1" s="1"/>
  <c r="BI135" i="1"/>
  <c r="K133" i="1"/>
  <c r="BA121" i="1"/>
  <c r="P121" i="1" s="1"/>
  <c r="BB121" i="1" s="1"/>
  <c r="O121" i="1" s="1"/>
  <c r="BA87" i="1"/>
  <c r="P87" i="1" s="1"/>
  <c r="BB87" i="1" s="1"/>
  <c r="BI81" i="1"/>
  <c r="BI72" i="1"/>
  <c r="BI64" i="1"/>
  <c r="BI56" i="1"/>
  <c r="BA53" i="1"/>
  <c r="P53" i="1" s="1"/>
  <c r="BB53" i="1" s="1"/>
  <c r="O53" i="1" s="1"/>
  <c r="BI43" i="1"/>
  <c r="BI28" i="1"/>
  <c r="BI13" i="1"/>
  <c r="BA208" i="1"/>
  <c r="P208" i="1" s="1"/>
  <c r="BB208" i="1" s="1"/>
  <c r="BA192" i="1"/>
  <c r="P192" i="1" s="1"/>
  <c r="BB192" i="1" s="1"/>
  <c r="BA182" i="1"/>
  <c r="P182" i="1" s="1"/>
  <c r="BB182" i="1" s="1"/>
  <c r="BC182" i="1" s="1"/>
  <c r="BD182" i="1" s="1"/>
  <c r="BG182" i="1" s="1"/>
  <c r="L182" i="1" s="1"/>
  <c r="BJ182" i="1" s="1"/>
  <c r="M182" i="1" s="1"/>
  <c r="BI252" i="1"/>
  <c r="BI243" i="1"/>
  <c r="BA251" i="1"/>
  <c r="P251" i="1" s="1"/>
  <c r="BB251" i="1" s="1"/>
  <c r="BC251" i="1" s="1"/>
  <c r="BD251" i="1" s="1"/>
  <c r="BG251" i="1" s="1"/>
  <c r="L251" i="1" s="1"/>
  <c r="BJ251" i="1" s="1"/>
  <c r="BA243" i="1"/>
  <c r="P243" i="1" s="1"/>
  <c r="BB243" i="1" s="1"/>
  <c r="O243" i="1" s="1"/>
  <c r="BA215" i="1"/>
  <c r="P215" i="1" s="1"/>
  <c r="BB215" i="1" s="1"/>
  <c r="BC215" i="1" s="1"/>
  <c r="BD215" i="1" s="1"/>
  <c r="BG215" i="1" s="1"/>
  <c r="L215" i="1" s="1"/>
  <c r="BJ215" i="1" s="1"/>
  <c r="M215" i="1" s="1"/>
  <c r="K201" i="1"/>
  <c r="AW191" i="1"/>
  <c r="N191" i="1" s="1"/>
  <c r="BI161" i="1"/>
  <c r="BA134" i="1"/>
  <c r="P134" i="1" s="1"/>
  <c r="BB134" i="1" s="1"/>
  <c r="BC134" i="1" s="1"/>
  <c r="BD134" i="1" s="1"/>
  <c r="BG134" i="1" s="1"/>
  <c r="L134" i="1" s="1"/>
  <c r="BJ134" i="1" s="1"/>
  <c r="K124" i="1"/>
  <c r="K118" i="1"/>
  <c r="BI106" i="1"/>
  <c r="K76" i="1"/>
  <c r="BA72" i="1"/>
  <c r="P72" i="1" s="1"/>
  <c r="BB72" i="1" s="1"/>
  <c r="O72" i="1" s="1"/>
  <c r="BI58" i="1"/>
  <c r="BI39" i="1"/>
  <c r="K37" i="1"/>
  <c r="BN37" i="1" s="1"/>
  <c r="BM31" i="1"/>
  <c r="BO31" i="1" s="1"/>
  <c r="BA28" i="1"/>
  <c r="P28" i="1" s="1"/>
  <c r="BB28" i="1" s="1"/>
  <c r="BI25" i="1"/>
  <c r="BI19" i="1"/>
  <c r="BI251" i="1"/>
  <c r="BA241" i="1"/>
  <c r="P241" i="1" s="1"/>
  <c r="BB241" i="1" s="1"/>
  <c r="O241" i="1" s="1"/>
  <c r="BA252" i="1"/>
  <c r="P252" i="1" s="1"/>
  <c r="BB252" i="1" s="1"/>
  <c r="O252" i="1" s="1"/>
  <c r="BI218" i="1"/>
  <c r="BA185" i="1"/>
  <c r="P185" i="1" s="1"/>
  <c r="BB185" i="1" s="1"/>
  <c r="O185" i="1" s="1"/>
  <c r="BA165" i="1"/>
  <c r="P165" i="1" s="1"/>
  <c r="BB165" i="1" s="1"/>
  <c r="BC165" i="1" s="1"/>
  <c r="BD165" i="1" s="1"/>
  <c r="BG165" i="1" s="1"/>
  <c r="BI132" i="1"/>
  <c r="BI112" i="1"/>
  <c r="BA88" i="1"/>
  <c r="P88" i="1" s="1"/>
  <c r="BB88" i="1" s="1"/>
  <c r="K85" i="1"/>
  <c r="BN85" i="1" s="1"/>
  <c r="BI73" i="1"/>
  <c r="BA71" i="1"/>
  <c r="P71" i="1" s="1"/>
  <c r="BB71" i="1" s="1"/>
  <c r="K34" i="1"/>
  <c r="BN34" i="1" s="1"/>
  <c r="O235" i="1"/>
  <c r="BN233" i="1"/>
  <c r="O217" i="1"/>
  <c r="BC217" i="1"/>
  <c r="BD217" i="1" s="1"/>
  <c r="BG217" i="1" s="1"/>
  <c r="L217" i="1" s="1"/>
  <c r="BJ217" i="1" s="1"/>
  <c r="M217" i="1" s="1"/>
  <c r="BM217" i="1"/>
  <c r="BO217" i="1" s="1"/>
  <c r="N256" i="1"/>
  <c r="O249" i="1"/>
  <c r="BC249" i="1"/>
  <c r="BD249" i="1" s="1"/>
  <c r="BG249" i="1" s="1"/>
  <c r="L249" i="1" s="1"/>
  <c r="BJ249" i="1" s="1"/>
  <c r="M249" i="1" s="1"/>
  <c r="BM249" i="1"/>
  <c r="O240" i="1"/>
  <c r="BC240" i="1"/>
  <c r="BD240" i="1" s="1"/>
  <c r="BG240" i="1" s="1"/>
  <c r="L240" i="1" s="1"/>
  <c r="BJ240" i="1" s="1"/>
  <c r="M240" i="1" s="1"/>
  <c r="BM240" i="1"/>
  <c r="BO240" i="1" s="1"/>
  <c r="O226" i="1"/>
  <c r="BC226" i="1"/>
  <c r="BD226" i="1" s="1"/>
  <c r="BG226" i="1" s="1"/>
  <c r="L226" i="1" s="1"/>
  <c r="BJ226" i="1" s="1"/>
  <c r="M226" i="1" s="1"/>
  <c r="BC257" i="1"/>
  <c r="BD257" i="1" s="1"/>
  <c r="BG257" i="1" s="1"/>
  <c r="L257" i="1" s="1"/>
  <c r="BJ257" i="1" s="1"/>
  <c r="M257" i="1" s="1"/>
  <c r="O257" i="1"/>
  <c r="BC243" i="1"/>
  <c r="BD243" i="1" s="1"/>
  <c r="BG243" i="1" s="1"/>
  <c r="L243" i="1" s="1"/>
  <c r="BJ243" i="1" s="1"/>
  <c r="M243" i="1" s="1"/>
  <c r="BK215" i="1"/>
  <c r="BL215" i="1"/>
  <c r="BC252" i="1"/>
  <c r="BD252" i="1" s="1"/>
  <c r="BG252" i="1" s="1"/>
  <c r="L252" i="1" s="1"/>
  <c r="BJ252" i="1" s="1"/>
  <c r="M252" i="1" s="1"/>
  <c r="BK229" i="1"/>
  <c r="BL229" i="1"/>
  <c r="BA247" i="1"/>
  <c r="P247" i="1" s="1"/>
  <c r="BB247" i="1" s="1"/>
  <c r="BN243" i="1"/>
  <c r="AW211" i="1"/>
  <c r="K211" i="1"/>
  <c r="AW203" i="1"/>
  <c r="K203" i="1"/>
  <c r="BL188" i="1"/>
  <c r="BK188" i="1"/>
  <c r="N123" i="1"/>
  <c r="BA253" i="1"/>
  <c r="P253" i="1" s="1"/>
  <c r="BB253" i="1" s="1"/>
  <c r="BI235" i="1"/>
  <c r="BI231" i="1"/>
  <c r="N227" i="1"/>
  <c r="BN224" i="1"/>
  <c r="BA222" i="1"/>
  <c r="P222" i="1" s="1"/>
  <c r="BB222" i="1" s="1"/>
  <c r="N216" i="1"/>
  <c r="N209" i="1"/>
  <c r="BN193" i="1"/>
  <c r="BA189" i="1"/>
  <c r="P189" i="1" s="1"/>
  <c r="BB189" i="1" s="1"/>
  <c r="O140" i="1"/>
  <c r="BC140" i="1"/>
  <c r="BD140" i="1" s="1"/>
  <c r="BG140" i="1" s="1"/>
  <c r="L140" i="1" s="1"/>
  <c r="BJ140" i="1" s="1"/>
  <c r="M140" i="1" s="1"/>
  <c r="O248" i="1"/>
  <c r="O239" i="1"/>
  <c r="N210" i="1"/>
  <c r="BN198" i="1"/>
  <c r="BI196" i="1"/>
  <c r="BA245" i="1"/>
  <c r="P245" i="1" s="1"/>
  <c r="BB245" i="1" s="1"/>
  <c r="AW238" i="1"/>
  <c r="BA232" i="1"/>
  <c r="P232" i="1" s="1"/>
  <c r="BB232" i="1" s="1"/>
  <c r="BC224" i="1"/>
  <c r="BD224" i="1" s="1"/>
  <c r="BG224" i="1" s="1"/>
  <c r="L224" i="1" s="1"/>
  <c r="O224" i="1"/>
  <c r="AW223" i="1"/>
  <c r="BA223" i="1" s="1"/>
  <c r="P223" i="1" s="1"/>
  <c r="BB223" i="1" s="1"/>
  <c r="BN212" i="1"/>
  <c r="BA255" i="1"/>
  <c r="P255" i="1" s="1"/>
  <c r="BB255" i="1" s="1"/>
  <c r="BN246" i="1"/>
  <c r="N222" i="1"/>
  <c r="BN213" i="1"/>
  <c r="T204" i="1"/>
  <c r="BA204" i="1"/>
  <c r="P204" i="1" s="1"/>
  <c r="BB204" i="1" s="1"/>
  <c r="N202" i="1"/>
  <c r="BN195" i="1"/>
  <c r="BC192" i="1"/>
  <c r="BD192" i="1" s="1"/>
  <c r="BG192" i="1" s="1"/>
  <c r="L192" i="1" s="1"/>
  <c r="BJ192" i="1" s="1"/>
  <c r="M192" i="1" s="1"/>
  <c r="O192" i="1"/>
  <c r="BA256" i="1"/>
  <c r="P256" i="1" s="1"/>
  <c r="BB256" i="1" s="1"/>
  <c r="AW250" i="1"/>
  <c r="N242" i="1"/>
  <c r="N229" i="1"/>
  <c r="BM229" i="1"/>
  <c r="BO229" i="1" s="1"/>
  <c r="BC228" i="1"/>
  <c r="BD228" i="1" s="1"/>
  <c r="BG228" i="1" s="1"/>
  <c r="L228" i="1" s="1"/>
  <c r="BJ228" i="1" s="1"/>
  <c r="M228" i="1" s="1"/>
  <c r="BM226" i="1"/>
  <c r="BA225" i="1"/>
  <c r="P225" i="1" s="1"/>
  <c r="BB225" i="1" s="1"/>
  <c r="BI219" i="1"/>
  <c r="BN208" i="1"/>
  <c r="BN207" i="1"/>
  <c r="O205" i="1"/>
  <c r="BN204" i="1"/>
  <c r="BN202" i="1"/>
  <c r="AW178" i="1"/>
  <c r="K178" i="1"/>
  <c r="AW145" i="1"/>
  <c r="K145" i="1"/>
  <c r="BN183" i="1"/>
  <c r="BN255" i="1"/>
  <c r="BC183" i="1"/>
  <c r="BD183" i="1" s="1"/>
  <c r="BG183" i="1" s="1"/>
  <c r="L183" i="1" s="1"/>
  <c r="BJ183" i="1" s="1"/>
  <c r="M183" i="1" s="1"/>
  <c r="O183" i="1"/>
  <c r="AW221" i="1"/>
  <c r="K221" i="1"/>
  <c r="BN216" i="1"/>
  <c r="O215" i="1"/>
  <c r="BC198" i="1"/>
  <c r="BD198" i="1" s="1"/>
  <c r="BG198" i="1" s="1"/>
  <c r="L198" i="1" s="1"/>
  <c r="BJ198" i="1" s="1"/>
  <c r="M198" i="1" s="1"/>
  <c r="O198" i="1"/>
  <c r="AW154" i="1"/>
  <c r="BA154" i="1" s="1"/>
  <c r="P154" i="1" s="1"/>
  <c r="BB154" i="1" s="1"/>
  <c r="K154" i="1"/>
  <c r="BK147" i="1"/>
  <c r="BL147" i="1"/>
  <c r="BA238" i="1"/>
  <c r="P238" i="1" s="1"/>
  <c r="BB238" i="1" s="1"/>
  <c r="BC231" i="1"/>
  <c r="BD231" i="1" s="1"/>
  <c r="BG231" i="1" s="1"/>
  <c r="L231" i="1" s="1"/>
  <c r="BJ231" i="1" s="1"/>
  <c r="M231" i="1" s="1"/>
  <c r="O231" i="1"/>
  <c r="BN228" i="1"/>
  <c r="BN252" i="1"/>
  <c r="BN249" i="1"/>
  <c r="N247" i="1"/>
  <c r="BC230" i="1"/>
  <c r="BD230" i="1" s="1"/>
  <c r="BG230" i="1" s="1"/>
  <c r="L230" i="1" s="1"/>
  <c r="O230" i="1"/>
  <c r="BN227" i="1"/>
  <c r="N214" i="1"/>
  <c r="BM248" i="1"/>
  <c r="BA244" i="1"/>
  <c r="P244" i="1" s="1"/>
  <c r="BB244" i="1" s="1"/>
  <c r="BN240" i="1"/>
  <c r="BM239" i="1"/>
  <c r="N220" i="1"/>
  <c r="BI211" i="1"/>
  <c r="BA202" i="1"/>
  <c r="P202" i="1" s="1"/>
  <c r="BB202" i="1" s="1"/>
  <c r="N166" i="1"/>
  <c r="N253" i="1"/>
  <c r="N245" i="1"/>
  <c r="BM228" i="1"/>
  <c r="BA227" i="1"/>
  <c r="P227" i="1" s="1"/>
  <c r="BB227" i="1" s="1"/>
  <c r="N226" i="1"/>
  <c r="BA216" i="1"/>
  <c r="P216" i="1" s="1"/>
  <c r="BB216" i="1" s="1"/>
  <c r="BA211" i="1"/>
  <c r="P211" i="1" s="1"/>
  <c r="BB211" i="1" s="1"/>
  <c r="BC208" i="1"/>
  <c r="BD208" i="1" s="1"/>
  <c r="BG208" i="1" s="1"/>
  <c r="L208" i="1" s="1"/>
  <c r="BJ208" i="1" s="1"/>
  <c r="M208" i="1" s="1"/>
  <c r="O208" i="1"/>
  <c r="BM208" i="1"/>
  <c r="BA206" i="1"/>
  <c r="P206" i="1" s="1"/>
  <c r="BB206" i="1" s="1"/>
  <c r="BC201" i="1"/>
  <c r="BD201" i="1" s="1"/>
  <c r="BG201" i="1" s="1"/>
  <c r="L201" i="1" s="1"/>
  <c r="BJ201" i="1" s="1"/>
  <c r="O201" i="1"/>
  <c r="N198" i="1"/>
  <c r="BN215" i="1"/>
  <c r="BA242" i="1"/>
  <c r="P242" i="1" s="1"/>
  <c r="BB242" i="1" s="1"/>
  <c r="AW234" i="1"/>
  <c r="BA234" i="1" s="1"/>
  <c r="P234" i="1" s="1"/>
  <c r="BB234" i="1" s="1"/>
  <c r="K234" i="1"/>
  <c r="BA233" i="1"/>
  <c r="P233" i="1" s="1"/>
  <c r="BB233" i="1" s="1"/>
  <c r="N218" i="1"/>
  <c r="AW146" i="1"/>
  <c r="K146" i="1"/>
  <c r="BO226" i="1"/>
  <c r="BA210" i="1"/>
  <c r="P210" i="1" s="1"/>
  <c r="BB210" i="1" s="1"/>
  <c r="BI201" i="1"/>
  <c r="BN175" i="1"/>
  <c r="BK125" i="1"/>
  <c r="BL125" i="1"/>
  <c r="O103" i="1"/>
  <c r="BM103" i="1"/>
  <c r="BC103" i="1"/>
  <c r="BD103" i="1" s="1"/>
  <c r="BG103" i="1" s="1"/>
  <c r="L103" i="1" s="1"/>
  <c r="BJ103" i="1" s="1"/>
  <c r="M103" i="1" s="1"/>
  <c r="BI222" i="1"/>
  <c r="BC186" i="1"/>
  <c r="BD186" i="1" s="1"/>
  <c r="BG186" i="1" s="1"/>
  <c r="L186" i="1" s="1"/>
  <c r="BJ186" i="1" s="1"/>
  <c r="M186" i="1" s="1"/>
  <c r="O186" i="1"/>
  <c r="N157" i="1"/>
  <c r="BC142" i="1"/>
  <c r="BD142" i="1" s="1"/>
  <c r="BG142" i="1" s="1"/>
  <c r="L142" i="1" s="1"/>
  <c r="BJ142" i="1" s="1"/>
  <c r="M142" i="1" s="1"/>
  <c r="O142" i="1"/>
  <c r="K254" i="1"/>
  <c r="K251" i="1"/>
  <c r="K248" i="1"/>
  <c r="M248" i="1" s="1"/>
  <c r="K245" i="1"/>
  <c r="K242" i="1"/>
  <c r="K239" i="1"/>
  <c r="BN225" i="1"/>
  <c r="BN220" i="1"/>
  <c r="BM215" i="1"/>
  <c r="BO215" i="1" s="1"/>
  <c r="BN214" i="1"/>
  <c r="BC196" i="1"/>
  <c r="BD196" i="1" s="1"/>
  <c r="BG196" i="1" s="1"/>
  <c r="L196" i="1" s="1"/>
  <c r="BJ196" i="1" s="1"/>
  <c r="O196" i="1"/>
  <c r="BI184" i="1"/>
  <c r="BC179" i="1"/>
  <c r="BD179" i="1" s="1"/>
  <c r="BG179" i="1" s="1"/>
  <c r="L179" i="1" s="1"/>
  <c r="BJ179" i="1" s="1"/>
  <c r="M179" i="1" s="1"/>
  <c r="O179" i="1"/>
  <c r="BN151" i="1"/>
  <c r="BI134" i="1"/>
  <c r="BC85" i="1"/>
  <c r="BD85" i="1" s="1"/>
  <c r="BG85" i="1" s="1"/>
  <c r="L85" i="1" s="1"/>
  <c r="BJ85" i="1" s="1"/>
  <c r="M85" i="1" s="1"/>
  <c r="O85" i="1"/>
  <c r="BN222" i="1"/>
  <c r="BA220" i="1"/>
  <c r="P220" i="1" s="1"/>
  <c r="BB220" i="1" s="1"/>
  <c r="BA207" i="1"/>
  <c r="P207" i="1" s="1"/>
  <c r="BB207" i="1" s="1"/>
  <c r="BI203" i="1"/>
  <c r="AW219" i="1"/>
  <c r="BA219" i="1" s="1"/>
  <c r="P219" i="1" s="1"/>
  <c r="BB219" i="1" s="1"/>
  <c r="AW212" i="1"/>
  <c r="BM205" i="1"/>
  <c r="N205" i="1"/>
  <c r="N201" i="1"/>
  <c r="BM201" i="1"/>
  <c r="AW197" i="1"/>
  <c r="K197" i="1"/>
  <c r="BN188" i="1"/>
  <c r="L181" i="1"/>
  <c r="BJ181" i="1" s="1"/>
  <c r="M181" i="1" s="1"/>
  <c r="BK128" i="1"/>
  <c r="BN219" i="1"/>
  <c r="BA214" i="1"/>
  <c r="P214" i="1" s="1"/>
  <c r="BB214" i="1" s="1"/>
  <c r="BA209" i="1"/>
  <c r="P209" i="1" s="1"/>
  <c r="BB209" i="1" s="1"/>
  <c r="K169" i="1"/>
  <c r="AW169" i="1"/>
  <c r="BA169" i="1" s="1"/>
  <c r="P169" i="1" s="1"/>
  <c r="BB169" i="1" s="1"/>
  <c r="O151" i="1"/>
  <c r="BC151" i="1"/>
  <c r="BD151" i="1" s="1"/>
  <c r="BG151" i="1" s="1"/>
  <c r="L151" i="1" s="1"/>
  <c r="BJ151" i="1" s="1"/>
  <c r="M151" i="1" s="1"/>
  <c r="BN172" i="1"/>
  <c r="BC159" i="1"/>
  <c r="BD159" i="1" s="1"/>
  <c r="BG159" i="1" s="1"/>
  <c r="L159" i="1" s="1"/>
  <c r="BI215" i="1"/>
  <c r="N215" i="1"/>
  <c r="N204" i="1"/>
  <c r="BA193" i="1"/>
  <c r="P193" i="1" s="1"/>
  <c r="BB193" i="1" s="1"/>
  <c r="N193" i="1"/>
  <c r="K184" i="1"/>
  <c r="AW184" i="1"/>
  <c r="BA148" i="1"/>
  <c r="P148" i="1" s="1"/>
  <c r="BB148" i="1" s="1"/>
  <c r="AW144" i="1"/>
  <c r="K144" i="1"/>
  <c r="AW177" i="1"/>
  <c r="O174" i="1"/>
  <c r="BC174" i="1"/>
  <c r="BD174" i="1" s="1"/>
  <c r="BG174" i="1" s="1"/>
  <c r="L174" i="1" s="1"/>
  <c r="BJ174" i="1" s="1"/>
  <c r="M174" i="1" s="1"/>
  <c r="N160" i="1"/>
  <c r="BA156" i="1"/>
  <c r="P156" i="1" s="1"/>
  <c r="BB156" i="1" s="1"/>
  <c r="O147" i="1"/>
  <c r="BM147" i="1"/>
  <c r="BO147" i="1" s="1"/>
  <c r="N120" i="1"/>
  <c r="BN111" i="1"/>
  <c r="BA213" i="1"/>
  <c r="P213" i="1" s="1"/>
  <c r="BB213" i="1" s="1"/>
  <c r="K205" i="1"/>
  <c r="K196" i="1"/>
  <c r="K190" i="1"/>
  <c r="AW190" i="1"/>
  <c r="BM188" i="1"/>
  <c r="BO188" i="1" s="1"/>
  <c r="O188" i="1"/>
  <c r="N181" i="1"/>
  <c r="BN177" i="1"/>
  <c r="BN171" i="1"/>
  <c r="BA155" i="1"/>
  <c r="P155" i="1" s="1"/>
  <c r="BB155" i="1" s="1"/>
  <c r="AW194" i="1"/>
  <c r="BA194" i="1" s="1"/>
  <c r="P194" i="1" s="1"/>
  <c r="BB194" i="1" s="1"/>
  <c r="BA175" i="1"/>
  <c r="P175" i="1" s="1"/>
  <c r="BB175" i="1" s="1"/>
  <c r="BN166" i="1"/>
  <c r="BA162" i="1"/>
  <c r="P162" i="1" s="1"/>
  <c r="BB162" i="1" s="1"/>
  <c r="BI155" i="1"/>
  <c r="BA136" i="1"/>
  <c r="P136" i="1" s="1"/>
  <c r="BB136" i="1" s="1"/>
  <c r="T133" i="1"/>
  <c r="BN133" i="1" s="1"/>
  <c r="BA133" i="1"/>
  <c r="P133" i="1" s="1"/>
  <c r="BB133" i="1" s="1"/>
  <c r="BN128" i="1"/>
  <c r="N172" i="1"/>
  <c r="BA160" i="1"/>
  <c r="P160" i="1" s="1"/>
  <c r="BB160" i="1" s="1"/>
  <c r="AW149" i="1"/>
  <c r="K149" i="1"/>
  <c r="K135" i="1"/>
  <c r="AW135" i="1"/>
  <c r="O125" i="1"/>
  <c r="O112" i="1"/>
  <c r="BC112" i="1"/>
  <c r="BD112" i="1" s="1"/>
  <c r="BG112" i="1" s="1"/>
  <c r="L112" i="1" s="1"/>
  <c r="BJ112" i="1" s="1"/>
  <c r="M112" i="1" s="1"/>
  <c r="BN201" i="1"/>
  <c r="BO201" i="1"/>
  <c r="BN199" i="1"/>
  <c r="BN192" i="1"/>
  <c r="BI176" i="1"/>
  <c r="T165" i="1"/>
  <c r="BN165" i="1" s="1"/>
  <c r="BN163" i="1"/>
  <c r="BN103" i="1"/>
  <c r="N175" i="1"/>
  <c r="AW167" i="1"/>
  <c r="K167" i="1"/>
  <c r="BA150" i="1"/>
  <c r="P150" i="1" s="1"/>
  <c r="BB150" i="1" s="1"/>
  <c r="N136" i="1"/>
  <c r="BN134" i="1"/>
  <c r="BC121" i="1"/>
  <c r="BD121" i="1" s="1"/>
  <c r="BG121" i="1" s="1"/>
  <c r="L121" i="1" s="1"/>
  <c r="BJ121" i="1" s="1"/>
  <c r="M121" i="1" s="1"/>
  <c r="N182" i="1"/>
  <c r="BA163" i="1"/>
  <c r="P163" i="1" s="1"/>
  <c r="BB163" i="1" s="1"/>
  <c r="BI157" i="1"/>
  <c r="AW155" i="1"/>
  <c r="K155" i="1"/>
  <c r="BI151" i="1"/>
  <c r="BA144" i="1"/>
  <c r="P144" i="1" s="1"/>
  <c r="BB144" i="1" s="1"/>
  <c r="N139" i="1"/>
  <c r="BA139" i="1"/>
  <c r="P139" i="1" s="1"/>
  <c r="BB139" i="1" s="1"/>
  <c r="K136" i="1"/>
  <c r="BN118" i="1"/>
  <c r="BN94" i="1"/>
  <c r="BN189" i="1"/>
  <c r="AW187" i="1"/>
  <c r="O153" i="1"/>
  <c r="M134" i="1"/>
  <c r="BN187" i="1"/>
  <c r="BN186" i="1"/>
  <c r="BA168" i="1"/>
  <c r="P168" i="1" s="1"/>
  <c r="BB168" i="1" s="1"/>
  <c r="BA161" i="1"/>
  <c r="P161" i="1" s="1"/>
  <c r="BB161" i="1" s="1"/>
  <c r="BA157" i="1"/>
  <c r="P157" i="1" s="1"/>
  <c r="BB157" i="1" s="1"/>
  <c r="BN181" i="1"/>
  <c r="BA172" i="1"/>
  <c r="P172" i="1" s="1"/>
  <c r="BB172" i="1" s="1"/>
  <c r="AW161" i="1"/>
  <c r="K161" i="1"/>
  <c r="BC153" i="1"/>
  <c r="BD153" i="1" s="1"/>
  <c r="BG153" i="1" s="1"/>
  <c r="L153" i="1" s="1"/>
  <c r="BJ153" i="1" s="1"/>
  <c r="M153" i="1" s="1"/>
  <c r="K132" i="1"/>
  <c r="AW132" i="1"/>
  <c r="BC126" i="1"/>
  <c r="BD126" i="1" s="1"/>
  <c r="BG126" i="1" s="1"/>
  <c r="L126" i="1" s="1"/>
  <c r="BJ126" i="1" s="1"/>
  <c r="M126" i="1" s="1"/>
  <c r="O126" i="1"/>
  <c r="BA149" i="1"/>
  <c r="P149" i="1" s="1"/>
  <c r="BB149" i="1" s="1"/>
  <c r="BA141" i="1"/>
  <c r="P141" i="1" s="1"/>
  <c r="BB141" i="1" s="1"/>
  <c r="BN140" i="1"/>
  <c r="AW129" i="1"/>
  <c r="K129" i="1"/>
  <c r="BA145" i="1"/>
  <c r="P145" i="1" s="1"/>
  <c r="BB145" i="1" s="1"/>
  <c r="BN139" i="1"/>
  <c r="BI118" i="1"/>
  <c r="AW176" i="1"/>
  <c r="K176" i="1"/>
  <c r="AW170" i="1"/>
  <c r="K170" i="1"/>
  <c r="AW158" i="1"/>
  <c r="BA158" i="1" s="1"/>
  <c r="P158" i="1" s="1"/>
  <c r="BB158" i="1" s="1"/>
  <c r="K158" i="1"/>
  <c r="BI141" i="1"/>
  <c r="BN120" i="1"/>
  <c r="BN124" i="1"/>
  <c r="AW115" i="1"/>
  <c r="K115" i="1"/>
  <c r="N105" i="1"/>
  <c r="BC70" i="1"/>
  <c r="BD70" i="1" s="1"/>
  <c r="BG70" i="1" s="1"/>
  <c r="L70" i="1" s="1"/>
  <c r="BJ70" i="1" s="1"/>
  <c r="M70" i="1" s="1"/>
  <c r="O70" i="1"/>
  <c r="AW173" i="1"/>
  <c r="K173" i="1"/>
  <c r="N117" i="1"/>
  <c r="N113" i="1"/>
  <c r="BN105" i="1"/>
  <c r="AW104" i="1"/>
  <c r="BA104" i="1" s="1"/>
  <c r="P104" i="1" s="1"/>
  <c r="BB104" i="1" s="1"/>
  <c r="K104" i="1"/>
  <c r="BL99" i="1"/>
  <c r="AW143" i="1"/>
  <c r="BA143" i="1" s="1"/>
  <c r="P143" i="1" s="1"/>
  <c r="BB143" i="1" s="1"/>
  <c r="BN117" i="1"/>
  <c r="K86" i="1"/>
  <c r="AW86" i="1"/>
  <c r="BN79" i="1"/>
  <c r="BM72" i="1"/>
  <c r="BO72" i="1" s="1"/>
  <c r="BC72" i="1"/>
  <c r="BD72" i="1" s="1"/>
  <c r="BG72" i="1" s="1"/>
  <c r="L72" i="1" s="1"/>
  <c r="BJ72" i="1" s="1"/>
  <c r="M72" i="1" s="1"/>
  <c r="BA166" i="1"/>
  <c r="P166" i="1" s="1"/>
  <c r="BB166" i="1" s="1"/>
  <c r="BI158" i="1"/>
  <c r="AW127" i="1"/>
  <c r="K127" i="1"/>
  <c r="AW116" i="1"/>
  <c r="BA116" i="1" s="1"/>
  <c r="P116" i="1" s="1"/>
  <c r="BB116" i="1" s="1"/>
  <c r="K116" i="1"/>
  <c r="BN114" i="1"/>
  <c r="K110" i="1"/>
  <c r="AW110" i="1"/>
  <c r="BA107" i="1"/>
  <c r="P107" i="1" s="1"/>
  <c r="BB107" i="1" s="1"/>
  <c r="N107" i="1"/>
  <c r="BI173" i="1"/>
  <c r="BM140" i="1"/>
  <c r="O128" i="1"/>
  <c r="BA124" i="1"/>
  <c r="P124" i="1" s="1"/>
  <c r="BB124" i="1" s="1"/>
  <c r="N119" i="1"/>
  <c r="BC76" i="1"/>
  <c r="BD76" i="1" s="1"/>
  <c r="BG76" i="1" s="1"/>
  <c r="L76" i="1" s="1"/>
  <c r="BJ76" i="1" s="1"/>
  <c r="M76" i="1" s="1"/>
  <c r="O76" i="1"/>
  <c r="AW164" i="1"/>
  <c r="K164" i="1"/>
  <c r="AW152" i="1"/>
  <c r="K152" i="1"/>
  <c r="BM134" i="1"/>
  <c r="N131" i="1"/>
  <c r="AW100" i="1"/>
  <c r="BA100" i="1" s="1"/>
  <c r="P100" i="1" s="1"/>
  <c r="BB100" i="1" s="1"/>
  <c r="K100" i="1"/>
  <c r="O99" i="1"/>
  <c r="O71" i="1"/>
  <c r="BC71" i="1"/>
  <c r="BD71" i="1" s="1"/>
  <c r="BG71" i="1" s="1"/>
  <c r="L71" i="1" s="1"/>
  <c r="BJ71" i="1" s="1"/>
  <c r="M71" i="1" s="1"/>
  <c r="N37" i="1"/>
  <c r="N30" i="1"/>
  <c r="N126" i="1"/>
  <c r="BI124" i="1"/>
  <c r="BA119" i="1"/>
  <c r="P119" i="1" s="1"/>
  <c r="BB119" i="1" s="1"/>
  <c r="BI109" i="1"/>
  <c r="BC97" i="1"/>
  <c r="BD97" i="1" s="1"/>
  <c r="BG97" i="1" s="1"/>
  <c r="L97" i="1" s="1"/>
  <c r="BJ97" i="1" s="1"/>
  <c r="M97" i="1" s="1"/>
  <c r="O97" i="1"/>
  <c r="BA82" i="1"/>
  <c r="P82" i="1" s="1"/>
  <c r="BB82" i="1" s="1"/>
  <c r="BC64" i="1"/>
  <c r="BD64" i="1" s="1"/>
  <c r="BG64" i="1" s="1"/>
  <c r="L64" i="1" s="1"/>
  <c r="BJ64" i="1" s="1"/>
  <c r="M64" i="1" s="1"/>
  <c r="O64" i="1"/>
  <c r="O49" i="1"/>
  <c r="BC49" i="1"/>
  <c r="BD49" i="1" s="1"/>
  <c r="BG49" i="1" s="1"/>
  <c r="L49" i="1" s="1"/>
  <c r="BJ49" i="1" s="1"/>
  <c r="M49" i="1" s="1"/>
  <c r="BI136" i="1"/>
  <c r="N133" i="1"/>
  <c r="BA122" i="1"/>
  <c r="P122" i="1" s="1"/>
  <c r="BB122" i="1" s="1"/>
  <c r="BN121" i="1"/>
  <c r="BA108" i="1"/>
  <c r="P108" i="1" s="1"/>
  <c r="BB108" i="1" s="1"/>
  <c r="BN138" i="1"/>
  <c r="BI127" i="1"/>
  <c r="BA118" i="1"/>
  <c r="P118" i="1" s="1"/>
  <c r="BB118" i="1" s="1"/>
  <c r="BA110" i="1"/>
  <c r="P110" i="1" s="1"/>
  <c r="BB110" i="1" s="1"/>
  <c r="N62" i="1"/>
  <c r="BA117" i="1"/>
  <c r="P117" i="1" s="1"/>
  <c r="BB117" i="1" s="1"/>
  <c r="N111" i="1"/>
  <c r="O87" i="1"/>
  <c r="BC87" i="1"/>
  <c r="BD87" i="1" s="1"/>
  <c r="BG87" i="1" s="1"/>
  <c r="L87" i="1" s="1"/>
  <c r="BJ87" i="1" s="1"/>
  <c r="M87" i="1" s="1"/>
  <c r="N82" i="1"/>
  <c r="BM125" i="1"/>
  <c r="BO125" i="1" s="1"/>
  <c r="N125" i="1"/>
  <c r="BN119" i="1"/>
  <c r="N108" i="1"/>
  <c r="BA105" i="1"/>
  <c r="P105" i="1" s="1"/>
  <c r="BB105" i="1" s="1"/>
  <c r="O92" i="1"/>
  <c r="O43" i="1"/>
  <c r="BC43" i="1"/>
  <c r="BD43" i="1" s="1"/>
  <c r="BG43" i="1" s="1"/>
  <c r="L43" i="1" s="1"/>
  <c r="BJ43" i="1" s="1"/>
  <c r="M43" i="1" s="1"/>
  <c r="N42" i="1"/>
  <c r="BN126" i="1"/>
  <c r="BA113" i="1"/>
  <c r="P113" i="1" s="1"/>
  <c r="BB113" i="1" s="1"/>
  <c r="BN112" i="1"/>
  <c r="BN108" i="1"/>
  <c r="BA123" i="1"/>
  <c r="P123" i="1" s="1"/>
  <c r="BB123" i="1" s="1"/>
  <c r="K122" i="1"/>
  <c r="K113" i="1"/>
  <c r="BM102" i="1"/>
  <c r="BO102" i="1" s="1"/>
  <c r="BN77" i="1"/>
  <c r="N59" i="1"/>
  <c r="K41" i="1"/>
  <c r="AW41" i="1"/>
  <c r="BA101" i="1"/>
  <c r="P101" i="1" s="1"/>
  <c r="BB101" i="1" s="1"/>
  <c r="BN93" i="1"/>
  <c r="AW91" i="1"/>
  <c r="K91" i="1"/>
  <c r="BN88" i="1"/>
  <c r="BM71" i="1"/>
  <c r="BO71" i="1" s="1"/>
  <c r="N71" i="1"/>
  <c r="N70" i="1"/>
  <c r="N38" i="1"/>
  <c r="O17" i="1"/>
  <c r="BC17" i="1"/>
  <c r="BD17" i="1" s="1"/>
  <c r="BG17" i="1" s="1"/>
  <c r="L17" i="1" s="1"/>
  <c r="BJ17" i="1" s="1"/>
  <c r="M17" i="1" s="1"/>
  <c r="BA114" i="1"/>
  <c r="P114" i="1" s="1"/>
  <c r="BB114" i="1" s="1"/>
  <c r="BA95" i="1"/>
  <c r="P95" i="1" s="1"/>
  <c r="BB95" i="1" s="1"/>
  <c r="BA84" i="1"/>
  <c r="P84" i="1" s="1"/>
  <c r="BB84" i="1" s="1"/>
  <c r="BA80" i="1"/>
  <c r="P80" i="1" s="1"/>
  <c r="BB80" i="1" s="1"/>
  <c r="BA67" i="1"/>
  <c r="P67" i="1" s="1"/>
  <c r="BB67" i="1" s="1"/>
  <c r="K101" i="1"/>
  <c r="AW101" i="1"/>
  <c r="AW98" i="1"/>
  <c r="N95" i="1"/>
  <c r="BA94" i="1"/>
  <c r="P94" i="1" s="1"/>
  <c r="BB94" i="1" s="1"/>
  <c r="BI88" i="1"/>
  <c r="BN87" i="1"/>
  <c r="BN55" i="1"/>
  <c r="BN50" i="1"/>
  <c r="N23" i="1"/>
  <c r="BA23" i="1"/>
  <c r="P23" i="1" s="1"/>
  <c r="BB23" i="1" s="1"/>
  <c r="N114" i="1"/>
  <c r="BN98" i="1"/>
  <c r="BC88" i="1"/>
  <c r="BD88" i="1" s="1"/>
  <c r="BG88" i="1" s="1"/>
  <c r="L88" i="1" s="1"/>
  <c r="BJ88" i="1" s="1"/>
  <c r="M88" i="1" s="1"/>
  <c r="O88" i="1"/>
  <c r="BM88" i="1"/>
  <c r="N74" i="1"/>
  <c r="O44" i="1"/>
  <c r="BC44" i="1"/>
  <c r="BD44" i="1" s="1"/>
  <c r="BG44" i="1" s="1"/>
  <c r="L44" i="1" s="1"/>
  <c r="BJ44" i="1" s="1"/>
  <c r="M44" i="1" s="1"/>
  <c r="BA120" i="1"/>
  <c r="P120" i="1" s="1"/>
  <c r="BB120" i="1" s="1"/>
  <c r="BA111" i="1"/>
  <c r="P111" i="1" s="1"/>
  <c r="BB111" i="1" s="1"/>
  <c r="AW109" i="1"/>
  <c r="K109" i="1"/>
  <c r="AW106" i="1"/>
  <c r="K106" i="1"/>
  <c r="BN90" i="1"/>
  <c r="BA78" i="1"/>
  <c r="P78" i="1" s="1"/>
  <c r="BB78" i="1" s="1"/>
  <c r="BA73" i="1"/>
  <c r="P73" i="1" s="1"/>
  <c r="BB73" i="1" s="1"/>
  <c r="BA138" i="1"/>
  <c r="P138" i="1" s="1"/>
  <c r="BB138" i="1" s="1"/>
  <c r="BA132" i="1"/>
  <c r="P132" i="1" s="1"/>
  <c r="BB132" i="1" s="1"/>
  <c r="O68" i="1"/>
  <c r="BC68" i="1"/>
  <c r="BD68" i="1" s="1"/>
  <c r="BG68" i="1" s="1"/>
  <c r="L68" i="1" s="1"/>
  <c r="BJ68" i="1" s="1"/>
  <c r="M68" i="1" s="1"/>
  <c r="BN65" i="1"/>
  <c r="BN58" i="1"/>
  <c r="O47" i="1"/>
  <c r="BC47" i="1"/>
  <c r="BD47" i="1" s="1"/>
  <c r="BG47" i="1" s="1"/>
  <c r="L47" i="1" s="1"/>
  <c r="BJ47" i="1" s="1"/>
  <c r="M47" i="1" s="1"/>
  <c r="N44" i="1"/>
  <c r="BM44" i="1"/>
  <c r="BN17" i="1"/>
  <c r="BC34" i="1"/>
  <c r="BD34" i="1" s="1"/>
  <c r="BG34" i="1" s="1"/>
  <c r="L34" i="1" s="1"/>
  <c r="BJ34" i="1" s="1"/>
  <c r="M34" i="1" s="1"/>
  <c r="O34" i="1"/>
  <c r="BN68" i="1"/>
  <c r="AW63" i="1"/>
  <c r="BA63" i="1" s="1"/>
  <c r="P63" i="1" s="1"/>
  <c r="BB63" i="1" s="1"/>
  <c r="K63" i="1"/>
  <c r="BN35" i="1"/>
  <c r="BN32" i="1"/>
  <c r="BN95" i="1"/>
  <c r="BA74" i="1"/>
  <c r="P74" i="1" s="1"/>
  <c r="BB74" i="1" s="1"/>
  <c r="BC40" i="1"/>
  <c r="BD40" i="1" s="1"/>
  <c r="BG40" i="1" s="1"/>
  <c r="L40" i="1" s="1"/>
  <c r="BJ40" i="1" s="1"/>
  <c r="M40" i="1" s="1"/>
  <c r="O40" i="1"/>
  <c r="BK31" i="1"/>
  <c r="BL31" i="1"/>
  <c r="BC28" i="1"/>
  <c r="BD28" i="1" s="1"/>
  <c r="BG28" i="1" s="1"/>
  <c r="L28" i="1" s="1"/>
  <c r="BJ28" i="1" s="1"/>
  <c r="M28" i="1" s="1"/>
  <c r="O28" i="1"/>
  <c r="BA93" i="1"/>
  <c r="P93" i="1" s="1"/>
  <c r="BB93" i="1" s="1"/>
  <c r="BN92" i="1"/>
  <c r="BI91" i="1"/>
  <c r="BN80" i="1"/>
  <c r="BN62" i="1"/>
  <c r="BA56" i="1"/>
  <c r="P56" i="1" s="1"/>
  <c r="BB56" i="1" s="1"/>
  <c r="BN44" i="1"/>
  <c r="BO44" i="1" s="1"/>
  <c r="BA83" i="1"/>
  <c r="P83" i="1" s="1"/>
  <c r="BB83" i="1" s="1"/>
  <c r="BN64" i="1"/>
  <c r="BN59" i="1"/>
  <c r="BI23" i="1"/>
  <c r="BC22" i="1"/>
  <c r="BD22" i="1" s="1"/>
  <c r="BG22" i="1" s="1"/>
  <c r="L22" i="1" s="1"/>
  <c r="BJ22" i="1" s="1"/>
  <c r="M22" i="1" s="1"/>
  <c r="N80" i="1"/>
  <c r="BA75" i="1"/>
  <c r="P75" i="1" s="1"/>
  <c r="BB75" i="1" s="1"/>
  <c r="BI52" i="1"/>
  <c r="N92" i="1"/>
  <c r="BA77" i="1"/>
  <c r="P77" i="1" s="1"/>
  <c r="BB77" i="1" s="1"/>
  <c r="AW69" i="1"/>
  <c r="BA69" i="1" s="1"/>
  <c r="P69" i="1" s="1"/>
  <c r="BB69" i="1" s="1"/>
  <c r="K69" i="1"/>
  <c r="BA86" i="1"/>
  <c r="P86" i="1" s="1"/>
  <c r="BB86" i="1" s="1"/>
  <c r="BN83" i="1"/>
  <c r="BM68" i="1"/>
  <c r="BO68" i="1" s="1"/>
  <c r="AW57" i="1"/>
  <c r="BA57" i="1" s="1"/>
  <c r="P57" i="1" s="1"/>
  <c r="BB57" i="1" s="1"/>
  <c r="K57" i="1"/>
  <c r="BA38" i="1"/>
  <c r="P38" i="1" s="1"/>
  <c r="BB38" i="1" s="1"/>
  <c r="K29" i="1"/>
  <c r="AW29" i="1"/>
  <c r="BA42" i="1"/>
  <c r="P42" i="1" s="1"/>
  <c r="BB42" i="1" s="1"/>
  <c r="N39" i="1"/>
  <c r="BN38" i="1"/>
  <c r="BM34" i="1"/>
  <c r="BO34" i="1" s="1"/>
  <c r="BN13" i="1"/>
  <c r="AW66" i="1"/>
  <c r="BA66" i="1" s="1"/>
  <c r="P66" i="1" s="1"/>
  <c r="BB66" i="1" s="1"/>
  <c r="K66" i="1"/>
  <c r="BA62" i="1"/>
  <c r="P62" i="1" s="1"/>
  <c r="BB62" i="1" s="1"/>
  <c r="N56" i="1"/>
  <c r="BI27" i="1"/>
  <c r="BC16" i="1"/>
  <c r="BD16" i="1" s="1"/>
  <c r="BG16" i="1" s="1"/>
  <c r="L16" i="1" s="1"/>
  <c r="O16" i="1"/>
  <c r="BA65" i="1"/>
  <c r="P65" i="1" s="1"/>
  <c r="BB65" i="1" s="1"/>
  <c r="BA60" i="1"/>
  <c r="P60" i="1" s="1"/>
  <c r="BB60" i="1" s="1"/>
  <c r="BI57" i="1"/>
  <c r="K56" i="1"/>
  <c r="BI35" i="1"/>
  <c r="AW26" i="1"/>
  <c r="BA26" i="1" s="1"/>
  <c r="P26" i="1" s="1"/>
  <c r="BB26" i="1" s="1"/>
  <c r="N17" i="1"/>
  <c r="BA13" i="1"/>
  <c r="P13" i="1" s="1"/>
  <c r="BB13" i="1" s="1"/>
  <c r="BI63" i="1"/>
  <c r="BC46" i="1"/>
  <c r="BD46" i="1" s="1"/>
  <c r="BG46" i="1" s="1"/>
  <c r="L46" i="1" s="1"/>
  <c r="BJ46" i="1" s="1"/>
  <c r="M46" i="1" s="1"/>
  <c r="O35" i="1"/>
  <c r="BC35" i="1"/>
  <c r="BD35" i="1" s="1"/>
  <c r="BG35" i="1" s="1"/>
  <c r="L35" i="1" s="1"/>
  <c r="BJ35" i="1" s="1"/>
  <c r="M35" i="1" s="1"/>
  <c r="BA30" i="1"/>
  <c r="P30" i="1" s="1"/>
  <c r="BB30" i="1" s="1"/>
  <c r="N27" i="1"/>
  <c r="BN26" i="1"/>
  <c r="K24" i="1"/>
  <c r="AW24" i="1"/>
  <c r="AW60" i="1"/>
  <c r="K60" i="1"/>
  <c r="BA15" i="1"/>
  <c r="P15" i="1" s="1"/>
  <c r="BB15" i="1" s="1"/>
  <c r="BA59" i="1"/>
  <c r="P59" i="1" s="1"/>
  <c r="BB59" i="1" s="1"/>
  <c r="BA37" i="1"/>
  <c r="P37" i="1" s="1"/>
  <c r="BB37" i="1" s="1"/>
  <c r="N21" i="1"/>
  <c r="BN20" i="1"/>
  <c r="AW14" i="1"/>
  <c r="K14" i="1"/>
  <c r="BN39" i="1"/>
  <c r="BN27" i="1"/>
  <c r="BA21" i="1"/>
  <c r="P21" i="1" s="1"/>
  <c r="BB21" i="1" s="1"/>
  <c r="N15" i="1"/>
  <c r="BN15" i="1"/>
  <c r="BN42" i="1"/>
  <c r="BN30" i="1"/>
  <c r="BN21" i="1"/>
  <c r="AW45" i="1"/>
  <c r="BA45" i="1" s="1"/>
  <c r="P45" i="1" s="1"/>
  <c r="BB45" i="1" s="1"/>
  <c r="AW11" i="1"/>
  <c r="BA11" i="1" s="1"/>
  <c r="P11" i="1" s="1"/>
  <c r="BB11" i="1" s="1"/>
  <c r="BA51" i="1"/>
  <c r="P51" i="1" s="1"/>
  <c r="BB51" i="1" s="1"/>
  <c r="BN45" i="1"/>
  <c r="BA36" i="1"/>
  <c r="P36" i="1" s="1"/>
  <c r="BB36" i="1" s="1"/>
  <c r="BA18" i="1"/>
  <c r="P18" i="1" s="1"/>
  <c r="BB18" i="1" s="1"/>
  <c r="BN11" i="1"/>
  <c r="AW48" i="1"/>
  <c r="BA48" i="1" s="1"/>
  <c r="P48" i="1" s="1"/>
  <c r="BB48" i="1" s="1"/>
  <c r="BN33" i="1"/>
  <c r="BA24" i="1"/>
  <c r="P24" i="1" s="1"/>
  <c r="BB24" i="1" s="1"/>
  <c r="N18" i="1"/>
  <c r="BA39" i="1"/>
  <c r="P39" i="1" s="1"/>
  <c r="BB39" i="1" s="1"/>
  <c r="BA27" i="1"/>
  <c r="P27" i="1" s="1"/>
  <c r="BB27" i="1" s="1"/>
  <c r="BN18" i="1"/>
  <c r="BN51" i="1"/>
  <c r="BN36" i="1"/>
  <c r="BM235" i="1" l="1"/>
  <c r="N55" i="1"/>
  <c r="BA55" i="1"/>
  <c r="P55" i="1" s="1"/>
  <c r="BB55" i="1" s="1"/>
  <c r="N79" i="1"/>
  <c r="BA79" i="1"/>
  <c r="P79" i="1" s="1"/>
  <c r="BB79" i="1" s="1"/>
  <c r="BC131" i="1"/>
  <c r="BD131" i="1" s="1"/>
  <c r="BG131" i="1" s="1"/>
  <c r="L131" i="1" s="1"/>
  <c r="O131" i="1"/>
  <c r="BM97" i="1"/>
  <c r="BO97" i="1" s="1"/>
  <c r="BM196" i="1"/>
  <c r="BO196" i="1" s="1"/>
  <c r="BC185" i="1"/>
  <c r="BD185" i="1" s="1"/>
  <c r="BG185" i="1" s="1"/>
  <c r="L185" i="1" s="1"/>
  <c r="BJ185" i="1" s="1"/>
  <c r="M185" i="1" s="1"/>
  <c r="BC235" i="1"/>
  <c r="BD235" i="1" s="1"/>
  <c r="BG235" i="1" s="1"/>
  <c r="L235" i="1" s="1"/>
  <c r="BJ235" i="1" s="1"/>
  <c r="M235" i="1" s="1"/>
  <c r="BA50" i="1"/>
  <c r="P50" i="1" s="1"/>
  <c r="BB50" i="1" s="1"/>
  <c r="O134" i="1"/>
  <c r="BA89" i="1"/>
  <c r="P89" i="1" s="1"/>
  <c r="BB89" i="1" s="1"/>
  <c r="BC52" i="1"/>
  <c r="BD52" i="1" s="1"/>
  <c r="BG52" i="1" s="1"/>
  <c r="L52" i="1" s="1"/>
  <c r="BJ52" i="1" s="1"/>
  <c r="M52" i="1" s="1"/>
  <c r="O52" i="1"/>
  <c r="BO140" i="1"/>
  <c r="BM85" i="1"/>
  <c r="BO85" i="1" s="1"/>
  <c r="BO228" i="1"/>
  <c r="BM236" i="1"/>
  <c r="BO236" i="1" s="1"/>
  <c r="BA19" i="1"/>
  <c r="P19" i="1" s="1"/>
  <c r="BB19" i="1" s="1"/>
  <c r="BC58" i="1"/>
  <c r="BD58" i="1" s="1"/>
  <c r="BG58" i="1" s="1"/>
  <c r="L58" i="1" s="1"/>
  <c r="O58" i="1"/>
  <c r="M102" i="1"/>
  <c r="BO88" i="1"/>
  <c r="BO134" i="1"/>
  <c r="BM237" i="1"/>
  <c r="BO237" i="1" s="1"/>
  <c r="BA25" i="1"/>
  <c r="P25" i="1" s="1"/>
  <c r="BB25" i="1" s="1"/>
  <c r="BA137" i="1"/>
  <c r="P137" i="1" s="1"/>
  <c r="BB137" i="1" s="1"/>
  <c r="BM128" i="1"/>
  <c r="BO128" i="1" s="1"/>
  <c r="BC53" i="1"/>
  <c r="BD53" i="1" s="1"/>
  <c r="BG53" i="1" s="1"/>
  <c r="L53" i="1" s="1"/>
  <c r="BJ53" i="1" s="1"/>
  <c r="M53" i="1" s="1"/>
  <c r="BK53" i="1" s="1"/>
  <c r="BM126" i="1"/>
  <c r="BO126" i="1" s="1"/>
  <c r="BM181" i="1"/>
  <c r="BO181" i="1" s="1"/>
  <c r="O165" i="1"/>
  <c r="O61" i="1"/>
  <c r="M201" i="1"/>
  <c r="BM251" i="1"/>
  <c r="O32" i="1"/>
  <c r="BC32" i="1"/>
  <c r="BD32" i="1" s="1"/>
  <c r="BG32" i="1" s="1"/>
  <c r="L32" i="1" s="1"/>
  <c r="BA171" i="1"/>
  <c r="P171" i="1" s="1"/>
  <c r="BB171" i="1" s="1"/>
  <c r="N171" i="1"/>
  <c r="BC200" i="1"/>
  <c r="BD200" i="1" s="1"/>
  <c r="BG200" i="1" s="1"/>
  <c r="L200" i="1" s="1"/>
  <c r="O200" i="1"/>
  <c r="BA199" i="1"/>
  <c r="P199" i="1" s="1"/>
  <c r="BB199" i="1" s="1"/>
  <c r="BC54" i="1"/>
  <c r="BD54" i="1" s="1"/>
  <c r="BG54" i="1" s="1"/>
  <c r="L54" i="1" s="1"/>
  <c r="BJ54" i="1" s="1"/>
  <c r="M54" i="1" s="1"/>
  <c r="O54" i="1"/>
  <c r="BM99" i="1"/>
  <c r="BO99" i="1" s="1"/>
  <c r="BC254" i="1"/>
  <c r="BD254" i="1" s="1"/>
  <c r="BG254" i="1" s="1"/>
  <c r="L254" i="1" s="1"/>
  <c r="BJ254" i="1" s="1"/>
  <c r="BA195" i="1"/>
  <c r="P195" i="1" s="1"/>
  <c r="BB195" i="1" s="1"/>
  <c r="BA246" i="1"/>
  <c r="P246" i="1" s="1"/>
  <c r="BB246" i="1" s="1"/>
  <c r="BA191" i="1"/>
  <c r="P191" i="1" s="1"/>
  <c r="BB191" i="1" s="1"/>
  <c r="O130" i="1"/>
  <c r="BC130" i="1"/>
  <c r="BD130" i="1" s="1"/>
  <c r="BG130" i="1" s="1"/>
  <c r="L130" i="1" s="1"/>
  <c r="BL237" i="1"/>
  <c r="BA96" i="1"/>
  <c r="P96" i="1" s="1"/>
  <c r="BB96" i="1" s="1"/>
  <c r="N96" i="1"/>
  <c r="BO208" i="1"/>
  <c r="O182" i="1"/>
  <c r="BO235" i="1"/>
  <c r="BC241" i="1"/>
  <c r="BD241" i="1" s="1"/>
  <c r="BG241" i="1" s="1"/>
  <c r="L241" i="1" s="1"/>
  <c r="BJ241" i="1" s="1"/>
  <c r="M241" i="1" s="1"/>
  <c r="BA33" i="1"/>
  <c r="P33" i="1" s="1"/>
  <c r="BB33" i="1" s="1"/>
  <c r="BC20" i="1"/>
  <c r="BD20" i="1" s="1"/>
  <c r="BG20" i="1" s="1"/>
  <c r="L20" i="1" s="1"/>
  <c r="BA81" i="1"/>
  <c r="P81" i="1" s="1"/>
  <c r="BB81" i="1" s="1"/>
  <c r="BC81" i="1" s="1"/>
  <c r="BD81" i="1" s="1"/>
  <c r="BG81" i="1" s="1"/>
  <c r="L81" i="1" s="1"/>
  <c r="BJ81" i="1" s="1"/>
  <c r="M81" i="1" s="1"/>
  <c r="N89" i="1"/>
  <c r="BM70" i="1"/>
  <c r="BO70" i="1" s="1"/>
  <c r="BM76" i="1"/>
  <c r="BO76" i="1" s="1"/>
  <c r="BM218" i="1"/>
  <c r="BO218" i="1" s="1"/>
  <c r="O218" i="1"/>
  <c r="O251" i="1"/>
  <c r="BC236" i="1"/>
  <c r="BD236" i="1" s="1"/>
  <c r="BG236" i="1" s="1"/>
  <c r="L236" i="1" s="1"/>
  <c r="BJ236" i="1" s="1"/>
  <c r="M236" i="1" s="1"/>
  <c r="BA180" i="1"/>
  <c r="P180" i="1" s="1"/>
  <c r="BB180" i="1" s="1"/>
  <c r="BM92" i="1"/>
  <c r="BO92" i="1" s="1"/>
  <c r="BO103" i="1"/>
  <c r="BM185" i="1"/>
  <c r="BO185" i="1" s="1"/>
  <c r="BA90" i="1"/>
  <c r="P90" i="1" s="1"/>
  <c r="BB90" i="1" s="1"/>
  <c r="O63" i="1"/>
  <c r="BC63" i="1"/>
  <c r="BD63" i="1" s="1"/>
  <c r="BG63" i="1" s="1"/>
  <c r="L63" i="1" s="1"/>
  <c r="BJ63" i="1" s="1"/>
  <c r="M63" i="1" s="1"/>
  <c r="O169" i="1"/>
  <c r="BC169" i="1"/>
  <c r="BD169" i="1" s="1"/>
  <c r="BG169" i="1" s="1"/>
  <c r="L169" i="1" s="1"/>
  <c r="BJ169" i="1" s="1"/>
  <c r="M169" i="1" s="1"/>
  <c r="BC194" i="1"/>
  <c r="BD194" i="1" s="1"/>
  <c r="BG194" i="1" s="1"/>
  <c r="L194" i="1" s="1"/>
  <c r="BJ194" i="1" s="1"/>
  <c r="M194" i="1" s="1"/>
  <c r="O194" i="1"/>
  <c r="BL248" i="1"/>
  <c r="BK248" i="1"/>
  <c r="O26" i="1"/>
  <c r="BC26" i="1"/>
  <c r="BD26" i="1" s="1"/>
  <c r="BG26" i="1" s="1"/>
  <c r="L26" i="1" s="1"/>
  <c r="BJ26" i="1" s="1"/>
  <c r="M26" i="1" s="1"/>
  <c r="BC116" i="1"/>
  <c r="BD116" i="1" s="1"/>
  <c r="BG116" i="1" s="1"/>
  <c r="L116" i="1" s="1"/>
  <c r="BJ116" i="1" s="1"/>
  <c r="M116" i="1" s="1"/>
  <c r="O116" i="1"/>
  <c r="O45" i="1"/>
  <c r="BC45" i="1"/>
  <c r="BD45" i="1" s="1"/>
  <c r="BG45" i="1" s="1"/>
  <c r="L45" i="1" s="1"/>
  <c r="BJ45" i="1" s="1"/>
  <c r="M45" i="1" s="1"/>
  <c r="BC69" i="1"/>
  <c r="BD69" i="1" s="1"/>
  <c r="BG69" i="1" s="1"/>
  <c r="L69" i="1" s="1"/>
  <c r="BJ69" i="1" s="1"/>
  <c r="M69" i="1" s="1"/>
  <c r="O69" i="1"/>
  <c r="O66" i="1"/>
  <c r="BC66" i="1"/>
  <c r="BD66" i="1" s="1"/>
  <c r="BG66" i="1" s="1"/>
  <c r="L66" i="1" s="1"/>
  <c r="BJ66" i="1" s="1"/>
  <c r="M66" i="1" s="1"/>
  <c r="BC122" i="1"/>
  <c r="BD122" i="1" s="1"/>
  <c r="BG122" i="1" s="1"/>
  <c r="L122" i="1" s="1"/>
  <c r="BJ122" i="1" s="1"/>
  <c r="M122" i="1" s="1"/>
  <c r="O122" i="1"/>
  <c r="N127" i="1"/>
  <c r="BN132" i="1"/>
  <c r="BK174" i="1"/>
  <c r="BL174" i="1"/>
  <c r="BJ16" i="1"/>
  <c r="M16" i="1" s="1"/>
  <c r="BM16" i="1"/>
  <c r="BO16" i="1" s="1"/>
  <c r="BC73" i="1"/>
  <c r="BD73" i="1" s="1"/>
  <c r="BG73" i="1" s="1"/>
  <c r="L73" i="1" s="1"/>
  <c r="BJ73" i="1" s="1"/>
  <c r="M73" i="1" s="1"/>
  <c r="O73" i="1"/>
  <c r="BC168" i="1"/>
  <c r="BD168" i="1" s="1"/>
  <c r="BG168" i="1" s="1"/>
  <c r="L168" i="1" s="1"/>
  <c r="BJ168" i="1" s="1"/>
  <c r="M168" i="1" s="1"/>
  <c r="O168" i="1"/>
  <c r="BK217" i="1"/>
  <c r="BL217" i="1"/>
  <c r="BC37" i="1"/>
  <c r="BD37" i="1" s="1"/>
  <c r="BG37" i="1" s="1"/>
  <c r="L37" i="1" s="1"/>
  <c r="O37" i="1"/>
  <c r="O13" i="1"/>
  <c r="BC13" i="1"/>
  <c r="BD13" i="1" s="1"/>
  <c r="BG13" i="1" s="1"/>
  <c r="L13" i="1" s="1"/>
  <c r="BJ13" i="1" s="1"/>
  <c r="M13" i="1" s="1"/>
  <c r="BM35" i="1"/>
  <c r="BO35" i="1" s="1"/>
  <c r="O77" i="1"/>
  <c r="BC77" i="1"/>
  <c r="BD77" i="1" s="1"/>
  <c r="BG77" i="1" s="1"/>
  <c r="L77" i="1" s="1"/>
  <c r="BJ77" i="1" s="1"/>
  <c r="M77" i="1" s="1"/>
  <c r="BM28" i="1"/>
  <c r="BO28" i="1" s="1"/>
  <c r="O78" i="1"/>
  <c r="BC78" i="1"/>
  <c r="BD78" i="1" s="1"/>
  <c r="BG78" i="1" s="1"/>
  <c r="L78" i="1" s="1"/>
  <c r="BJ78" i="1" s="1"/>
  <c r="M78" i="1" s="1"/>
  <c r="N101" i="1"/>
  <c r="BC110" i="1"/>
  <c r="BD110" i="1" s="1"/>
  <c r="BG110" i="1" s="1"/>
  <c r="L110" i="1" s="1"/>
  <c r="BJ110" i="1" s="1"/>
  <c r="M110" i="1" s="1"/>
  <c r="O110" i="1"/>
  <c r="BN152" i="1"/>
  <c r="BM151" i="1"/>
  <c r="BO151" i="1" s="1"/>
  <c r="N86" i="1"/>
  <c r="N115" i="1"/>
  <c r="N158" i="1"/>
  <c r="BN129" i="1"/>
  <c r="BK153" i="1"/>
  <c r="BL153" i="1"/>
  <c r="N155" i="1"/>
  <c r="BC150" i="1"/>
  <c r="BD150" i="1" s="1"/>
  <c r="BG150" i="1" s="1"/>
  <c r="L150" i="1" s="1"/>
  <c r="BJ150" i="1" s="1"/>
  <c r="M150" i="1" s="1"/>
  <c r="O150" i="1"/>
  <c r="BN149" i="1"/>
  <c r="BC213" i="1"/>
  <c r="BD213" i="1" s="1"/>
  <c r="BG213" i="1" s="1"/>
  <c r="L213" i="1" s="1"/>
  <c r="BJ213" i="1" s="1"/>
  <c r="M213" i="1" s="1"/>
  <c r="O213" i="1"/>
  <c r="N177" i="1"/>
  <c r="BM179" i="1"/>
  <c r="BO179" i="1" s="1"/>
  <c r="BK201" i="1"/>
  <c r="BL201" i="1"/>
  <c r="O202" i="1"/>
  <c r="BC202" i="1"/>
  <c r="BD202" i="1" s="1"/>
  <c r="BG202" i="1" s="1"/>
  <c r="L202" i="1" s="1"/>
  <c r="BJ202" i="1" s="1"/>
  <c r="M202" i="1" s="1"/>
  <c r="BK231" i="1"/>
  <c r="BL231" i="1"/>
  <c r="BC255" i="1"/>
  <c r="BD255" i="1" s="1"/>
  <c r="BG255" i="1" s="1"/>
  <c r="L255" i="1" s="1"/>
  <c r="BJ255" i="1" s="1"/>
  <c r="M255" i="1" s="1"/>
  <c r="O255" i="1"/>
  <c r="N238" i="1"/>
  <c r="BM243" i="1"/>
  <c r="BO243" i="1" s="1"/>
  <c r="BL236" i="1"/>
  <c r="BK236" i="1"/>
  <c r="N29" i="1"/>
  <c r="BK43" i="1"/>
  <c r="BL43" i="1"/>
  <c r="O143" i="1"/>
  <c r="BC143" i="1"/>
  <c r="BD143" i="1" s="1"/>
  <c r="BG143" i="1" s="1"/>
  <c r="L143" i="1" s="1"/>
  <c r="BJ143" i="1" s="1"/>
  <c r="M143" i="1" s="1"/>
  <c r="N135" i="1"/>
  <c r="BN196" i="1"/>
  <c r="BN197" i="1"/>
  <c r="BK198" i="1"/>
  <c r="BL198" i="1"/>
  <c r="BK17" i="1"/>
  <c r="BL17" i="1"/>
  <c r="BN158" i="1"/>
  <c r="BN155" i="1"/>
  <c r="BN205" i="1"/>
  <c r="BO205" i="1" s="1"/>
  <c r="N197" i="1"/>
  <c r="BA197" i="1"/>
  <c r="P197" i="1" s="1"/>
  <c r="BB197" i="1" s="1"/>
  <c r="BC51" i="1"/>
  <c r="BD51" i="1" s="1"/>
  <c r="BG51" i="1" s="1"/>
  <c r="L51" i="1" s="1"/>
  <c r="BJ51" i="1" s="1"/>
  <c r="M51" i="1" s="1"/>
  <c r="O51" i="1"/>
  <c r="BC59" i="1"/>
  <c r="BD59" i="1" s="1"/>
  <c r="BG59" i="1" s="1"/>
  <c r="L59" i="1" s="1"/>
  <c r="BJ59" i="1" s="1"/>
  <c r="M59" i="1" s="1"/>
  <c r="O59" i="1"/>
  <c r="BM17" i="1"/>
  <c r="BO17" i="1" s="1"/>
  <c r="O38" i="1"/>
  <c r="BC38" i="1"/>
  <c r="BD38" i="1" s="1"/>
  <c r="BG38" i="1" s="1"/>
  <c r="L38" i="1" s="1"/>
  <c r="BC56" i="1"/>
  <c r="BD56" i="1" s="1"/>
  <c r="BG56" i="1" s="1"/>
  <c r="L56" i="1" s="1"/>
  <c r="BJ56" i="1" s="1"/>
  <c r="M56" i="1" s="1"/>
  <c r="O56" i="1"/>
  <c r="BN101" i="1"/>
  <c r="O101" i="1"/>
  <c r="BC101" i="1"/>
  <c r="BD101" i="1" s="1"/>
  <c r="BG101" i="1" s="1"/>
  <c r="L101" i="1" s="1"/>
  <c r="BJ101" i="1" s="1"/>
  <c r="M101" i="1" s="1"/>
  <c r="BK92" i="1"/>
  <c r="BL92" i="1"/>
  <c r="BC118" i="1"/>
  <c r="BD118" i="1" s="1"/>
  <c r="BG118" i="1" s="1"/>
  <c r="L118" i="1" s="1"/>
  <c r="BJ118" i="1" s="1"/>
  <c r="M118" i="1" s="1"/>
  <c r="O118" i="1"/>
  <c r="N152" i="1"/>
  <c r="O107" i="1"/>
  <c r="BC107" i="1"/>
  <c r="BD107" i="1" s="1"/>
  <c r="BG107" i="1" s="1"/>
  <c r="L107" i="1" s="1"/>
  <c r="BA152" i="1"/>
  <c r="P152" i="1" s="1"/>
  <c r="BB152" i="1" s="1"/>
  <c r="BN86" i="1"/>
  <c r="BN170" i="1"/>
  <c r="N129" i="1"/>
  <c r="BN161" i="1"/>
  <c r="BN167" i="1"/>
  <c r="N149" i="1"/>
  <c r="BC162" i="1"/>
  <c r="BD162" i="1" s="1"/>
  <c r="BG162" i="1" s="1"/>
  <c r="L162" i="1" s="1"/>
  <c r="BJ162" i="1" s="1"/>
  <c r="M162" i="1" s="1"/>
  <c r="O162" i="1"/>
  <c r="BM142" i="1"/>
  <c r="BO142" i="1" s="1"/>
  <c r="BM153" i="1"/>
  <c r="BO153" i="1" s="1"/>
  <c r="BM186" i="1"/>
  <c r="BO186" i="1" s="1"/>
  <c r="BC233" i="1"/>
  <c r="BD233" i="1" s="1"/>
  <c r="BG233" i="1" s="1"/>
  <c r="L233" i="1" s="1"/>
  <c r="O233" i="1"/>
  <c r="BC206" i="1"/>
  <c r="BD206" i="1" s="1"/>
  <c r="BG206" i="1" s="1"/>
  <c r="L206" i="1" s="1"/>
  <c r="BJ206" i="1" s="1"/>
  <c r="M206" i="1" s="1"/>
  <c r="O206" i="1"/>
  <c r="BC204" i="1"/>
  <c r="BD204" i="1" s="1"/>
  <c r="BG204" i="1" s="1"/>
  <c r="L204" i="1" s="1"/>
  <c r="O204" i="1"/>
  <c r="BM252" i="1"/>
  <c r="BO252" i="1" s="1"/>
  <c r="M205" i="1"/>
  <c r="BC15" i="1"/>
  <c r="BD15" i="1" s="1"/>
  <c r="BG15" i="1" s="1"/>
  <c r="L15" i="1" s="1"/>
  <c r="O15" i="1"/>
  <c r="BA29" i="1"/>
  <c r="P29" i="1" s="1"/>
  <c r="BB29" i="1" s="1"/>
  <c r="BC48" i="1"/>
  <c r="BD48" i="1" s="1"/>
  <c r="BG48" i="1" s="1"/>
  <c r="L48" i="1" s="1"/>
  <c r="BJ48" i="1" s="1"/>
  <c r="M48" i="1" s="1"/>
  <c r="O48" i="1"/>
  <c r="BN57" i="1"/>
  <c r="BK28" i="1"/>
  <c r="BL28" i="1"/>
  <c r="BK34" i="1"/>
  <c r="BL34" i="1"/>
  <c r="BN106" i="1"/>
  <c r="BC67" i="1"/>
  <c r="BD67" i="1" s="1"/>
  <c r="BG67" i="1" s="1"/>
  <c r="L67" i="1" s="1"/>
  <c r="BJ67" i="1" s="1"/>
  <c r="M67" i="1" s="1"/>
  <c r="O67" i="1"/>
  <c r="N41" i="1"/>
  <c r="BN164" i="1"/>
  <c r="O154" i="1"/>
  <c r="BC154" i="1"/>
  <c r="BD154" i="1" s="1"/>
  <c r="BG154" i="1" s="1"/>
  <c r="L154" i="1" s="1"/>
  <c r="BJ154" i="1" s="1"/>
  <c r="M154" i="1" s="1"/>
  <c r="N170" i="1"/>
  <c r="N161" i="1"/>
  <c r="O158" i="1"/>
  <c r="BC158" i="1"/>
  <c r="BD158" i="1" s="1"/>
  <c r="BG158" i="1" s="1"/>
  <c r="L158" i="1" s="1"/>
  <c r="BJ158" i="1" s="1"/>
  <c r="M158" i="1" s="1"/>
  <c r="N167" i="1"/>
  <c r="O160" i="1"/>
  <c r="BC160" i="1"/>
  <c r="BD160" i="1" s="1"/>
  <c r="BG160" i="1" s="1"/>
  <c r="L160" i="1" s="1"/>
  <c r="BJ160" i="1" s="1"/>
  <c r="M160" i="1" s="1"/>
  <c r="BN144" i="1"/>
  <c r="BA127" i="1"/>
  <c r="P127" i="1" s="1"/>
  <c r="BB127" i="1" s="1"/>
  <c r="BL179" i="1"/>
  <c r="BK179" i="1"/>
  <c r="BN234" i="1"/>
  <c r="BL241" i="1"/>
  <c r="BK241" i="1"/>
  <c r="BK140" i="1"/>
  <c r="BL140" i="1"/>
  <c r="BN203" i="1"/>
  <c r="BK252" i="1"/>
  <c r="BL252" i="1"/>
  <c r="BK22" i="1"/>
  <c r="BL22" i="1"/>
  <c r="BN122" i="1"/>
  <c r="O161" i="1"/>
  <c r="BC161" i="1"/>
  <c r="BD161" i="1" s="1"/>
  <c r="BG161" i="1" s="1"/>
  <c r="L161" i="1" s="1"/>
  <c r="BJ161" i="1" s="1"/>
  <c r="M161" i="1" s="1"/>
  <c r="O219" i="1"/>
  <c r="BC219" i="1"/>
  <c r="BD219" i="1" s="1"/>
  <c r="BG219" i="1" s="1"/>
  <c r="L219" i="1" s="1"/>
  <c r="BJ219" i="1" s="1"/>
  <c r="M219" i="1" s="1"/>
  <c r="BM22" i="1"/>
  <c r="BO22" i="1" s="1"/>
  <c r="BN115" i="1"/>
  <c r="BN135" i="1"/>
  <c r="BC24" i="1"/>
  <c r="BD24" i="1" s="1"/>
  <c r="BG24" i="1" s="1"/>
  <c r="L24" i="1" s="1"/>
  <c r="BJ24" i="1" s="1"/>
  <c r="M24" i="1" s="1"/>
  <c r="O24" i="1"/>
  <c r="N11" i="1"/>
  <c r="BC21" i="1"/>
  <c r="BD21" i="1" s="1"/>
  <c r="BG21" i="1" s="1"/>
  <c r="L21" i="1" s="1"/>
  <c r="O21" i="1"/>
  <c r="O30" i="1"/>
  <c r="BC30" i="1"/>
  <c r="BD30" i="1" s="1"/>
  <c r="BG30" i="1" s="1"/>
  <c r="L30" i="1" s="1"/>
  <c r="BJ30" i="1" s="1"/>
  <c r="M30" i="1" s="1"/>
  <c r="BM26" i="1"/>
  <c r="BO26" i="1" s="1"/>
  <c r="N26" i="1"/>
  <c r="BA41" i="1"/>
  <c r="P41" i="1" s="1"/>
  <c r="BB41" i="1" s="1"/>
  <c r="N57" i="1"/>
  <c r="BL68" i="1"/>
  <c r="BK68" i="1"/>
  <c r="BA106" i="1"/>
  <c r="P106" i="1" s="1"/>
  <c r="BB106" i="1" s="1"/>
  <c r="N106" i="1"/>
  <c r="BN41" i="1"/>
  <c r="BC113" i="1"/>
  <c r="BD113" i="1" s="1"/>
  <c r="BG113" i="1" s="1"/>
  <c r="L113" i="1" s="1"/>
  <c r="BJ113" i="1" s="1"/>
  <c r="M113" i="1" s="1"/>
  <c r="O113" i="1"/>
  <c r="BC105" i="1"/>
  <c r="BD105" i="1" s="1"/>
  <c r="BG105" i="1" s="1"/>
  <c r="L105" i="1" s="1"/>
  <c r="O105" i="1"/>
  <c r="BL87" i="1"/>
  <c r="BK87" i="1"/>
  <c r="BK71" i="1"/>
  <c r="BL71" i="1"/>
  <c r="N164" i="1"/>
  <c r="BM110" i="1"/>
  <c r="N110" i="1"/>
  <c r="BN176" i="1"/>
  <c r="O172" i="1"/>
  <c r="BC172" i="1"/>
  <c r="BD172" i="1" s="1"/>
  <c r="BG172" i="1" s="1"/>
  <c r="L172" i="1" s="1"/>
  <c r="BJ172" i="1" s="1"/>
  <c r="M172" i="1" s="1"/>
  <c r="BA115" i="1"/>
  <c r="P115" i="1" s="1"/>
  <c r="BB115" i="1" s="1"/>
  <c r="O163" i="1"/>
  <c r="BC163" i="1"/>
  <c r="BD163" i="1" s="1"/>
  <c r="BG163" i="1" s="1"/>
  <c r="L163" i="1" s="1"/>
  <c r="BA170" i="1"/>
  <c r="P170" i="1" s="1"/>
  <c r="BB170" i="1" s="1"/>
  <c r="BA167" i="1"/>
  <c r="P167" i="1" s="1"/>
  <c r="BB167" i="1" s="1"/>
  <c r="N144" i="1"/>
  <c r="BM169" i="1"/>
  <c r="N169" i="1"/>
  <c r="BC207" i="1"/>
  <c r="BD207" i="1" s="1"/>
  <c r="BG207" i="1" s="1"/>
  <c r="L207" i="1" s="1"/>
  <c r="BJ207" i="1" s="1"/>
  <c r="M207" i="1" s="1"/>
  <c r="O207" i="1"/>
  <c r="BM207" i="1"/>
  <c r="BO207" i="1" s="1"/>
  <c r="BN239" i="1"/>
  <c r="BO239" i="1"/>
  <c r="BL186" i="1"/>
  <c r="BK186" i="1"/>
  <c r="N234" i="1"/>
  <c r="BJ230" i="1"/>
  <c r="M230" i="1" s="1"/>
  <c r="BM230" i="1"/>
  <c r="BO230" i="1" s="1"/>
  <c r="BC223" i="1"/>
  <c r="BD223" i="1" s="1"/>
  <c r="BG223" i="1" s="1"/>
  <c r="L223" i="1" s="1"/>
  <c r="BJ223" i="1" s="1"/>
  <c r="M223" i="1" s="1"/>
  <c r="O223" i="1"/>
  <c r="N250" i="1"/>
  <c r="O245" i="1"/>
  <c r="BC245" i="1"/>
  <c r="BD245" i="1" s="1"/>
  <c r="BG245" i="1" s="1"/>
  <c r="L245" i="1" s="1"/>
  <c r="BJ245" i="1" s="1"/>
  <c r="M245" i="1" s="1"/>
  <c r="BC222" i="1"/>
  <c r="BD222" i="1" s="1"/>
  <c r="BG222" i="1" s="1"/>
  <c r="L222" i="1" s="1"/>
  <c r="BJ222" i="1" s="1"/>
  <c r="M222" i="1" s="1"/>
  <c r="O222" i="1"/>
  <c r="N203" i="1"/>
  <c r="BA203" i="1"/>
  <c r="P203" i="1" s="1"/>
  <c r="BB203" i="1" s="1"/>
  <c r="BK257" i="1"/>
  <c r="BL257" i="1"/>
  <c r="BL240" i="1"/>
  <c r="BK240" i="1"/>
  <c r="BM45" i="1"/>
  <c r="BO45" i="1" s="1"/>
  <c r="N45" i="1"/>
  <c r="BN60" i="1"/>
  <c r="BK35" i="1"/>
  <c r="BL35" i="1"/>
  <c r="O42" i="1"/>
  <c r="BC42" i="1"/>
  <c r="BD42" i="1" s="1"/>
  <c r="BG42" i="1" s="1"/>
  <c r="L42" i="1" s="1"/>
  <c r="BJ42" i="1" s="1"/>
  <c r="M42" i="1" s="1"/>
  <c r="BC57" i="1"/>
  <c r="BD57" i="1" s="1"/>
  <c r="BG57" i="1" s="1"/>
  <c r="L57" i="1" s="1"/>
  <c r="BJ57" i="1" s="1"/>
  <c r="M57" i="1" s="1"/>
  <c r="O57" i="1"/>
  <c r="BN109" i="1"/>
  <c r="BL88" i="1"/>
  <c r="BK88" i="1"/>
  <c r="BK49" i="1"/>
  <c r="BL49" i="1"/>
  <c r="BN110" i="1"/>
  <c r="BO110" i="1"/>
  <c r="N143" i="1"/>
  <c r="BM143" i="1"/>
  <c r="BO143" i="1" s="1"/>
  <c r="N176" i="1"/>
  <c r="BA176" i="1"/>
  <c r="P176" i="1" s="1"/>
  <c r="BB176" i="1" s="1"/>
  <c r="BC141" i="1"/>
  <c r="BD141" i="1" s="1"/>
  <c r="BG141" i="1" s="1"/>
  <c r="L141" i="1" s="1"/>
  <c r="BJ141" i="1" s="1"/>
  <c r="M141" i="1" s="1"/>
  <c r="O141" i="1"/>
  <c r="BM174" i="1"/>
  <c r="BO174" i="1" s="1"/>
  <c r="BK134" i="1"/>
  <c r="BL134" i="1"/>
  <c r="BK112" i="1"/>
  <c r="BL112" i="1"/>
  <c r="O175" i="1"/>
  <c r="BC175" i="1"/>
  <c r="BD175" i="1" s="1"/>
  <c r="BG175" i="1" s="1"/>
  <c r="L175" i="1" s="1"/>
  <c r="BJ175" i="1" s="1"/>
  <c r="M175" i="1" s="1"/>
  <c r="O148" i="1"/>
  <c r="BC148" i="1"/>
  <c r="BD148" i="1" s="1"/>
  <c r="BG148" i="1" s="1"/>
  <c r="L148" i="1" s="1"/>
  <c r="BJ148" i="1" s="1"/>
  <c r="M148" i="1" s="1"/>
  <c r="BN169" i="1"/>
  <c r="BO169" i="1" s="1"/>
  <c r="O220" i="1"/>
  <c r="BC220" i="1"/>
  <c r="BD220" i="1" s="1"/>
  <c r="BG220" i="1" s="1"/>
  <c r="L220" i="1" s="1"/>
  <c r="BJ220" i="1" s="1"/>
  <c r="M220" i="1" s="1"/>
  <c r="BL185" i="1"/>
  <c r="BK185" i="1"/>
  <c r="BN242" i="1"/>
  <c r="BC242" i="1"/>
  <c r="BD242" i="1" s="1"/>
  <c r="BG242" i="1" s="1"/>
  <c r="L242" i="1" s="1"/>
  <c r="BJ242" i="1" s="1"/>
  <c r="M242" i="1" s="1"/>
  <c r="O242" i="1"/>
  <c r="BK208" i="1"/>
  <c r="BL208" i="1"/>
  <c r="O238" i="1"/>
  <c r="BC238" i="1"/>
  <c r="BD238" i="1" s="1"/>
  <c r="BG238" i="1" s="1"/>
  <c r="L238" i="1" s="1"/>
  <c r="BJ238" i="1" s="1"/>
  <c r="M238" i="1" s="1"/>
  <c r="BN145" i="1"/>
  <c r="O256" i="1"/>
  <c r="BC256" i="1"/>
  <c r="BD256" i="1" s="1"/>
  <c r="BG256" i="1" s="1"/>
  <c r="L256" i="1" s="1"/>
  <c r="BJ256" i="1" s="1"/>
  <c r="M256" i="1" s="1"/>
  <c r="BA250" i="1"/>
  <c r="P250" i="1" s="1"/>
  <c r="BB250" i="1" s="1"/>
  <c r="BC189" i="1"/>
  <c r="BD189" i="1" s="1"/>
  <c r="BG189" i="1" s="1"/>
  <c r="L189" i="1" s="1"/>
  <c r="BJ189" i="1" s="1"/>
  <c r="M189" i="1" s="1"/>
  <c r="O189" i="1"/>
  <c r="BN211" i="1"/>
  <c r="M254" i="1"/>
  <c r="BM257" i="1"/>
  <c r="BO257" i="1" s="1"/>
  <c r="BC232" i="1"/>
  <c r="BD232" i="1" s="1"/>
  <c r="BG232" i="1" s="1"/>
  <c r="L232" i="1" s="1"/>
  <c r="BJ232" i="1" s="1"/>
  <c r="M232" i="1" s="1"/>
  <c r="O232" i="1"/>
  <c r="BM48" i="1"/>
  <c r="BO48" i="1" s="1"/>
  <c r="N48" i="1"/>
  <c r="N60" i="1"/>
  <c r="BM56" i="1"/>
  <c r="BA109" i="1"/>
  <c r="P109" i="1" s="1"/>
  <c r="BB109" i="1" s="1"/>
  <c r="N109" i="1"/>
  <c r="BM59" i="1"/>
  <c r="BO59" i="1" s="1"/>
  <c r="BM87" i="1"/>
  <c r="BO87" i="1" s="1"/>
  <c r="BK97" i="1"/>
  <c r="BL97" i="1"/>
  <c r="BA164" i="1"/>
  <c r="P164" i="1" s="1"/>
  <c r="BB164" i="1" s="1"/>
  <c r="BN173" i="1"/>
  <c r="BC149" i="1"/>
  <c r="BD149" i="1" s="1"/>
  <c r="BG149" i="1" s="1"/>
  <c r="L149" i="1" s="1"/>
  <c r="BJ149" i="1" s="1"/>
  <c r="M149" i="1" s="1"/>
  <c r="O149" i="1"/>
  <c r="BN136" i="1"/>
  <c r="BK121" i="1"/>
  <c r="BL121" i="1"/>
  <c r="BM112" i="1"/>
  <c r="BO112" i="1" s="1"/>
  <c r="N194" i="1"/>
  <c r="BM194" i="1"/>
  <c r="BO194" i="1" s="1"/>
  <c r="BJ159" i="1"/>
  <c r="M159" i="1" s="1"/>
  <c r="BM159" i="1"/>
  <c r="BO159" i="1" s="1"/>
  <c r="L165" i="1"/>
  <c r="N212" i="1"/>
  <c r="BN245" i="1"/>
  <c r="BM213" i="1"/>
  <c r="BO213" i="1" s="1"/>
  <c r="BC211" i="1"/>
  <c r="BD211" i="1" s="1"/>
  <c r="BG211" i="1" s="1"/>
  <c r="L211" i="1" s="1"/>
  <c r="BJ211" i="1" s="1"/>
  <c r="M211" i="1" s="1"/>
  <c r="O211" i="1"/>
  <c r="BM182" i="1"/>
  <c r="BO182" i="1" s="1"/>
  <c r="BM241" i="1"/>
  <c r="BO241" i="1" s="1"/>
  <c r="BL218" i="1"/>
  <c r="BK218" i="1"/>
  <c r="N145" i="1"/>
  <c r="N211" i="1"/>
  <c r="BO249" i="1"/>
  <c r="O138" i="1"/>
  <c r="BC138" i="1"/>
  <c r="BD138" i="1" s="1"/>
  <c r="BG138" i="1" s="1"/>
  <c r="L138" i="1" s="1"/>
  <c r="BJ138" i="1" s="1"/>
  <c r="M138" i="1" s="1"/>
  <c r="N91" i="1"/>
  <c r="BA91" i="1"/>
  <c r="P91" i="1" s="1"/>
  <c r="BB91" i="1" s="1"/>
  <c r="BC214" i="1"/>
  <c r="BD214" i="1" s="1"/>
  <c r="BG214" i="1" s="1"/>
  <c r="L214" i="1" s="1"/>
  <c r="BJ214" i="1" s="1"/>
  <c r="M214" i="1" s="1"/>
  <c r="O214" i="1"/>
  <c r="BL183" i="1"/>
  <c r="BK183" i="1"/>
  <c r="O74" i="1"/>
  <c r="BC74" i="1"/>
  <c r="BD74" i="1" s="1"/>
  <c r="BG74" i="1" s="1"/>
  <c r="L74" i="1" s="1"/>
  <c r="BJ74" i="1" s="1"/>
  <c r="M74" i="1" s="1"/>
  <c r="BM43" i="1"/>
  <c r="BO43" i="1" s="1"/>
  <c r="BC155" i="1"/>
  <c r="BD155" i="1" s="1"/>
  <c r="BG155" i="1" s="1"/>
  <c r="L155" i="1" s="1"/>
  <c r="BJ155" i="1" s="1"/>
  <c r="M155" i="1" s="1"/>
  <c r="O155" i="1"/>
  <c r="BN14" i="1"/>
  <c r="BJ20" i="1"/>
  <c r="M20" i="1" s="1"/>
  <c r="BM20" i="1"/>
  <c r="BO20" i="1" s="1"/>
  <c r="BK46" i="1"/>
  <c r="BL46" i="1"/>
  <c r="BN56" i="1"/>
  <c r="BC62" i="1"/>
  <c r="BD62" i="1" s="1"/>
  <c r="BG62" i="1" s="1"/>
  <c r="L62" i="1" s="1"/>
  <c r="O62" i="1"/>
  <c r="O75" i="1"/>
  <c r="BC75" i="1"/>
  <c r="BD75" i="1" s="1"/>
  <c r="BG75" i="1" s="1"/>
  <c r="L75" i="1" s="1"/>
  <c r="BJ75" i="1" s="1"/>
  <c r="M75" i="1" s="1"/>
  <c r="BM40" i="1"/>
  <c r="BO40" i="1" s="1"/>
  <c r="BC111" i="1"/>
  <c r="BD111" i="1" s="1"/>
  <c r="BG111" i="1" s="1"/>
  <c r="L111" i="1" s="1"/>
  <c r="BJ111" i="1" s="1"/>
  <c r="M111" i="1" s="1"/>
  <c r="O111" i="1"/>
  <c r="O104" i="1"/>
  <c r="BC104" i="1"/>
  <c r="BD104" i="1" s="1"/>
  <c r="BG104" i="1" s="1"/>
  <c r="L104" i="1" s="1"/>
  <c r="BJ104" i="1" s="1"/>
  <c r="M104" i="1" s="1"/>
  <c r="O100" i="1"/>
  <c r="BC100" i="1"/>
  <c r="BD100" i="1" s="1"/>
  <c r="BG100" i="1" s="1"/>
  <c r="L100" i="1" s="1"/>
  <c r="BJ100" i="1" s="1"/>
  <c r="M100" i="1" s="1"/>
  <c r="BM64" i="1"/>
  <c r="BO64" i="1" s="1"/>
  <c r="BK76" i="1"/>
  <c r="BL76" i="1"/>
  <c r="O166" i="1"/>
  <c r="BC166" i="1"/>
  <c r="BD166" i="1" s="1"/>
  <c r="BG166" i="1" s="1"/>
  <c r="L166" i="1" s="1"/>
  <c r="BJ166" i="1" s="1"/>
  <c r="M166" i="1" s="1"/>
  <c r="N173" i="1"/>
  <c r="BA173" i="1"/>
  <c r="P173" i="1" s="1"/>
  <c r="BB173" i="1" s="1"/>
  <c r="BM148" i="1"/>
  <c r="BO148" i="1" s="1"/>
  <c r="BC139" i="1"/>
  <c r="BD139" i="1" s="1"/>
  <c r="BG139" i="1" s="1"/>
  <c r="L139" i="1" s="1"/>
  <c r="BJ139" i="1" s="1"/>
  <c r="M139" i="1" s="1"/>
  <c r="O139" i="1"/>
  <c r="BM121" i="1"/>
  <c r="BO121" i="1" s="1"/>
  <c r="BA177" i="1"/>
  <c r="P177" i="1" s="1"/>
  <c r="BB177" i="1" s="1"/>
  <c r="N184" i="1"/>
  <c r="BA184" i="1"/>
  <c r="P184" i="1" s="1"/>
  <c r="BB184" i="1" s="1"/>
  <c r="N219" i="1"/>
  <c r="M196" i="1"/>
  <c r="BN248" i="1"/>
  <c r="BO248" i="1" s="1"/>
  <c r="BC210" i="1"/>
  <c r="BD210" i="1" s="1"/>
  <c r="BG210" i="1" s="1"/>
  <c r="L210" i="1" s="1"/>
  <c r="BJ210" i="1" s="1"/>
  <c r="M210" i="1" s="1"/>
  <c r="O210" i="1"/>
  <c r="BC216" i="1"/>
  <c r="BD216" i="1" s="1"/>
  <c r="BG216" i="1" s="1"/>
  <c r="L216" i="1" s="1"/>
  <c r="O216" i="1"/>
  <c r="BL182" i="1"/>
  <c r="BK182" i="1"/>
  <c r="BN221" i="1"/>
  <c r="BN178" i="1"/>
  <c r="BM254" i="1"/>
  <c r="BK249" i="1"/>
  <c r="BL249" i="1"/>
  <c r="BK235" i="1"/>
  <c r="BL235" i="1"/>
  <c r="BC36" i="1"/>
  <c r="BD36" i="1" s="1"/>
  <c r="BG36" i="1" s="1"/>
  <c r="L36" i="1" s="1"/>
  <c r="BJ36" i="1" s="1"/>
  <c r="M36" i="1" s="1"/>
  <c r="O36" i="1"/>
  <c r="BC114" i="1"/>
  <c r="BD114" i="1" s="1"/>
  <c r="BG114" i="1" s="1"/>
  <c r="L114" i="1" s="1"/>
  <c r="BJ114" i="1" s="1"/>
  <c r="M114" i="1" s="1"/>
  <c r="O114" i="1"/>
  <c r="BA187" i="1"/>
  <c r="P187" i="1" s="1"/>
  <c r="BB187" i="1" s="1"/>
  <c r="N187" i="1"/>
  <c r="BK142" i="1"/>
  <c r="BL142" i="1"/>
  <c r="BC39" i="1"/>
  <c r="BD39" i="1" s="1"/>
  <c r="BG39" i="1" s="1"/>
  <c r="L39" i="1" s="1"/>
  <c r="BJ39" i="1" s="1"/>
  <c r="M39" i="1" s="1"/>
  <c r="O39" i="1"/>
  <c r="BN29" i="1"/>
  <c r="BC123" i="1"/>
  <c r="BD123" i="1" s="1"/>
  <c r="BG123" i="1" s="1"/>
  <c r="L123" i="1" s="1"/>
  <c r="O123" i="1"/>
  <c r="BC145" i="1"/>
  <c r="BD145" i="1" s="1"/>
  <c r="BG145" i="1" s="1"/>
  <c r="L145" i="1" s="1"/>
  <c r="BJ145" i="1" s="1"/>
  <c r="M145" i="1" s="1"/>
  <c r="O145" i="1"/>
  <c r="BK151" i="1"/>
  <c r="BL151" i="1"/>
  <c r="BC234" i="1"/>
  <c r="BD234" i="1" s="1"/>
  <c r="BG234" i="1" s="1"/>
  <c r="L234" i="1" s="1"/>
  <c r="BJ234" i="1" s="1"/>
  <c r="M234" i="1" s="1"/>
  <c r="O234" i="1"/>
  <c r="BA14" i="1"/>
  <c r="P14" i="1" s="1"/>
  <c r="BB14" i="1" s="1"/>
  <c r="N14" i="1"/>
  <c r="BM46" i="1"/>
  <c r="BO46" i="1" s="1"/>
  <c r="BN66" i="1"/>
  <c r="O83" i="1"/>
  <c r="BC83" i="1"/>
  <c r="BD83" i="1" s="1"/>
  <c r="BG83" i="1" s="1"/>
  <c r="L83" i="1" s="1"/>
  <c r="BC120" i="1"/>
  <c r="BD120" i="1" s="1"/>
  <c r="BG120" i="1" s="1"/>
  <c r="L120" i="1" s="1"/>
  <c r="BJ120" i="1" s="1"/>
  <c r="M120" i="1" s="1"/>
  <c r="O120" i="1"/>
  <c r="BC94" i="1"/>
  <c r="BD94" i="1" s="1"/>
  <c r="BG94" i="1" s="1"/>
  <c r="L94" i="1" s="1"/>
  <c r="O94" i="1"/>
  <c r="O80" i="1"/>
  <c r="BC80" i="1"/>
  <c r="BD80" i="1" s="1"/>
  <c r="BG80" i="1" s="1"/>
  <c r="L80" i="1" s="1"/>
  <c r="BM53" i="1"/>
  <c r="BO53" i="1" s="1"/>
  <c r="BC119" i="1"/>
  <c r="BD119" i="1" s="1"/>
  <c r="BG119" i="1" s="1"/>
  <c r="L119" i="1" s="1"/>
  <c r="BJ119" i="1" s="1"/>
  <c r="M119" i="1" s="1"/>
  <c r="O119" i="1"/>
  <c r="BN100" i="1"/>
  <c r="BN116" i="1"/>
  <c r="BL72" i="1"/>
  <c r="BK72" i="1"/>
  <c r="BN104" i="1"/>
  <c r="BM139" i="1"/>
  <c r="BO139" i="1" s="1"/>
  <c r="BC156" i="1"/>
  <c r="BD156" i="1" s="1"/>
  <c r="BG156" i="1" s="1"/>
  <c r="L156" i="1" s="1"/>
  <c r="BJ156" i="1" s="1"/>
  <c r="M156" i="1" s="1"/>
  <c r="O156" i="1"/>
  <c r="BM156" i="1"/>
  <c r="BO156" i="1" s="1"/>
  <c r="BN184" i="1"/>
  <c r="BK181" i="1"/>
  <c r="BL181" i="1"/>
  <c r="BA212" i="1"/>
  <c r="P212" i="1" s="1"/>
  <c r="BB212" i="1" s="1"/>
  <c r="BN251" i="1"/>
  <c r="BO251" i="1"/>
  <c r="O244" i="1"/>
  <c r="BC244" i="1"/>
  <c r="BD244" i="1" s="1"/>
  <c r="BG244" i="1" s="1"/>
  <c r="L244" i="1" s="1"/>
  <c r="BN154" i="1"/>
  <c r="BA221" i="1"/>
  <c r="P221" i="1" s="1"/>
  <c r="BB221" i="1" s="1"/>
  <c r="N221" i="1"/>
  <c r="BA178" i="1"/>
  <c r="P178" i="1" s="1"/>
  <c r="BB178" i="1" s="1"/>
  <c r="N178" i="1"/>
  <c r="BC225" i="1"/>
  <c r="BD225" i="1" s="1"/>
  <c r="BG225" i="1" s="1"/>
  <c r="L225" i="1" s="1"/>
  <c r="BJ225" i="1" s="1"/>
  <c r="M225" i="1" s="1"/>
  <c r="O225" i="1"/>
  <c r="BM192" i="1"/>
  <c r="BO192" i="1" s="1"/>
  <c r="BM222" i="1"/>
  <c r="BO222" i="1" s="1"/>
  <c r="N223" i="1"/>
  <c r="O247" i="1"/>
  <c r="BC247" i="1"/>
  <c r="BD247" i="1" s="1"/>
  <c r="BG247" i="1" s="1"/>
  <c r="L247" i="1" s="1"/>
  <c r="BN69" i="1"/>
  <c r="BO69" i="1" s="1"/>
  <c r="N98" i="1"/>
  <c r="N69" i="1"/>
  <c r="BM69" i="1"/>
  <c r="O136" i="1"/>
  <c r="BC136" i="1"/>
  <c r="BD136" i="1" s="1"/>
  <c r="BG136" i="1" s="1"/>
  <c r="L136" i="1" s="1"/>
  <c r="BK243" i="1"/>
  <c r="BL243" i="1"/>
  <c r="BC18" i="1"/>
  <c r="BD18" i="1" s="1"/>
  <c r="BG18" i="1" s="1"/>
  <c r="L18" i="1" s="1"/>
  <c r="O18" i="1"/>
  <c r="BM24" i="1"/>
  <c r="BO24" i="1" s="1"/>
  <c r="N24" i="1"/>
  <c r="BC60" i="1"/>
  <c r="BD60" i="1" s="1"/>
  <c r="BG60" i="1" s="1"/>
  <c r="L60" i="1" s="1"/>
  <c r="BJ60" i="1" s="1"/>
  <c r="M60" i="1" s="1"/>
  <c r="O60" i="1"/>
  <c r="BM66" i="1"/>
  <c r="BO66" i="1" s="1"/>
  <c r="N66" i="1"/>
  <c r="BC86" i="1"/>
  <c r="BD86" i="1" s="1"/>
  <c r="BG86" i="1" s="1"/>
  <c r="L86" i="1" s="1"/>
  <c r="BJ86" i="1" s="1"/>
  <c r="M86" i="1" s="1"/>
  <c r="O86" i="1"/>
  <c r="BC93" i="1"/>
  <c r="BD93" i="1" s="1"/>
  <c r="BG93" i="1" s="1"/>
  <c r="L93" i="1" s="1"/>
  <c r="BJ93" i="1" s="1"/>
  <c r="M93" i="1" s="1"/>
  <c r="O93" i="1"/>
  <c r="BK40" i="1"/>
  <c r="BL40" i="1"/>
  <c r="BN63" i="1"/>
  <c r="BM47" i="1"/>
  <c r="BO47" i="1" s="1"/>
  <c r="BK44" i="1"/>
  <c r="BL44" i="1"/>
  <c r="BM114" i="1"/>
  <c r="BO114" i="1" s="1"/>
  <c r="BC84" i="1"/>
  <c r="BD84" i="1" s="1"/>
  <c r="BG84" i="1" s="1"/>
  <c r="L84" i="1" s="1"/>
  <c r="BJ84" i="1" s="1"/>
  <c r="M84" i="1" s="1"/>
  <c r="O84" i="1"/>
  <c r="BC108" i="1"/>
  <c r="BD108" i="1" s="1"/>
  <c r="BG108" i="1" s="1"/>
  <c r="L108" i="1" s="1"/>
  <c r="BJ108" i="1" s="1"/>
  <c r="M108" i="1" s="1"/>
  <c r="O108" i="1"/>
  <c r="BK64" i="1"/>
  <c r="BL64" i="1"/>
  <c r="N100" i="1"/>
  <c r="BC124" i="1"/>
  <c r="BD124" i="1" s="1"/>
  <c r="BG124" i="1" s="1"/>
  <c r="L124" i="1" s="1"/>
  <c r="BJ124" i="1" s="1"/>
  <c r="M124" i="1" s="1"/>
  <c r="O124" i="1"/>
  <c r="N116" i="1"/>
  <c r="BM104" i="1"/>
  <c r="BO104" i="1" s="1"/>
  <c r="N104" i="1"/>
  <c r="BK70" i="1"/>
  <c r="BL70" i="1"/>
  <c r="BM122" i="1"/>
  <c r="BO122" i="1" s="1"/>
  <c r="BK126" i="1"/>
  <c r="BL126" i="1"/>
  <c r="BA129" i="1"/>
  <c r="P129" i="1" s="1"/>
  <c r="BB129" i="1" s="1"/>
  <c r="N190" i="1"/>
  <c r="BA190" i="1"/>
  <c r="P190" i="1" s="1"/>
  <c r="BB190" i="1" s="1"/>
  <c r="BM61" i="1"/>
  <c r="BO61" i="1" s="1"/>
  <c r="BK85" i="1"/>
  <c r="BL85" i="1"/>
  <c r="BN254" i="1"/>
  <c r="BM231" i="1"/>
  <c r="BO231" i="1" s="1"/>
  <c r="BN146" i="1"/>
  <c r="BC227" i="1"/>
  <c r="BD227" i="1" s="1"/>
  <c r="BG227" i="1" s="1"/>
  <c r="L227" i="1" s="1"/>
  <c r="BJ227" i="1" s="1"/>
  <c r="M227" i="1" s="1"/>
  <c r="O227" i="1"/>
  <c r="N154" i="1"/>
  <c r="BM183" i="1"/>
  <c r="BO183" i="1" s="1"/>
  <c r="BK192" i="1"/>
  <c r="BL192" i="1"/>
  <c r="BM202" i="1"/>
  <c r="BO202" i="1" s="1"/>
  <c r="M251" i="1"/>
  <c r="BC27" i="1"/>
  <c r="BD27" i="1" s="1"/>
  <c r="BG27" i="1" s="1"/>
  <c r="L27" i="1" s="1"/>
  <c r="BJ27" i="1" s="1"/>
  <c r="M27" i="1" s="1"/>
  <c r="O27" i="1"/>
  <c r="BC11" i="1"/>
  <c r="BD11" i="1" s="1"/>
  <c r="BG11" i="1" s="1"/>
  <c r="L11" i="1" s="1"/>
  <c r="BJ11" i="1" s="1"/>
  <c r="M11" i="1" s="1"/>
  <c r="O11" i="1"/>
  <c r="BN24" i="1"/>
  <c r="O65" i="1"/>
  <c r="BC65" i="1"/>
  <c r="BD65" i="1" s="1"/>
  <c r="BG65" i="1" s="1"/>
  <c r="L65" i="1" s="1"/>
  <c r="BJ65" i="1" s="1"/>
  <c r="M65" i="1" s="1"/>
  <c r="BA98" i="1"/>
  <c r="P98" i="1" s="1"/>
  <c r="BB98" i="1" s="1"/>
  <c r="BM63" i="1"/>
  <c r="BO63" i="1" s="1"/>
  <c r="N63" i="1"/>
  <c r="BK47" i="1"/>
  <c r="BL47" i="1"/>
  <c r="BC132" i="1"/>
  <c r="BD132" i="1" s="1"/>
  <c r="BG132" i="1" s="1"/>
  <c r="L132" i="1" s="1"/>
  <c r="BJ132" i="1" s="1"/>
  <c r="M132" i="1" s="1"/>
  <c r="O132" i="1"/>
  <c r="O23" i="1"/>
  <c r="BC23" i="1"/>
  <c r="BD23" i="1" s="1"/>
  <c r="BG23" i="1" s="1"/>
  <c r="L23" i="1" s="1"/>
  <c r="O95" i="1"/>
  <c r="BC95" i="1"/>
  <c r="BD95" i="1" s="1"/>
  <c r="BG95" i="1" s="1"/>
  <c r="L95" i="1" s="1"/>
  <c r="BN91" i="1"/>
  <c r="BN113" i="1"/>
  <c r="BM42" i="1"/>
  <c r="BO42" i="1" s="1"/>
  <c r="BC117" i="1"/>
  <c r="BD117" i="1" s="1"/>
  <c r="BG117" i="1" s="1"/>
  <c r="L117" i="1" s="1"/>
  <c r="O117" i="1"/>
  <c r="BC82" i="1"/>
  <c r="BD82" i="1" s="1"/>
  <c r="BG82" i="1" s="1"/>
  <c r="L82" i="1" s="1"/>
  <c r="BJ82" i="1" s="1"/>
  <c r="M82" i="1" s="1"/>
  <c r="O82" i="1"/>
  <c r="BN127" i="1"/>
  <c r="BA135" i="1"/>
  <c r="P135" i="1" s="1"/>
  <c r="BB135" i="1" s="1"/>
  <c r="N132" i="1"/>
  <c r="O157" i="1"/>
  <c r="BC157" i="1"/>
  <c r="BD157" i="1" s="1"/>
  <c r="BG157" i="1" s="1"/>
  <c r="L157" i="1" s="1"/>
  <c r="BJ157" i="1" s="1"/>
  <c r="M157" i="1" s="1"/>
  <c r="BC144" i="1"/>
  <c r="BD144" i="1" s="1"/>
  <c r="BG144" i="1" s="1"/>
  <c r="L144" i="1" s="1"/>
  <c r="BJ144" i="1" s="1"/>
  <c r="M144" i="1" s="1"/>
  <c r="O144" i="1"/>
  <c r="O133" i="1"/>
  <c r="BC133" i="1"/>
  <c r="BD133" i="1" s="1"/>
  <c r="BG133" i="1" s="1"/>
  <c r="L133" i="1" s="1"/>
  <c r="BN190" i="1"/>
  <c r="BM160" i="1"/>
  <c r="BO160" i="1" s="1"/>
  <c r="O193" i="1"/>
  <c r="BC193" i="1"/>
  <c r="BD193" i="1" s="1"/>
  <c r="BG193" i="1" s="1"/>
  <c r="L193" i="1" s="1"/>
  <c r="BC209" i="1"/>
  <c r="BD209" i="1" s="1"/>
  <c r="BG209" i="1" s="1"/>
  <c r="L209" i="1" s="1"/>
  <c r="BJ209" i="1" s="1"/>
  <c r="M209" i="1" s="1"/>
  <c r="O209" i="1"/>
  <c r="BK61" i="1"/>
  <c r="BL61" i="1"/>
  <c r="BL103" i="1"/>
  <c r="BK103" i="1"/>
  <c r="N146" i="1"/>
  <c r="BA146" i="1"/>
  <c r="P146" i="1" s="1"/>
  <c r="BB146" i="1" s="1"/>
  <c r="BM198" i="1"/>
  <c r="BO198" i="1" s="1"/>
  <c r="BM214" i="1"/>
  <c r="BO214" i="1" s="1"/>
  <c r="BL228" i="1"/>
  <c r="BK228" i="1"/>
  <c r="BJ224" i="1"/>
  <c r="M224" i="1" s="1"/>
  <c r="BM224" i="1"/>
  <c r="BO224" i="1" s="1"/>
  <c r="BM210" i="1"/>
  <c r="BO210" i="1" s="1"/>
  <c r="O253" i="1"/>
  <c r="BC253" i="1"/>
  <c r="BD253" i="1" s="1"/>
  <c r="BG253" i="1" s="1"/>
  <c r="L253" i="1" s="1"/>
  <c r="M239" i="1"/>
  <c r="BL226" i="1"/>
  <c r="BK226" i="1"/>
  <c r="BM256" i="1"/>
  <c r="BO256" i="1" s="1"/>
  <c r="BC90" i="1" l="1"/>
  <c r="BD90" i="1" s="1"/>
  <c r="BG90" i="1" s="1"/>
  <c r="L90" i="1" s="1"/>
  <c r="BJ90" i="1" s="1"/>
  <c r="M90" i="1" s="1"/>
  <c r="O90" i="1"/>
  <c r="O96" i="1"/>
  <c r="BC96" i="1"/>
  <c r="BD96" i="1" s="1"/>
  <c r="BG96" i="1" s="1"/>
  <c r="L96" i="1" s="1"/>
  <c r="BJ96" i="1" s="1"/>
  <c r="M96" i="1" s="1"/>
  <c r="BK54" i="1"/>
  <c r="BL54" i="1"/>
  <c r="BJ58" i="1"/>
  <c r="M58" i="1" s="1"/>
  <c r="BM58" i="1"/>
  <c r="BO58" i="1" s="1"/>
  <c r="BM189" i="1"/>
  <c r="BO189" i="1" s="1"/>
  <c r="BM96" i="1"/>
  <c r="BO96" i="1" s="1"/>
  <c r="BM101" i="1"/>
  <c r="BO101" i="1" s="1"/>
  <c r="BC199" i="1"/>
  <c r="BD199" i="1" s="1"/>
  <c r="BG199" i="1" s="1"/>
  <c r="L199" i="1" s="1"/>
  <c r="BJ199" i="1" s="1"/>
  <c r="M199" i="1" s="1"/>
  <c r="BL199" i="1" s="1"/>
  <c r="O199" i="1"/>
  <c r="O19" i="1"/>
  <c r="BC19" i="1"/>
  <c r="BD19" i="1" s="1"/>
  <c r="BG19" i="1" s="1"/>
  <c r="L19" i="1" s="1"/>
  <c r="BO254" i="1"/>
  <c r="BM118" i="1"/>
  <c r="BO118" i="1" s="1"/>
  <c r="BM220" i="1"/>
  <c r="BO220" i="1" s="1"/>
  <c r="BM90" i="1"/>
  <c r="BO90" i="1" s="1"/>
  <c r="O191" i="1"/>
  <c r="BC191" i="1"/>
  <c r="BD191" i="1" s="1"/>
  <c r="BG191" i="1" s="1"/>
  <c r="L191" i="1" s="1"/>
  <c r="BJ191" i="1" s="1"/>
  <c r="M191" i="1" s="1"/>
  <c r="BM191" i="1"/>
  <c r="BO191" i="1" s="1"/>
  <c r="BM161" i="1"/>
  <c r="BO161" i="1" s="1"/>
  <c r="BM206" i="1"/>
  <c r="BO206" i="1" s="1"/>
  <c r="BM54" i="1"/>
  <c r="BO54" i="1" s="1"/>
  <c r="O246" i="1"/>
  <c r="BC246" i="1"/>
  <c r="BD246" i="1" s="1"/>
  <c r="BG246" i="1" s="1"/>
  <c r="L246" i="1" s="1"/>
  <c r="O171" i="1"/>
  <c r="BC171" i="1"/>
  <c r="BD171" i="1" s="1"/>
  <c r="BG171" i="1" s="1"/>
  <c r="L171" i="1" s="1"/>
  <c r="O137" i="1"/>
  <c r="BC137" i="1"/>
  <c r="BD137" i="1" s="1"/>
  <c r="BG137" i="1" s="1"/>
  <c r="L137" i="1" s="1"/>
  <c r="BJ131" i="1"/>
  <c r="M131" i="1" s="1"/>
  <c r="BM131" i="1"/>
  <c r="BO131" i="1" s="1"/>
  <c r="BJ200" i="1"/>
  <c r="M200" i="1" s="1"/>
  <c r="BM200" i="1"/>
  <c r="BO200" i="1" s="1"/>
  <c r="BM245" i="1"/>
  <c r="BO245" i="1" s="1"/>
  <c r="BM116" i="1"/>
  <c r="BO116" i="1" s="1"/>
  <c r="BM84" i="1"/>
  <c r="BO84" i="1" s="1"/>
  <c r="BM223" i="1"/>
  <c r="BO223" i="1" s="1"/>
  <c r="BO56" i="1"/>
  <c r="BM141" i="1"/>
  <c r="BO141" i="1" s="1"/>
  <c r="BC180" i="1"/>
  <c r="BD180" i="1" s="1"/>
  <c r="BG180" i="1" s="1"/>
  <c r="L180" i="1" s="1"/>
  <c r="O180" i="1"/>
  <c r="BC33" i="1"/>
  <c r="BD33" i="1" s="1"/>
  <c r="BG33" i="1" s="1"/>
  <c r="L33" i="1" s="1"/>
  <c r="O33" i="1"/>
  <c r="BC195" i="1"/>
  <c r="BD195" i="1" s="1"/>
  <c r="BG195" i="1" s="1"/>
  <c r="L195" i="1" s="1"/>
  <c r="O195" i="1"/>
  <c r="BJ32" i="1"/>
  <c r="M32" i="1" s="1"/>
  <c r="BM32" i="1"/>
  <c r="BO32" i="1" s="1"/>
  <c r="BC25" i="1"/>
  <c r="BD25" i="1" s="1"/>
  <c r="BG25" i="1" s="1"/>
  <c r="L25" i="1" s="1"/>
  <c r="BJ25" i="1" s="1"/>
  <c r="M25" i="1" s="1"/>
  <c r="O25" i="1"/>
  <c r="BM25" i="1"/>
  <c r="BO25" i="1" s="1"/>
  <c r="BC79" i="1"/>
  <c r="BD79" i="1" s="1"/>
  <c r="BG79" i="1" s="1"/>
  <c r="L79" i="1" s="1"/>
  <c r="BJ79" i="1" s="1"/>
  <c r="M79" i="1" s="1"/>
  <c r="O79" i="1"/>
  <c r="BM79" i="1"/>
  <c r="BO79" i="1" s="1"/>
  <c r="BM74" i="1"/>
  <c r="BO74" i="1" s="1"/>
  <c r="BL52" i="1"/>
  <c r="BK52" i="1"/>
  <c r="BM111" i="1"/>
  <c r="BO111" i="1" s="1"/>
  <c r="BM234" i="1"/>
  <c r="BO234" i="1" s="1"/>
  <c r="O81" i="1"/>
  <c r="BC89" i="1"/>
  <c r="BD89" i="1" s="1"/>
  <c r="BG89" i="1" s="1"/>
  <c r="L89" i="1" s="1"/>
  <c r="BJ89" i="1" s="1"/>
  <c r="M89" i="1" s="1"/>
  <c r="O89" i="1"/>
  <c r="BC55" i="1"/>
  <c r="BD55" i="1" s="1"/>
  <c r="BG55" i="1" s="1"/>
  <c r="L55" i="1" s="1"/>
  <c r="BJ55" i="1" s="1"/>
  <c r="M55" i="1" s="1"/>
  <c r="O55" i="1"/>
  <c r="BJ130" i="1"/>
  <c r="M130" i="1" s="1"/>
  <c r="BM130" i="1"/>
  <c r="BO130" i="1" s="1"/>
  <c r="BM172" i="1"/>
  <c r="BO172" i="1" s="1"/>
  <c r="BL53" i="1"/>
  <c r="BM199" i="1"/>
  <c r="BO199" i="1" s="1"/>
  <c r="BM55" i="1"/>
  <c r="BO55" i="1" s="1"/>
  <c r="BM154" i="1"/>
  <c r="BO154" i="1" s="1"/>
  <c r="BM52" i="1"/>
  <c r="BO52" i="1" s="1"/>
  <c r="BL102" i="1"/>
  <c r="BK102" i="1"/>
  <c r="BC50" i="1"/>
  <c r="BD50" i="1" s="1"/>
  <c r="BG50" i="1" s="1"/>
  <c r="L50" i="1" s="1"/>
  <c r="O50" i="1"/>
  <c r="BM166" i="1"/>
  <c r="BO166" i="1" s="1"/>
  <c r="BM175" i="1"/>
  <c r="BO175" i="1" s="1"/>
  <c r="BM67" i="1"/>
  <c r="BO67" i="1" s="1"/>
  <c r="BM77" i="1"/>
  <c r="BO77" i="1" s="1"/>
  <c r="BM89" i="1"/>
  <c r="BO89" i="1" s="1"/>
  <c r="BK82" i="1"/>
  <c r="BL82" i="1"/>
  <c r="O14" i="1"/>
  <c r="BC14" i="1"/>
  <c r="BD14" i="1" s="1"/>
  <c r="BG14" i="1" s="1"/>
  <c r="L14" i="1" s="1"/>
  <c r="BJ14" i="1" s="1"/>
  <c r="M14" i="1" s="1"/>
  <c r="O250" i="1"/>
  <c r="BC250" i="1"/>
  <c r="BD250" i="1" s="1"/>
  <c r="BG250" i="1" s="1"/>
  <c r="L250" i="1" s="1"/>
  <c r="BJ250" i="1" s="1"/>
  <c r="M250" i="1" s="1"/>
  <c r="BK132" i="1"/>
  <c r="BL132" i="1"/>
  <c r="BK93" i="1"/>
  <c r="BL93" i="1"/>
  <c r="BK225" i="1"/>
  <c r="BL225" i="1"/>
  <c r="BL39" i="1"/>
  <c r="BK39" i="1"/>
  <c r="BJ62" i="1"/>
  <c r="M62" i="1" s="1"/>
  <c r="BM62" i="1"/>
  <c r="BO62" i="1" s="1"/>
  <c r="BK74" i="1"/>
  <c r="BL74" i="1"/>
  <c r="BK256" i="1"/>
  <c r="BL256" i="1"/>
  <c r="BC167" i="1"/>
  <c r="BD167" i="1" s="1"/>
  <c r="BG167" i="1" s="1"/>
  <c r="L167" i="1" s="1"/>
  <c r="BJ167" i="1" s="1"/>
  <c r="M167" i="1" s="1"/>
  <c r="O167" i="1"/>
  <c r="BC106" i="1"/>
  <c r="BD106" i="1" s="1"/>
  <c r="BG106" i="1" s="1"/>
  <c r="L106" i="1" s="1"/>
  <c r="BJ106" i="1" s="1"/>
  <c r="M106" i="1" s="1"/>
  <c r="O106" i="1"/>
  <c r="BL30" i="1"/>
  <c r="BK30" i="1"/>
  <c r="BK205" i="1"/>
  <c r="BL205" i="1"/>
  <c r="BM162" i="1"/>
  <c r="BO162" i="1" s="1"/>
  <c r="BK143" i="1"/>
  <c r="BL143" i="1"/>
  <c r="BM255" i="1"/>
  <c r="BO255" i="1" s="1"/>
  <c r="BK213" i="1"/>
  <c r="BL213" i="1"/>
  <c r="BL110" i="1"/>
  <c r="BK110" i="1"/>
  <c r="BM227" i="1"/>
  <c r="BO227" i="1" s="1"/>
  <c r="BM51" i="1"/>
  <c r="BO51" i="1" s="1"/>
  <c r="O190" i="1"/>
  <c r="BC190" i="1"/>
  <c r="BD190" i="1" s="1"/>
  <c r="BG190" i="1" s="1"/>
  <c r="L190" i="1" s="1"/>
  <c r="BJ190" i="1" s="1"/>
  <c r="M190" i="1" s="1"/>
  <c r="BJ216" i="1"/>
  <c r="M216" i="1" s="1"/>
  <c r="BM216" i="1"/>
  <c r="BO216" i="1" s="1"/>
  <c r="BK211" i="1"/>
  <c r="BL211" i="1"/>
  <c r="BJ15" i="1"/>
  <c r="M15" i="1" s="1"/>
  <c r="BM15" i="1"/>
  <c r="BO15" i="1" s="1"/>
  <c r="BK73" i="1"/>
  <c r="BL73" i="1"/>
  <c r="BK224" i="1"/>
  <c r="BL224" i="1"/>
  <c r="BJ117" i="1"/>
  <c r="M117" i="1" s="1"/>
  <c r="BM117" i="1"/>
  <c r="BO117" i="1" s="1"/>
  <c r="BL11" i="1"/>
  <c r="BK11" i="1"/>
  <c r="BK84" i="1"/>
  <c r="BL84" i="1"/>
  <c r="BM93" i="1"/>
  <c r="BO93" i="1" s="1"/>
  <c r="BC212" i="1"/>
  <c r="BD212" i="1" s="1"/>
  <c r="BG212" i="1" s="1"/>
  <c r="L212" i="1" s="1"/>
  <c r="O212" i="1"/>
  <c r="BK210" i="1"/>
  <c r="BL210" i="1"/>
  <c r="BK139" i="1"/>
  <c r="BL139" i="1"/>
  <c r="BM232" i="1"/>
  <c r="BO232" i="1" s="1"/>
  <c r="BK222" i="1"/>
  <c r="BL222" i="1"/>
  <c r="O170" i="1"/>
  <c r="BC170" i="1"/>
  <c r="BD170" i="1" s="1"/>
  <c r="BG170" i="1" s="1"/>
  <c r="L170" i="1" s="1"/>
  <c r="BJ170" i="1" s="1"/>
  <c r="M170" i="1" s="1"/>
  <c r="BC127" i="1"/>
  <c r="BD127" i="1" s="1"/>
  <c r="BG127" i="1" s="1"/>
  <c r="L127" i="1" s="1"/>
  <c r="BJ127" i="1" s="1"/>
  <c r="M127" i="1" s="1"/>
  <c r="O127" i="1"/>
  <c r="BM170" i="1"/>
  <c r="BO170" i="1" s="1"/>
  <c r="BK255" i="1"/>
  <c r="BL255" i="1"/>
  <c r="BM158" i="1"/>
  <c r="BO158" i="1" s="1"/>
  <c r="BM13" i="1"/>
  <c r="BO13" i="1" s="1"/>
  <c r="BK16" i="1"/>
  <c r="BL16" i="1"/>
  <c r="BM242" i="1"/>
  <c r="BO242" i="1" s="1"/>
  <c r="BK116" i="1"/>
  <c r="BL116" i="1"/>
  <c r="BM108" i="1"/>
  <c r="BO108" i="1" s="1"/>
  <c r="BJ133" i="1"/>
  <c r="M133" i="1" s="1"/>
  <c r="BM133" i="1"/>
  <c r="BO133" i="1" s="1"/>
  <c r="BJ80" i="1"/>
  <c r="M80" i="1" s="1"/>
  <c r="BM80" i="1"/>
  <c r="BO80" i="1" s="1"/>
  <c r="BK100" i="1"/>
  <c r="BL100" i="1"/>
  <c r="BK13" i="1"/>
  <c r="BL13" i="1"/>
  <c r="BL144" i="1"/>
  <c r="BK144" i="1"/>
  <c r="BK227" i="1"/>
  <c r="BL227" i="1"/>
  <c r="BJ18" i="1"/>
  <c r="M18" i="1" s="1"/>
  <c r="BM18" i="1"/>
  <c r="BO18" i="1" s="1"/>
  <c r="BJ94" i="1"/>
  <c r="M94" i="1" s="1"/>
  <c r="BM94" i="1"/>
  <c r="BO94" i="1" s="1"/>
  <c r="BL234" i="1"/>
  <c r="BK234" i="1"/>
  <c r="BM211" i="1"/>
  <c r="BO211" i="1" s="1"/>
  <c r="BK220" i="1"/>
  <c r="BL220" i="1"/>
  <c r="BL245" i="1"/>
  <c r="BK245" i="1"/>
  <c r="BJ163" i="1"/>
  <c r="M163" i="1" s="1"/>
  <c r="BM163" i="1"/>
  <c r="BO163" i="1" s="1"/>
  <c r="BL154" i="1"/>
  <c r="BK154" i="1"/>
  <c r="BL162" i="1"/>
  <c r="BK162" i="1"/>
  <c r="BL101" i="1"/>
  <c r="BK101" i="1"/>
  <c r="BK59" i="1"/>
  <c r="BL59" i="1"/>
  <c r="BM30" i="1"/>
  <c r="BO30" i="1" s="1"/>
  <c r="BL26" i="1"/>
  <c r="BK26" i="1"/>
  <c r="BK169" i="1"/>
  <c r="BL169" i="1"/>
  <c r="BL27" i="1"/>
  <c r="BK27" i="1"/>
  <c r="O178" i="1"/>
  <c r="BC178" i="1"/>
  <c r="BD178" i="1" s="1"/>
  <c r="BG178" i="1" s="1"/>
  <c r="L178" i="1" s="1"/>
  <c r="BJ178" i="1" s="1"/>
  <c r="M178" i="1" s="1"/>
  <c r="O173" i="1"/>
  <c r="BC173" i="1"/>
  <c r="BD173" i="1" s="1"/>
  <c r="BG173" i="1" s="1"/>
  <c r="L173" i="1" s="1"/>
  <c r="BJ173" i="1" s="1"/>
  <c r="M173" i="1" s="1"/>
  <c r="BK232" i="1"/>
  <c r="BL232" i="1"/>
  <c r="BJ21" i="1"/>
  <c r="M21" i="1" s="1"/>
  <c r="BM21" i="1"/>
  <c r="BO21" i="1" s="1"/>
  <c r="O152" i="1"/>
  <c r="BC152" i="1"/>
  <c r="BD152" i="1" s="1"/>
  <c r="BG152" i="1" s="1"/>
  <c r="L152" i="1" s="1"/>
  <c r="BJ152" i="1" s="1"/>
  <c r="M152" i="1" s="1"/>
  <c r="BL209" i="1"/>
  <c r="BK209" i="1"/>
  <c r="BL251" i="1"/>
  <c r="BK251" i="1"/>
  <c r="O129" i="1"/>
  <c r="BC129" i="1"/>
  <c r="BD129" i="1" s="1"/>
  <c r="BG129" i="1" s="1"/>
  <c r="L129" i="1" s="1"/>
  <c r="BJ129" i="1" s="1"/>
  <c r="M129" i="1" s="1"/>
  <c r="BM124" i="1"/>
  <c r="BO124" i="1" s="1"/>
  <c r="BJ247" i="1"/>
  <c r="M247" i="1" s="1"/>
  <c r="BM247" i="1"/>
  <c r="BO247" i="1" s="1"/>
  <c r="BL120" i="1"/>
  <c r="BK120" i="1"/>
  <c r="O187" i="1"/>
  <c r="BC187" i="1"/>
  <c r="BD187" i="1" s="1"/>
  <c r="BG187" i="1" s="1"/>
  <c r="L187" i="1" s="1"/>
  <c r="BJ187" i="1" s="1"/>
  <c r="M187" i="1" s="1"/>
  <c r="BK196" i="1"/>
  <c r="BL196" i="1"/>
  <c r="BL238" i="1"/>
  <c r="BK238" i="1"/>
  <c r="BC115" i="1"/>
  <c r="BD115" i="1" s="1"/>
  <c r="BG115" i="1" s="1"/>
  <c r="L115" i="1" s="1"/>
  <c r="BJ115" i="1" s="1"/>
  <c r="M115" i="1" s="1"/>
  <c r="O115" i="1"/>
  <c r="BL160" i="1"/>
  <c r="BK160" i="1"/>
  <c r="BM149" i="1"/>
  <c r="BO149" i="1" s="1"/>
  <c r="BJ107" i="1"/>
  <c r="M107" i="1" s="1"/>
  <c r="BM107" i="1"/>
  <c r="BO107" i="1" s="1"/>
  <c r="BL51" i="1"/>
  <c r="BK51" i="1"/>
  <c r="BK202" i="1"/>
  <c r="BL202" i="1"/>
  <c r="BL150" i="1"/>
  <c r="BK150" i="1"/>
  <c r="BL78" i="1"/>
  <c r="BK78" i="1"/>
  <c r="BL66" i="1"/>
  <c r="BK66" i="1"/>
  <c r="BM39" i="1"/>
  <c r="BO39" i="1" s="1"/>
  <c r="BM36" i="1"/>
  <c r="BO36" i="1" s="1"/>
  <c r="BK157" i="1"/>
  <c r="BL157" i="1"/>
  <c r="BK124" i="1"/>
  <c r="BL124" i="1"/>
  <c r="BK86" i="1"/>
  <c r="BL86" i="1"/>
  <c r="BK104" i="1"/>
  <c r="BL104" i="1"/>
  <c r="BK219" i="1"/>
  <c r="BL219" i="1"/>
  <c r="BJ204" i="1"/>
  <c r="M204" i="1" s="1"/>
  <c r="BM204" i="1"/>
  <c r="BO204" i="1" s="1"/>
  <c r="BJ193" i="1"/>
  <c r="M193" i="1" s="1"/>
  <c r="BM193" i="1"/>
  <c r="BO193" i="1" s="1"/>
  <c r="BC98" i="1"/>
  <c r="BD98" i="1" s="1"/>
  <c r="BG98" i="1" s="1"/>
  <c r="L98" i="1" s="1"/>
  <c r="O98" i="1"/>
  <c r="BM100" i="1"/>
  <c r="BO100" i="1" s="1"/>
  <c r="BJ136" i="1"/>
  <c r="M136" i="1" s="1"/>
  <c r="BM136" i="1"/>
  <c r="BO136" i="1" s="1"/>
  <c r="BJ83" i="1"/>
  <c r="M83" i="1" s="1"/>
  <c r="BM83" i="1"/>
  <c r="BO83" i="1" s="1"/>
  <c r="BM187" i="1"/>
  <c r="BO187" i="1" s="1"/>
  <c r="BM219" i="1"/>
  <c r="BO219" i="1" s="1"/>
  <c r="BM173" i="1"/>
  <c r="BO173" i="1" s="1"/>
  <c r="BL214" i="1"/>
  <c r="BK214" i="1"/>
  <c r="BM145" i="1"/>
  <c r="BO145" i="1" s="1"/>
  <c r="BJ165" i="1"/>
  <c r="M165" i="1" s="1"/>
  <c r="BM165" i="1"/>
  <c r="BO165" i="1" s="1"/>
  <c r="BL254" i="1"/>
  <c r="BK254" i="1"/>
  <c r="BK141" i="1"/>
  <c r="BL141" i="1"/>
  <c r="BL172" i="1"/>
  <c r="BK172" i="1"/>
  <c r="BL81" i="1"/>
  <c r="BK81" i="1"/>
  <c r="BM11" i="1"/>
  <c r="BO11" i="1" s="1"/>
  <c r="BL161" i="1"/>
  <c r="BK161" i="1"/>
  <c r="O197" i="1"/>
  <c r="BC197" i="1"/>
  <c r="BD197" i="1" s="1"/>
  <c r="BG197" i="1" s="1"/>
  <c r="L197" i="1" s="1"/>
  <c r="BJ197" i="1" s="1"/>
  <c r="M197" i="1" s="1"/>
  <c r="BM150" i="1"/>
  <c r="BO150" i="1" s="1"/>
  <c r="BM86" i="1"/>
  <c r="BO86" i="1" s="1"/>
  <c r="BM82" i="1"/>
  <c r="BO82" i="1" s="1"/>
  <c r="BM132" i="1"/>
  <c r="BO132" i="1" s="1"/>
  <c r="BC221" i="1"/>
  <c r="BD221" i="1" s="1"/>
  <c r="BG221" i="1" s="1"/>
  <c r="L221" i="1" s="1"/>
  <c r="O221" i="1"/>
  <c r="BK145" i="1"/>
  <c r="BL145" i="1"/>
  <c r="BL166" i="1"/>
  <c r="BK166" i="1"/>
  <c r="BL111" i="1"/>
  <c r="BK111" i="1"/>
  <c r="BK20" i="1"/>
  <c r="BL20" i="1"/>
  <c r="BC109" i="1"/>
  <c r="BD109" i="1" s="1"/>
  <c r="BG109" i="1" s="1"/>
  <c r="L109" i="1" s="1"/>
  <c r="BJ109" i="1" s="1"/>
  <c r="M109" i="1" s="1"/>
  <c r="O109" i="1"/>
  <c r="BL148" i="1"/>
  <c r="BK148" i="1"/>
  <c r="BC176" i="1"/>
  <c r="BD176" i="1" s="1"/>
  <c r="BG176" i="1" s="1"/>
  <c r="L176" i="1" s="1"/>
  <c r="O176" i="1"/>
  <c r="BM250" i="1"/>
  <c r="BO250" i="1" s="1"/>
  <c r="BJ105" i="1"/>
  <c r="M105" i="1" s="1"/>
  <c r="BM105" i="1"/>
  <c r="BO105" i="1" s="1"/>
  <c r="BM81" i="1"/>
  <c r="BO81" i="1" s="1"/>
  <c r="BK206" i="1"/>
  <c r="BL206" i="1"/>
  <c r="BM78" i="1"/>
  <c r="BO78" i="1" s="1"/>
  <c r="BM168" i="1"/>
  <c r="BO168" i="1" s="1"/>
  <c r="BM157" i="1"/>
  <c r="BO157" i="1" s="1"/>
  <c r="BM119" i="1"/>
  <c r="BO119" i="1" s="1"/>
  <c r="BL239" i="1"/>
  <c r="BK239" i="1"/>
  <c r="BC135" i="1"/>
  <c r="BD135" i="1" s="1"/>
  <c r="BG135" i="1" s="1"/>
  <c r="L135" i="1" s="1"/>
  <c r="O135" i="1"/>
  <c r="BJ95" i="1"/>
  <c r="M95" i="1" s="1"/>
  <c r="BM95" i="1"/>
  <c r="BO95" i="1" s="1"/>
  <c r="BK114" i="1"/>
  <c r="BL114" i="1"/>
  <c r="BC91" i="1"/>
  <c r="BD91" i="1" s="1"/>
  <c r="BG91" i="1" s="1"/>
  <c r="L91" i="1" s="1"/>
  <c r="BJ91" i="1" s="1"/>
  <c r="M91" i="1" s="1"/>
  <c r="O91" i="1"/>
  <c r="BK159" i="1"/>
  <c r="BL159" i="1"/>
  <c r="BL149" i="1"/>
  <c r="BK149" i="1"/>
  <c r="BK207" i="1"/>
  <c r="BL207" i="1"/>
  <c r="BL24" i="1"/>
  <c r="BK24" i="1"/>
  <c r="BK56" i="1"/>
  <c r="BL56" i="1"/>
  <c r="BM197" i="1"/>
  <c r="BO197" i="1" s="1"/>
  <c r="BM155" i="1"/>
  <c r="BO155" i="1" s="1"/>
  <c r="BM138" i="1"/>
  <c r="BO138" i="1" s="1"/>
  <c r="BM27" i="1"/>
  <c r="BO27" i="1" s="1"/>
  <c r="BM113" i="1"/>
  <c r="BO113" i="1" s="1"/>
  <c r="BJ253" i="1"/>
  <c r="M253" i="1" s="1"/>
  <c r="BM253" i="1"/>
  <c r="BO253" i="1" s="1"/>
  <c r="BC146" i="1"/>
  <c r="BD146" i="1" s="1"/>
  <c r="BG146" i="1" s="1"/>
  <c r="L146" i="1" s="1"/>
  <c r="BJ146" i="1" s="1"/>
  <c r="M146" i="1" s="1"/>
  <c r="O146" i="1"/>
  <c r="BL65" i="1"/>
  <c r="BK65" i="1"/>
  <c r="BJ123" i="1"/>
  <c r="M123" i="1" s="1"/>
  <c r="BM123" i="1"/>
  <c r="BO123" i="1" s="1"/>
  <c r="O184" i="1"/>
  <c r="BC184" i="1"/>
  <c r="BD184" i="1" s="1"/>
  <c r="BG184" i="1" s="1"/>
  <c r="L184" i="1" s="1"/>
  <c r="BJ184" i="1" s="1"/>
  <c r="M184" i="1" s="1"/>
  <c r="BL75" i="1"/>
  <c r="BK75" i="1"/>
  <c r="BK175" i="1"/>
  <c r="BL175" i="1"/>
  <c r="BK57" i="1"/>
  <c r="BL57" i="1"/>
  <c r="BK223" i="1"/>
  <c r="BL223" i="1"/>
  <c r="BK113" i="1"/>
  <c r="BL113" i="1"/>
  <c r="BM57" i="1"/>
  <c r="BO57" i="1" s="1"/>
  <c r="BL158" i="1"/>
  <c r="BK158" i="1"/>
  <c r="BL48" i="1"/>
  <c r="BK48" i="1"/>
  <c r="BJ233" i="1"/>
  <c r="M233" i="1" s="1"/>
  <c r="BM233" i="1"/>
  <c r="BO233" i="1" s="1"/>
  <c r="BK77" i="1"/>
  <c r="BL77" i="1"/>
  <c r="BK168" i="1"/>
  <c r="BL168" i="1"/>
  <c r="BL63" i="1"/>
  <c r="BK63" i="1"/>
  <c r="BJ23" i="1"/>
  <c r="M23" i="1" s="1"/>
  <c r="BM23" i="1"/>
  <c r="BO23" i="1" s="1"/>
  <c r="BK60" i="1"/>
  <c r="BL60" i="1"/>
  <c r="BJ244" i="1"/>
  <c r="M244" i="1" s="1"/>
  <c r="BM244" i="1"/>
  <c r="BO244" i="1" s="1"/>
  <c r="BL119" i="1"/>
  <c r="BK119" i="1"/>
  <c r="BL36" i="1"/>
  <c r="BK36" i="1"/>
  <c r="BK138" i="1"/>
  <c r="BL138" i="1"/>
  <c r="BL242" i="1"/>
  <c r="BK242" i="1"/>
  <c r="BL42" i="1"/>
  <c r="BK42" i="1"/>
  <c r="BC203" i="1"/>
  <c r="BD203" i="1" s="1"/>
  <c r="BG203" i="1" s="1"/>
  <c r="L203" i="1" s="1"/>
  <c r="O203" i="1"/>
  <c r="O41" i="1"/>
  <c r="BC41" i="1"/>
  <c r="BD41" i="1" s="1"/>
  <c r="BG41" i="1" s="1"/>
  <c r="L41" i="1" s="1"/>
  <c r="BJ41" i="1" s="1"/>
  <c r="M41" i="1" s="1"/>
  <c r="BK199" i="1"/>
  <c r="O29" i="1"/>
  <c r="BC29" i="1"/>
  <c r="BD29" i="1" s="1"/>
  <c r="BG29" i="1" s="1"/>
  <c r="L29" i="1" s="1"/>
  <c r="BM73" i="1"/>
  <c r="BO73" i="1" s="1"/>
  <c r="BL122" i="1"/>
  <c r="BK122" i="1"/>
  <c r="BL69" i="1"/>
  <c r="BK69" i="1"/>
  <c r="BK194" i="1"/>
  <c r="BL194" i="1"/>
  <c r="BJ37" i="1"/>
  <c r="M37" i="1" s="1"/>
  <c r="BM37" i="1"/>
  <c r="BO37" i="1" s="1"/>
  <c r="BM209" i="1"/>
  <c r="BO209" i="1" s="1"/>
  <c r="BK108" i="1"/>
  <c r="BL108" i="1"/>
  <c r="BM225" i="1"/>
  <c r="BO225" i="1" s="1"/>
  <c r="BK156" i="1"/>
  <c r="BL156" i="1"/>
  <c r="BC177" i="1"/>
  <c r="BD177" i="1" s="1"/>
  <c r="BG177" i="1" s="1"/>
  <c r="L177" i="1" s="1"/>
  <c r="BJ177" i="1" s="1"/>
  <c r="M177" i="1" s="1"/>
  <c r="O177" i="1"/>
  <c r="BM75" i="1"/>
  <c r="BO75" i="1" s="1"/>
  <c r="BL155" i="1"/>
  <c r="BK155" i="1"/>
  <c r="BC164" i="1"/>
  <c r="BD164" i="1" s="1"/>
  <c r="BG164" i="1" s="1"/>
  <c r="L164" i="1" s="1"/>
  <c r="O164" i="1"/>
  <c r="BM60" i="1"/>
  <c r="BO60" i="1" s="1"/>
  <c r="BK189" i="1"/>
  <c r="BL189" i="1"/>
  <c r="BK230" i="1"/>
  <c r="BL230" i="1"/>
  <c r="BM144" i="1"/>
  <c r="BO144" i="1" s="1"/>
  <c r="BK67" i="1"/>
  <c r="BL67" i="1"/>
  <c r="BM129" i="1"/>
  <c r="BO129" i="1" s="1"/>
  <c r="BK118" i="1"/>
  <c r="BL118" i="1"/>
  <c r="BJ38" i="1"/>
  <c r="M38" i="1" s="1"/>
  <c r="BM38" i="1"/>
  <c r="BO38" i="1" s="1"/>
  <c r="BM238" i="1"/>
  <c r="BO238" i="1" s="1"/>
  <c r="BL45" i="1"/>
  <c r="BK45" i="1"/>
  <c r="BM120" i="1"/>
  <c r="BO120" i="1" s="1"/>
  <c r="BM65" i="1"/>
  <c r="BO65" i="1" s="1"/>
  <c r="BK32" i="1" l="1"/>
  <c r="BL32" i="1"/>
  <c r="BM41" i="1"/>
  <c r="BO41" i="1" s="1"/>
  <c r="BL191" i="1"/>
  <c r="BK191" i="1"/>
  <c r="BM167" i="1"/>
  <c r="BO167" i="1" s="1"/>
  <c r="BJ137" i="1"/>
  <c r="M137" i="1" s="1"/>
  <c r="BM137" i="1"/>
  <c r="BO137" i="1" s="1"/>
  <c r="BK58" i="1"/>
  <c r="BL58" i="1"/>
  <c r="BK130" i="1"/>
  <c r="BL130" i="1"/>
  <c r="BM180" i="1"/>
  <c r="BO180" i="1" s="1"/>
  <c r="BJ180" i="1"/>
  <c r="M180" i="1" s="1"/>
  <c r="BK79" i="1"/>
  <c r="BL79" i="1"/>
  <c r="BJ171" i="1"/>
  <c r="M171" i="1" s="1"/>
  <c r="BM171" i="1"/>
  <c r="BO171" i="1" s="1"/>
  <c r="BM177" i="1"/>
  <c r="BO177" i="1" s="1"/>
  <c r="BJ50" i="1"/>
  <c r="M50" i="1" s="1"/>
  <c r="BM50" i="1"/>
  <c r="BO50" i="1" s="1"/>
  <c r="BL55" i="1"/>
  <c r="BK55" i="1"/>
  <c r="BK96" i="1"/>
  <c r="BL96" i="1"/>
  <c r="BL200" i="1"/>
  <c r="BK200" i="1"/>
  <c r="BM152" i="1"/>
  <c r="BO152" i="1" s="1"/>
  <c r="BJ33" i="1"/>
  <c r="M33" i="1" s="1"/>
  <c r="BM33" i="1"/>
  <c r="BO33" i="1" s="1"/>
  <c r="BM146" i="1"/>
  <c r="BO146" i="1" s="1"/>
  <c r="BJ246" i="1"/>
  <c r="M246" i="1" s="1"/>
  <c r="BM246" i="1"/>
  <c r="BO246" i="1" s="1"/>
  <c r="BJ19" i="1"/>
  <c r="M19" i="1" s="1"/>
  <c r="BM19" i="1"/>
  <c r="BO19" i="1" s="1"/>
  <c r="BL131" i="1"/>
  <c r="BK131" i="1"/>
  <c r="BM109" i="1"/>
  <c r="BO109" i="1" s="1"/>
  <c r="BM127" i="1"/>
  <c r="BO127" i="1" s="1"/>
  <c r="BK89" i="1"/>
  <c r="BL89" i="1"/>
  <c r="BL25" i="1"/>
  <c r="BK25" i="1"/>
  <c r="BJ195" i="1"/>
  <c r="M195" i="1" s="1"/>
  <c r="BM195" i="1"/>
  <c r="BO195" i="1" s="1"/>
  <c r="BL90" i="1"/>
  <c r="BK90" i="1"/>
  <c r="BJ29" i="1"/>
  <c r="M29" i="1" s="1"/>
  <c r="BM29" i="1"/>
  <c r="BO29" i="1" s="1"/>
  <c r="BL250" i="1"/>
  <c r="BK250" i="1"/>
  <c r="BK178" i="1"/>
  <c r="BL178" i="1"/>
  <c r="BL14" i="1"/>
  <c r="BK14" i="1"/>
  <c r="BJ164" i="1"/>
  <c r="M164" i="1" s="1"/>
  <c r="BM164" i="1"/>
  <c r="BO164" i="1" s="1"/>
  <c r="BK123" i="1"/>
  <c r="BL123" i="1"/>
  <c r="BK190" i="1"/>
  <c r="BL190" i="1"/>
  <c r="BL38" i="1"/>
  <c r="BK38" i="1"/>
  <c r="BJ176" i="1"/>
  <c r="M176" i="1" s="1"/>
  <c r="BM176" i="1"/>
  <c r="BO176" i="1" s="1"/>
  <c r="BK62" i="1"/>
  <c r="BL62" i="1"/>
  <c r="BL37" i="1"/>
  <c r="BK37" i="1"/>
  <c r="BK41" i="1"/>
  <c r="BL41" i="1"/>
  <c r="BJ221" i="1"/>
  <c r="M221" i="1" s="1"/>
  <c r="BM221" i="1"/>
  <c r="BO221" i="1" s="1"/>
  <c r="BK193" i="1"/>
  <c r="BL193" i="1"/>
  <c r="BK187" i="1"/>
  <c r="BL187" i="1"/>
  <c r="BK94" i="1"/>
  <c r="BL94" i="1"/>
  <c r="BK80" i="1"/>
  <c r="BL80" i="1"/>
  <c r="BK216" i="1"/>
  <c r="BL216" i="1"/>
  <c r="BJ98" i="1"/>
  <c r="M98" i="1" s="1"/>
  <c r="BM98" i="1"/>
  <c r="BO98" i="1" s="1"/>
  <c r="BL117" i="1"/>
  <c r="BK117" i="1"/>
  <c r="BL152" i="1"/>
  <c r="BK152" i="1"/>
  <c r="BM14" i="1"/>
  <c r="BO14" i="1" s="1"/>
  <c r="BK109" i="1"/>
  <c r="BL109" i="1"/>
  <c r="BJ203" i="1"/>
  <c r="M203" i="1" s="1"/>
  <c r="BM203" i="1"/>
  <c r="BO203" i="1" s="1"/>
  <c r="BL244" i="1"/>
  <c r="BK244" i="1"/>
  <c r="BK146" i="1"/>
  <c r="BL146" i="1"/>
  <c r="BK83" i="1"/>
  <c r="BL83" i="1"/>
  <c r="BK163" i="1"/>
  <c r="BL163" i="1"/>
  <c r="BL127" i="1"/>
  <c r="BK127" i="1"/>
  <c r="BJ212" i="1"/>
  <c r="M212" i="1" s="1"/>
  <c r="BM212" i="1"/>
  <c r="BO212" i="1" s="1"/>
  <c r="BM91" i="1"/>
  <c r="BO91" i="1" s="1"/>
  <c r="BJ135" i="1"/>
  <c r="M135" i="1" s="1"/>
  <c r="BM135" i="1"/>
  <c r="BO135" i="1" s="1"/>
  <c r="BK91" i="1"/>
  <c r="BL91" i="1"/>
  <c r="BK204" i="1"/>
  <c r="BL204" i="1"/>
  <c r="BK107" i="1"/>
  <c r="BL107" i="1"/>
  <c r="BL18" i="1"/>
  <c r="BK18" i="1"/>
  <c r="BL133" i="1"/>
  <c r="BK133" i="1"/>
  <c r="BK177" i="1"/>
  <c r="BL177" i="1"/>
  <c r="BL233" i="1"/>
  <c r="BK233" i="1"/>
  <c r="BL21" i="1"/>
  <c r="BK21" i="1"/>
  <c r="BM106" i="1"/>
  <c r="BO106" i="1" s="1"/>
  <c r="BL15" i="1"/>
  <c r="BK15" i="1"/>
  <c r="BL167" i="1"/>
  <c r="BK167" i="1"/>
  <c r="BM115" i="1"/>
  <c r="BO115" i="1" s="1"/>
  <c r="BK184" i="1"/>
  <c r="BL184" i="1"/>
  <c r="BK106" i="1"/>
  <c r="BL106" i="1"/>
  <c r="BL253" i="1"/>
  <c r="BK253" i="1"/>
  <c r="BL197" i="1"/>
  <c r="BK197" i="1"/>
  <c r="BL247" i="1"/>
  <c r="BK247" i="1"/>
  <c r="BL170" i="1"/>
  <c r="BK170" i="1"/>
  <c r="BM190" i="1"/>
  <c r="BO190" i="1" s="1"/>
  <c r="BK95" i="1"/>
  <c r="BL95" i="1"/>
  <c r="BM184" i="1"/>
  <c r="BO184" i="1" s="1"/>
  <c r="BK23" i="1"/>
  <c r="BL23" i="1"/>
  <c r="BK105" i="1"/>
  <c r="BL105" i="1"/>
  <c r="BK165" i="1"/>
  <c r="BL165" i="1"/>
  <c r="BK136" i="1"/>
  <c r="BL136" i="1"/>
  <c r="BK115" i="1"/>
  <c r="BL115" i="1"/>
  <c r="BL129" i="1"/>
  <c r="BK129" i="1"/>
  <c r="BL173" i="1"/>
  <c r="BK173" i="1"/>
  <c r="BM178" i="1"/>
  <c r="BO178" i="1" s="1"/>
  <c r="BK19" i="1" l="1"/>
  <c r="BL19" i="1"/>
  <c r="BL195" i="1"/>
  <c r="BK195" i="1"/>
  <c r="BL137" i="1"/>
  <c r="BK137" i="1"/>
  <c r="BK246" i="1"/>
  <c r="BL246" i="1"/>
  <c r="BL33" i="1"/>
  <c r="BK33" i="1"/>
  <c r="BK171" i="1"/>
  <c r="BL171" i="1"/>
  <c r="BK180" i="1"/>
  <c r="BL180" i="1"/>
  <c r="BK50" i="1"/>
  <c r="BL50" i="1"/>
  <c r="BK212" i="1"/>
  <c r="BL212" i="1"/>
  <c r="BK203" i="1"/>
  <c r="BL203" i="1"/>
  <c r="BL164" i="1"/>
  <c r="BK164" i="1"/>
  <c r="BK176" i="1"/>
  <c r="BL176" i="1"/>
  <c r="BL135" i="1"/>
  <c r="BK135" i="1"/>
  <c r="BK98" i="1"/>
  <c r="BL98" i="1"/>
  <c r="BK221" i="1"/>
  <c r="BL221" i="1"/>
  <c r="BK29" i="1"/>
  <c r="BL29" i="1"/>
</calcChain>
</file>

<file path=xl/sharedStrings.xml><?xml version="1.0" encoding="utf-8"?>
<sst xmlns="http://schemas.openxmlformats.org/spreadsheetml/2006/main" count="2115" uniqueCount="334">
  <si>
    <t>OPEN 6.3.4</t>
  </si>
  <si>
    <t>Wed Sep 25 2024 16:53:51</t>
  </si>
  <si>
    <t>Unit=</t>
  </si>
  <si>
    <t>PSC-418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</si>
  <si>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</si>
  <si>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</si>
  <si>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</si>
  <si>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</si>
  <si>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</si>
  <si>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</si>
  <si>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</si>
  <si>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</si>
  <si>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</si>
  <si>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</si>
  <si>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</si>
  <si>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</si>
  <si>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</si>
  <si>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</si>
  <si>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</si>
  <si>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</si>
  <si>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</si>
  <si>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</si>
  <si>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</si>
  <si>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</si>
  <si>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</si>
  <si>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</si>
  <si>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</si>
  <si>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</si>
  <si>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</si>
  <si>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</si>
  <si>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</si>
  <si>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</si>
  <si>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</si>
  <si>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</si>
  <si>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</si>
  <si>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</si>
  <si>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</si>
  <si>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</si>
  <si>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</si>
  <si>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</si>
  <si>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</si>
  <si>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</si>
  <si>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</si>
  <si>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</si>
  <si>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</si>
  <si>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</si>
  <si>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</si>
  <si>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</si>
  <si>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</si>
  <si>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</si>
  <si>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</si>
  <si>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</si>
  <si>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</si>
  <si>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</si>
  <si>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</si>
  <si>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</si>
  <si>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</si>
  <si>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</si>
  <si>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</si>
  <si>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</si>
  <si>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</si>
  <si>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</si>
  <si>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</si>
  <si>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</si>
  <si>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</si>
  <si>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</si>
  <si>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</si>
  <si>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</si>
  <si>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</si>
  <si>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</si>
  <si>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</si>
  <si>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</si>
  <si>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</si>
  <si>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</si>
  <si>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</si>
  <si>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</si>
  <si>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</si>
  <si>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</si>
  <si>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</si>
  <si>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</si>
  <si>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16:54:05</t>
  </si>
  <si>
    <t>91XB</t>
  </si>
  <si>
    <t>Other</t>
  </si>
  <si>
    <t>Block2Treatment4</t>
  </si>
  <si>
    <t>20240925</t>
  </si>
  <si>
    <t>bg</t>
  </si>
  <si>
    <t>Agnes</t>
  </si>
  <si>
    <t xml:space="preserve">"16:54:47 Launched AutoProg /User/Configs/AutoProgs/AutoLog2"
</t>
  </si>
  <si>
    <t>16:54:54</t>
  </si>
  <si>
    <t>16:54:59</t>
  </si>
  <si>
    <t>16:55:04</t>
  </si>
  <si>
    <t>16:55:09</t>
  </si>
  <si>
    <t>16:55:15</t>
  </si>
  <si>
    <t>16:55:20</t>
  </si>
  <si>
    <t>16:55:25</t>
  </si>
  <si>
    <t>16:55:30</t>
  </si>
  <si>
    <t>16:55:35</t>
  </si>
  <si>
    <t>16:55:40</t>
  </si>
  <si>
    <t>16:55:46</t>
  </si>
  <si>
    <t>16:55:51</t>
  </si>
  <si>
    <t>16:55:56</t>
  </si>
  <si>
    <t>16:56:01</t>
  </si>
  <si>
    <t>16:56:07</t>
  </si>
  <si>
    <t>16:56:12</t>
  </si>
  <si>
    <t>16:56:17</t>
  </si>
  <si>
    <t>16:56:22</t>
  </si>
  <si>
    <t>16:56:27</t>
  </si>
  <si>
    <t>16:56:33</t>
  </si>
  <si>
    <t>16:56:38</t>
  </si>
  <si>
    <t>16:56:43</t>
  </si>
  <si>
    <t>16:56:48</t>
  </si>
  <si>
    <t>16:56:53</t>
  </si>
  <si>
    <t>16:56:58</t>
  </si>
  <si>
    <t>16:57:04</t>
  </si>
  <si>
    <t>16:57:09</t>
  </si>
  <si>
    <t>16:57:14</t>
  </si>
  <si>
    <t>16:57:19</t>
  </si>
  <si>
    <t>16:57:25</t>
  </si>
  <si>
    <t>16:57:30</t>
  </si>
  <si>
    <t>16:57:35</t>
  </si>
  <si>
    <t>16:57:40</t>
  </si>
  <si>
    <t>16:57:45</t>
  </si>
  <si>
    <t>16:57:51</t>
  </si>
  <si>
    <t>16:57:56</t>
  </si>
  <si>
    <t>16:58:01</t>
  </si>
  <si>
    <t>16:58:06</t>
  </si>
  <si>
    <t>16:58:11</t>
  </si>
  <si>
    <t>16:58:16</t>
  </si>
  <si>
    <t>16:58:22</t>
  </si>
  <si>
    <t>16:58:27</t>
  </si>
  <si>
    <t>16:58:32</t>
  </si>
  <si>
    <t>16:58:37</t>
  </si>
  <si>
    <t>16:58:42</t>
  </si>
  <si>
    <t>16:58:47</t>
  </si>
  <si>
    <t>16:58:53</t>
  </si>
  <si>
    <t>16:58:58</t>
  </si>
  <si>
    <t>16:59:03</t>
  </si>
  <si>
    <t>16:59:08</t>
  </si>
  <si>
    <t>16:59:13</t>
  </si>
  <si>
    <t>16:59:18</t>
  </si>
  <si>
    <t>16:59:23</t>
  </si>
  <si>
    <t>16:59:28</t>
  </si>
  <si>
    <t>16:59:33</t>
  </si>
  <si>
    <t>16:59:39</t>
  </si>
  <si>
    <t>16:59:44</t>
  </si>
  <si>
    <t>16:59:49</t>
  </si>
  <si>
    <t>16:59:54</t>
  </si>
  <si>
    <t>16:59:59</t>
  </si>
  <si>
    <t>17:00:04</t>
  </si>
  <si>
    <t>17:00:10</t>
  </si>
  <si>
    <t>17:00:15</t>
  </si>
  <si>
    <t>17:00:20</t>
  </si>
  <si>
    <t>17:00:25</t>
  </si>
  <si>
    <t>17:00:30</t>
  </si>
  <si>
    <t>17:00:35</t>
  </si>
  <si>
    <t>17:00:41</t>
  </si>
  <si>
    <t>17:00:46</t>
  </si>
  <si>
    <t>17:00:51</t>
  </si>
  <si>
    <t>17:00:56</t>
  </si>
  <si>
    <t>17:01:01</t>
  </si>
  <si>
    <t>17:01:06</t>
  </si>
  <si>
    <t>17:01:12</t>
  </si>
  <si>
    <t>17:01:17</t>
  </si>
  <si>
    <t>17:01:22</t>
  </si>
  <si>
    <t>17:01:27</t>
  </si>
  <si>
    <t>17:01:32</t>
  </si>
  <si>
    <t>17:01:37</t>
  </si>
  <si>
    <t>17:01:43</t>
  </si>
  <si>
    <t>17:01:48</t>
  </si>
  <si>
    <t>17:01:53</t>
  </si>
  <si>
    <t>17:01:58</t>
  </si>
  <si>
    <t>17:02:03</t>
  </si>
  <si>
    <t>17:02:09</t>
  </si>
  <si>
    <t>17:02:14</t>
  </si>
  <si>
    <t>17:02:19</t>
  </si>
  <si>
    <t>17:02:24</t>
  </si>
  <si>
    <t>17:02:29</t>
  </si>
  <si>
    <t>17:02:34</t>
  </si>
  <si>
    <t>17:02:40</t>
  </si>
  <si>
    <t>17:02:45</t>
  </si>
  <si>
    <t>17:02:50</t>
  </si>
  <si>
    <t>17:02:55</t>
  </si>
  <si>
    <t>17:03:00</t>
  </si>
  <si>
    <t>17:03:05</t>
  </si>
  <si>
    <t>17:03:11</t>
  </si>
  <si>
    <t>17:03:16</t>
  </si>
  <si>
    <t>17:03:21</t>
  </si>
  <si>
    <t>17:03:26</t>
  </si>
  <si>
    <t>17:03:31</t>
  </si>
  <si>
    <t>17:03:36</t>
  </si>
  <si>
    <t>17:03:42</t>
  </si>
  <si>
    <t>17:03:47</t>
  </si>
  <si>
    <t>17:03:52</t>
  </si>
  <si>
    <t>17:03:57</t>
  </si>
  <si>
    <t>17:04:02</t>
  </si>
  <si>
    <t>17:04:07</t>
  </si>
  <si>
    <t>17:04:13</t>
  </si>
  <si>
    <t>17:04:18</t>
  </si>
  <si>
    <t>17:04:23</t>
  </si>
  <si>
    <t>17:04:28</t>
  </si>
  <si>
    <t>17:04:33</t>
  </si>
  <si>
    <t>17:04:54</t>
  </si>
  <si>
    <t>17:04:59</t>
  </si>
  <si>
    <t>17:05:04</t>
  </si>
  <si>
    <t>17:05:09</t>
  </si>
  <si>
    <t>17:05:14</t>
  </si>
  <si>
    <t>17:05:19</t>
  </si>
  <si>
    <t>17:05:25</t>
  </si>
  <si>
    <t>17:05:30</t>
  </si>
  <si>
    <t>17:05:35</t>
  </si>
  <si>
    <t>17:05:40</t>
  </si>
  <si>
    <t>17:05:45</t>
  </si>
  <si>
    <t>17:05:50</t>
  </si>
  <si>
    <t>17:05:56</t>
  </si>
  <si>
    <t>17:06:01</t>
  </si>
  <si>
    <t>17:06:06</t>
  </si>
  <si>
    <t>17:06:11</t>
  </si>
  <si>
    <t>17:06:16</t>
  </si>
  <si>
    <t>17:06:21</t>
  </si>
  <si>
    <t>17:06:27</t>
  </si>
  <si>
    <t>17:06:32</t>
  </si>
  <si>
    <t>17:06:37</t>
  </si>
  <si>
    <t>17:06:42</t>
  </si>
  <si>
    <t>17:06:47</t>
  </si>
  <si>
    <t>17:06:53</t>
  </si>
  <si>
    <t>17:06:58</t>
  </si>
  <si>
    <t>17:07:03</t>
  </si>
  <si>
    <t>17:07:08</t>
  </si>
  <si>
    <t>17:07:13</t>
  </si>
  <si>
    <t>17:07:18</t>
  </si>
  <si>
    <t>17:07:24</t>
  </si>
  <si>
    <t>17:07:29</t>
  </si>
  <si>
    <t>17:07:34</t>
  </si>
  <si>
    <t>17:07:39</t>
  </si>
  <si>
    <t>17:07:44</t>
  </si>
  <si>
    <t>17:07:49</t>
  </si>
  <si>
    <t>17:07:55</t>
  </si>
  <si>
    <t>17:08:00</t>
  </si>
  <si>
    <t>17:08:05</t>
  </si>
  <si>
    <t>17:08:10</t>
  </si>
  <si>
    <t>17:08:15</t>
  </si>
  <si>
    <t>17:08:20</t>
  </si>
  <si>
    <t>17:08:26</t>
  </si>
  <si>
    <t>17:08:31</t>
  </si>
  <si>
    <t>17:08:36</t>
  </si>
  <si>
    <t>17:08:41</t>
  </si>
  <si>
    <t>17:08:46</t>
  </si>
  <si>
    <t>17:08:51</t>
  </si>
  <si>
    <t>17:08:57</t>
  </si>
  <si>
    <t>17:09:02</t>
  </si>
  <si>
    <t>17:09:07</t>
  </si>
  <si>
    <t>17:09:12</t>
  </si>
  <si>
    <t>17:09:17</t>
  </si>
  <si>
    <t>17:09:22</t>
  </si>
  <si>
    <t>17:09:28</t>
  </si>
  <si>
    <t>17:09:33</t>
  </si>
  <si>
    <t>17:09:38</t>
  </si>
  <si>
    <t>17:09:43</t>
  </si>
  <si>
    <t>17:09:48</t>
  </si>
  <si>
    <t>17:09:53</t>
  </si>
  <si>
    <t>17:09:58</t>
  </si>
  <si>
    <t>17:10:03</t>
  </si>
  <si>
    <t>17:10:08</t>
  </si>
  <si>
    <t>17:10:14</t>
  </si>
  <si>
    <t>17:10:19</t>
  </si>
  <si>
    <t>17:10:24</t>
  </si>
  <si>
    <t>17:10:29</t>
  </si>
  <si>
    <t>17:10:34</t>
  </si>
  <si>
    <t>17:10:39</t>
  </si>
  <si>
    <t>17:10:45</t>
  </si>
  <si>
    <t>17:10:50</t>
  </si>
  <si>
    <t>17:10:55</t>
  </si>
  <si>
    <t>17:11:00</t>
  </si>
  <si>
    <t>17:11:05</t>
  </si>
  <si>
    <t>17:11:10</t>
  </si>
  <si>
    <t>17:11:16</t>
  </si>
  <si>
    <t>17:11:21</t>
  </si>
  <si>
    <t>17:11:26</t>
  </si>
  <si>
    <t>17:11:31</t>
  </si>
  <si>
    <t>17:11:36</t>
  </si>
  <si>
    <t>17:11:41</t>
  </si>
  <si>
    <t>17:11:47</t>
  </si>
  <si>
    <t>17:11:52</t>
  </si>
  <si>
    <t>17:11:57</t>
  </si>
  <si>
    <t>17:12:02</t>
  </si>
  <si>
    <t>17:12:07</t>
  </si>
  <si>
    <t>17:12:12</t>
  </si>
  <si>
    <t>17:12:18</t>
  </si>
  <si>
    <t>17:12:23</t>
  </si>
  <si>
    <t>17:12:28</t>
  </si>
  <si>
    <t>17:12:33</t>
  </si>
  <si>
    <t>17:12:38</t>
  </si>
  <si>
    <t>17:12:43</t>
  </si>
  <si>
    <t>17:12:49</t>
  </si>
  <si>
    <t>17:13:10</t>
  </si>
  <si>
    <t>17:13:15</t>
  </si>
  <si>
    <t>17:13:20</t>
  </si>
  <si>
    <t>17:13:26</t>
  </si>
  <si>
    <t>17:13:31</t>
  </si>
  <si>
    <t>17:13:36</t>
  </si>
  <si>
    <t>17:13:41</t>
  </si>
  <si>
    <t>17:13:46</t>
  </si>
  <si>
    <t>17:13:51</t>
  </si>
  <si>
    <t>17:13:57</t>
  </si>
  <si>
    <t>17:14:02</t>
  </si>
  <si>
    <t>17:14:07</t>
  </si>
  <si>
    <t>17:14:12</t>
  </si>
  <si>
    <t>17:14:17</t>
  </si>
  <si>
    <t>17:14:22</t>
  </si>
  <si>
    <t>17:14:28</t>
  </si>
  <si>
    <t>17:14:33</t>
  </si>
  <si>
    <t>17:14:38</t>
  </si>
  <si>
    <t>17:14:43</t>
  </si>
  <si>
    <t>17:14:48</t>
  </si>
  <si>
    <t>17:14:53</t>
  </si>
  <si>
    <t>17:14:59</t>
  </si>
  <si>
    <t>17:15:04</t>
  </si>
  <si>
    <t>17:15:09</t>
  </si>
  <si>
    <t>17:15:14</t>
  </si>
  <si>
    <t>17:15:19</t>
  </si>
  <si>
    <t>17:15:25</t>
  </si>
  <si>
    <t>17:15:30</t>
  </si>
  <si>
    <t>17:15:35</t>
  </si>
  <si>
    <t>17:15:40</t>
  </si>
  <si>
    <t>17:15:46</t>
  </si>
  <si>
    <t>17:15:51</t>
  </si>
  <si>
    <t>17:15:56</t>
  </si>
  <si>
    <t>17:16:01</t>
  </si>
  <si>
    <t>17:16:06</t>
  </si>
  <si>
    <t>17:16:12</t>
  </si>
  <si>
    <t>17:16:17</t>
  </si>
  <si>
    <t>17:16:22</t>
  </si>
  <si>
    <t>17:16:27</t>
  </si>
  <si>
    <t>LMF24070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</si>
</sst>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4BC0-833F-4E99-8E56-5E9BE1155508}">
  <dimension ref="A1:BO257"/>
  <sheetViews>
    <sheetView tabSelected="1" workbookViewId="0">
      <selection activeCell="C16" sqref="C16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 t="s">
        <v>8</v>
      </c>
    </row>
    <row r="7" spans="1:67" x14ac:dyDescent="0.25">
      <c r="A7" s="1" t="s">
        <v>9</v>
      </c>
      <c r="B7" s="1" t="s">
        <v>10</v>
      </c>
    </row>
    <row r="9" spans="1:6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  <c r="BI9" s="1" t="s">
        <v>71</v>
      </c>
      <c r="BJ9" s="1" t="s">
        <v>72</v>
      </c>
      <c r="BK9" s="1" t="s">
        <v>73</v>
      </c>
      <c r="BL9" s="1" t="s">
        <v>74</v>
      </c>
      <c r="BM9" s="1" t="s">
        <v>75</v>
      </c>
      <c r="BN9" s="1" t="s">
        <v>76</v>
      </c>
      <c r="BO9" s="1" t="s">
        <v>77</v>
      </c>
    </row>
    <row r="10" spans="1:67" x14ac:dyDescent="0.25">
      <c r="A10" s="1" t="s">
        <v>78</v>
      </c>
      <c r="B10" s="1" t="s">
        <v>78</v>
      </c>
      <c r="C10" s="1" t="s">
        <v>78</v>
      </c>
      <c r="D10" s="1" t="s">
        <v>78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78</v>
      </c>
      <c r="R10" s="1" t="s">
        <v>79</v>
      </c>
      <c r="S10" s="1" t="s">
        <v>78</v>
      </c>
      <c r="T10" s="1" t="s">
        <v>79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</row>
    <row r="11" spans="1:67" x14ac:dyDescent="0.25">
      <c r="A11" s="1">
        <v>1</v>
      </c>
      <c r="B11" s="1" t="s">
        <v>80</v>
      </c>
      <c r="C11" s="1" t="s">
        <v>333</v>
      </c>
      <c r="D11" s="1" t="s">
        <v>81</v>
      </c>
      <c r="E11" s="1" t="s">
        <v>82</v>
      </c>
      <c r="F11" s="1" t="s">
        <v>83</v>
      </c>
      <c r="G11" s="1" t="s">
        <v>84</v>
      </c>
      <c r="H11" s="1" t="s">
        <v>85</v>
      </c>
      <c r="I11" s="1">
        <v>37.999999150633812</v>
      </c>
      <c r="J11" s="1">
        <v>1</v>
      </c>
      <c r="K11">
        <f>(X11-Y11*(1000-Z11)/(1000-AA11))*AV11</f>
        <v>-0.12484408174306427</v>
      </c>
      <c r="L11">
        <f>IF(BG11&lt;&gt;0,1/(1/BG11-1/T11),0)</f>
        <v>9.7209459208797712E-4</v>
      </c>
      <c r="M11">
        <f>((BJ11-AW11/2)*Y11-K11)/(BJ11+AW11/2)</f>
        <v>604.67965379737245</v>
      </c>
      <c r="N11">
        <f>AW11*1000</f>
        <v>2.6912444419693652E-2</v>
      </c>
      <c r="O11">
        <f>(BB11-BH11)</f>
        <v>2.6503070466701786</v>
      </c>
      <c r="P11">
        <f>(V11+BA11*J11)</f>
        <v>32.451159727456115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32.256771087646484</v>
      </c>
      <c r="V11" s="1">
        <v>32.460086822509766</v>
      </c>
      <c r="W11" s="1">
        <v>31.799144744873047</v>
      </c>
      <c r="X11" s="1">
        <v>421.65097045898438</v>
      </c>
      <c r="Y11" s="1">
        <v>421.87762451171875</v>
      </c>
      <c r="Z11" s="1">
        <v>22.59326171875</v>
      </c>
      <c r="AA11" s="1">
        <v>22.645792007446289</v>
      </c>
      <c r="AB11" s="1">
        <v>46.29302978515625</v>
      </c>
      <c r="AC11" s="1">
        <v>46.400661468505859</v>
      </c>
      <c r="AD11" s="1">
        <v>300.43228149414063</v>
      </c>
      <c r="AE11" s="1">
        <v>18.074254989624023</v>
      </c>
      <c r="AF11" s="1">
        <v>46.157684326171875</v>
      </c>
      <c r="AG11" s="1">
        <v>99.271247863769531</v>
      </c>
      <c r="AH11" s="1">
        <v>-6.5541200637817383</v>
      </c>
      <c r="AI11" s="1">
        <v>-0.36469951272010803</v>
      </c>
      <c r="AJ11" s="1">
        <v>1.7101060599088669E-2</v>
      </c>
      <c r="AK11" s="1">
        <v>5.3310692310333252E-3</v>
      </c>
      <c r="AL11" s="1">
        <v>5.7745534926652908E-2</v>
      </c>
      <c r="AM11" s="1">
        <v>1.2627954594790936E-2</v>
      </c>
      <c r="AN11" s="1">
        <v>0.66666668653488159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86</v>
      </c>
      <c r="AV11">
        <f>AD11*0.000001/(Q11*0.0001)</f>
        <v>0.50072046915690094</v>
      </c>
      <c r="AW11">
        <f>(AA11-Z11)/(1000-AA11)*AV11</f>
        <v>2.6912444419693652E-5</v>
      </c>
      <c r="AX11">
        <f>(V11+273.15)</f>
        <v>305.61008682250974</v>
      </c>
      <c r="AY11">
        <f>(U11+273.15)</f>
        <v>305.40677108764646</v>
      </c>
      <c r="AZ11">
        <f>(AE11*AQ11+AF11*AR11)*AS11</f>
        <v>2.8918807337012709</v>
      </c>
      <c r="BA11">
        <f>((AZ11+0.00000010773*(AY11^4-AX11^4))-AW11*44100)/(R11*0.92*2*29.3+0.00000043092*AX11^3)</f>
        <v>-8.9270950536481566E-3</v>
      </c>
      <c r="BB11">
        <f>0.61365*EXP(17.502*P11/(240.97+P11))</f>
        <v>4.89838307811275</v>
      </c>
      <c r="BC11">
        <f>BB11*1000/AG11</f>
        <v>49.343422023210863</v>
      </c>
      <c r="BD11">
        <f>(BC11-AA11)</f>
        <v>26.697630015764574</v>
      </c>
      <c r="BE11">
        <f>IF(J11,V11,(U11+V11)/2)</f>
        <v>32.460086822509766</v>
      </c>
      <c r="BF11">
        <f>0.61365*EXP(17.502*BE11/(240.97+BE11))</f>
        <v>4.9008505061769823</v>
      </c>
      <c r="BG11">
        <f>IF(BD11&lt;&gt;0,(1000-(BC11+AA11)/2)/BD11*AW11,0)</f>
        <v>9.7176197076914662E-4</v>
      </c>
      <c r="BH11">
        <f>AA11*AG11/1000</f>
        <v>2.2480760314425714</v>
      </c>
      <c r="BI11">
        <f>(BF11-BH11)</f>
        <v>2.6527744747344109</v>
      </c>
      <c r="BJ11">
        <f>1/(1.6/L11+1.37/T11)</f>
        <v>6.0738110692141686E-4</v>
      </c>
      <c r="BK11">
        <f>M11*AG11*0.001</f>
        <v>60.02730379029731</v>
      </c>
      <c r="BL11">
        <f>M11/Y11</f>
        <v>1.4333058182387104</v>
      </c>
      <c r="BM11">
        <f>(1-AW11*AG11/BB11/L11)*100</f>
        <v>43.893218863996275</v>
      </c>
      <c r="BN11">
        <f>(Y11-K11/(T11/1.35))</f>
        <v>421.93696940903294</v>
      </c>
      <c r="BO11">
        <f>K11*BM11/100/BN11</f>
        <v>-1.2987268244112407E-4</v>
      </c>
    </row>
    <row r="12" spans="1:67" x14ac:dyDescent="0.25">
      <c r="A12" s="1" t="s">
        <v>9</v>
      </c>
      <c r="B12" s="1" t="s">
        <v>87</v>
      </c>
    </row>
    <row r="13" spans="1:67" x14ac:dyDescent="0.25">
      <c r="A13" s="1">
        <v>2</v>
      </c>
      <c r="B13" s="1" t="s">
        <v>88</v>
      </c>
      <c r="C13" s="1" t="s">
        <v>333</v>
      </c>
      <c r="D13" s="1" t="s">
        <v>81</v>
      </c>
      <c r="E13" s="1" t="s">
        <v>82</v>
      </c>
      <c r="F13" s="1" t="s">
        <v>83</v>
      </c>
      <c r="G13" s="1" t="s">
        <v>84</v>
      </c>
      <c r="H13" s="1" t="s">
        <v>85</v>
      </c>
      <c r="I13" s="1">
        <v>98.999999910593033</v>
      </c>
      <c r="J13" s="1">
        <v>1</v>
      </c>
      <c r="K13">
        <f t="shared" ref="K13:K76" si="0">(X13-Y13*(1000-Z13)/(1000-AA13))*AV13</f>
        <v>-0.27792671734617563</v>
      </c>
      <c r="L13">
        <f t="shared" ref="L13:L76" si="1">IF(BG13&lt;&gt;0,1/(1/BG13-1/T13),0)</f>
        <v>8.4235796321318257E-4</v>
      </c>
      <c r="M13">
        <f t="shared" ref="M13:M76" si="2">((BJ13-AW13/2)*Y13-K13)/(BJ13+AW13/2)</f>
        <v>919.63865978446165</v>
      </c>
      <c r="N13">
        <f t="shared" ref="N13:N76" si="3">AW13*1000</f>
        <v>2.2997098063912255E-2</v>
      </c>
      <c r="O13">
        <f t="shared" ref="O13:O76" si="4">(BB13-BH13)</f>
        <v>2.6138576873391508</v>
      </c>
      <c r="P13">
        <f t="shared" ref="P13:P76" si="5">(V13+BA13*J13)</f>
        <v>32.345646608939205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32.114547729492188</v>
      </c>
      <c r="V13" s="1">
        <v>32.358074188232422</v>
      </c>
      <c r="W13" s="1">
        <v>31.618625640869141</v>
      </c>
      <c r="X13" s="1">
        <v>420.35205078125</v>
      </c>
      <c r="Y13" s="1">
        <v>420.8876953125</v>
      </c>
      <c r="Z13" s="1">
        <v>22.673891067504883</v>
      </c>
      <c r="AA13" s="1">
        <v>22.718769073486328</v>
      </c>
      <c r="AB13" s="1">
        <v>46.835777282714844</v>
      </c>
      <c r="AC13" s="1">
        <v>46.928478240966797</v>
      </c>
      <c r="AD13" s="1">
        <v>300.47634887695313</v>
      </c>
      <c r="AE13" s="1">
        <v>18.117734909057617</v>
      </c>
      <c r="AF13" s="1">
        <v>43.018386840820313</v>
      </c>
      <c r="AG13" s="1">
        <v>99.276664733886719</v>
      </c>
      <c r="AH13" s="1">
        <v>-6.823944091796875</v>
      </c>
      <c r="AI13" s="1">
        <v>-0.35231700539588928</v>
      </c>
      <c r="AJ13" s="1">
        <v>4.5868199318647385E-2</v>
      </c>
      <c r="AK13" s="1">
        <v>3.3347674179822206E-3</v>
      </c>
      <c r="AL13" s="1">
        <v>0.10590256005525589</v>
      </c>
      <c r="AM13" s="1">
        <v>8.8643059134483337E-3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86</v>
      </c>
      <c r="AV13">
        <f t="shared" ref="AV13:AV76" si="8">AD13*0.000001/(Q13*0.0001)</f>
        <v>0.50079391479492175</v>
      </c>
      <c r="AW13">
        <f t="shared" ref="AW13:AW76" si="9">(AA13-Z13)/(1000-AA13)*AV13</f>
        <v>2.2997098063912256E-5</v>
      </c>
      <c r="AX13">
        <f t="shared" ref="AX13:AX76" si="10">(V13+273.15)</f>
        <v>305.5080741882324</v>
      </c>
      <c r="AY13">
        <f t="shared" ref="AY13:AY76" si="11">(U13+273.15)</f>
        <v>305.26454772949216</v>
      </c>
      <c r="AZ13">
        <f t="shared" ref="AZ13:AZ76" si="12">(AE13*AQ13+AF13*AR13)*AS13</f>
        <v>2.8988375206551495</v>
      </c>
      <c r="BA13">
        <f t="shared" ref="BA13:BA76" si="13">((AZ13+0.00000010773*(AY13^4-AX13^4))-AW13*44100)/(R13*0.92*2*29.3+0.00000043092*AX13^3)</f>
        <v>-1.2427579293217651E-2</v>
      </c>
      <c r="BB13">
        <f t="shared" ref="BB13:BB76" si="14">0.61365*EXP(17.502*P13/(240.97+P13))</f>
        <v>4.8693013078142471</v>
      </c>
      <c r="BC13">
        <f t="shared" ref="BC13:BC76" si="15">BB13*1000/AG13</f>
        <v>49.047793062614623</v>
      </c>
      <c r="BD13">
        <f t="shared" ref="BD13:BD76" si="16">(BC13-AA13)</f>
        <v>26.329023989128295</v>
      </c>
      <c r="BE13">
        <f t="shared" ref="BE13:BE76" si="17">IF(J13,V13,(U13+V13)/2)</f>
        <v>32.358074188232422</v>
      </c>
      <c r="BF13">
        <f t="shared" ref="BF13:BF76" si="18">0.61365*EXP(17.502*BE13/(240.97+BE13))</f>
        <v>4.8727187995423096</v>
      </c>
      <c r="BG13">
        <f t="shared" ref="BG13:BG76" si="19">IF(BD13&lt;&gt;0,(1000-(BC13+AA13)/2)/BD13*AW13,0)</f>
        <v>8.4210818978669791E-4</v>
      </c>
      <c r="BH13">
        <f t="shared" ref="BH13:BH76" si="20">AA13*AG13/1000</f>
        <v>2.2554436204750963</v>
      </c>
      <c r="BI13">
        <f t="shared" ref="BI13:BI76" si="21">(BF13-BH13)</f>
        <v>2.6172751790672133</v>
      </c>
      <c r="BJ13">
        <f t="shared" ref="BJ13:BJ76" si="22">1/(1.6/L13+1.37/T13)</f>
        <v>5.2634005350023032E-4</v>
      </c>
      <c r="BK13">
        <f t="shared" ref="BK13:BK76" si="23">M13*AG13*0.001</f>
        <v>91.298658903742904</v>
      </c>
      <c r="BL13">
        <f t="shared" ref="BL13:BL76" si="24">M13/Y13</f>
        <v>2.1849977322374556</v>
      </c>
      <c r="BM13">
        <f t="shared" ref="BM13:BM76" si="25">(1-AW13*AG13/BB13/L13)*100</f>
        <v>44.338246906207878</v>
      </c>
      <c r="BN13">
        <f t="shared" ref="BN13:BN76" si="26">(Y13-K13/(T13/1.35))</f>
        <v>421.01980836320689</v>
      </c>
      <c r="BO13">
        <f t="shared" ref="BO13:BO76" si="27">K13*BM13/100/BN13</f>
        <v>-2.9268892272393799E-4</v>
      </c>
    </row>
    <row r="14" spans="1:67" x14ac:dyDescent="0.25">
      <c r="A14" s="1">
        <v>3</v>
      </c>
      <c r="B14" s="1" t="s">
        <v>89</v>
      </c>
      <c r="C14" s="1" t="s">
        <v>333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104.49999978765845</v>
      </c>
      <c r="J14" s="1">
        <v>1</v>
      </c>
      <c r="K14">
        <f t="shared" si="0"/>
        <v>-0.5472803071919834</v>
      </c>
      <c r="L14">
        <f t="shared" si="1"/>
        <v>7.2662988179568E-4</v>
      </c>
      <c r="M14">
        <f t="shared" si="2"/>
        <v>1582.2748893394441</v>
      </c>
      <c r="N14">
        <f t="shared" si="3"/>
        <v>1.9815362794753179E-2</v>
      </c>
      <c r="O14">
        <f t="shared" si="4"/>
        <v>2.6108020821249998</v>
      </c>
      <c r="P14">
        <f t="shared" si="5"/>
        <v>32.338132313570739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32.109508514404297</v>
      </c>
      <c r="V14" s="1">
        <v>32.348381042480469</v>
      </c>
      <c r="W14" s="1">
        <v>31.638917922973633</v>
      </c>
      <c r="X14" s="1">
        <v>419.55816650390625</v>
      </c>
      <c r="Y14" s="1">
        <v>420.63442993164063</v>
      </c>
      <c r="Z14" s="1">
        <v>22.690332412719727</v>
      </c>
      <c r="AA14" s="1">
        <v>22.72900390625</v>
      </c>
      <c r="AB14" s="1">
        <v>46.882560729980469</v>
      </c>
      <c r="AC14" s="1">
        <v>46.962467193603516</v>
      </c>
      <c r="AD14" s="1">
        <v>300.45355224609375</v>
      </c>
      <c r="AE14" s="1">
        <v>18.092378616333008</v>
      </c>
      <c r="AF14" s="1">
        <v>11.197789192199707</v>
      </c>
      <c r="AG14" s="1">
        <v>99.275527954101563</v>
      </c>
      <c r="AH14" s="1">
        <v>-6.823944091796875</v>
      </c>
      <c r="AI14" s="1">
        <v>-0.35231700539588928</v>
      </c>
      <c r="AJ14" s="1">
        <v>4.5868199318647385E-2</v>
      </c>
      <c r="AK14" s="1">
        <v>3.3347674179822206E-3</v>
      </c>
      <c r="AL14" s="1">
        <v>0.10590256005525589</v>
      </c>
      <c r="AM14" s="1">
        <v>8.8643059134483337E-3</v>
      </c>
      <c r="AN14" s="1">
        <v>1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86</v>
      </c>
      <c r="AV14">
        <f t="shared" si="8"/>
        <v>0.50075592041015615</v>
      </c>
      <c r="AW14">
        <f t="shared" si="9"/>
        <v>1.9815362794753179E-5</v>
      </c>
      <c r="AX14">
        <f t="shared" si="10"/>
        <v>305.49838104248045</v>
      </c>
      <c r="AY14">
        <f t="shared" si="11"/>
        <v>305.25950851440427</v>
      </c>
      <c r="AZ14">
        <f t="shared" si="12"/>
        <v>2.8947805139098932</v>
      </c>
      <c r="BA14">
        <f t="shared" si="13"/>
        <v>-1.0248728909727306E-2</v>
      </c>
      <c r="BB14">
        <f t="shared" si="14"/>
        <v>4.8672359447888054</v>
      </c>
      <c r="BC14">
        <f t="shared" si="15"/>
        <v>49.027550344925828</v>
      </c>
      <c r="BD14">
        <f t="shared" si="16"/>
        <v>26.298546438675828</v>
      </c>
      <c r="BE14">
        <f t="shared" si="17"/>
        <v>32.348381042480469</v>
      </c>
      <c r="BF14">
        <f t="shared" si="18"/>
        <v>4.8700530776012005</v>
      </c>
      <c r="BG14">
        <f t="shared" si="19"/>
        <v>7.2644401703369956E-4</v>
      </c>
      <c r="BH14">
        <f t="shared" si="20"/>
        <v>2.2564338626638056</v>
      </c>
      <c r="BI14">
        <f t="shared" si="21"/>
        <v>2.6136192149373949</v>
      </c>
      <c r="BJ14">
        <f t="shared" si="22"/>
        <v>4.5404420577576336E-4</v>
      </c>
      <c r="BK14">
        <f t="shared" si="23"/>
        <v>157.08117500769094</v>
      </c>
      <c r="BL14">
        <f t="shared" si="24"/>
        <v>3.7616390308244321</v>
      </c>
      <c r="BM14">
        <f t="shared" si="25"/>
        <v>44.377746496651696</v>
      </c>
      <c r="BN14">
        <f t="shared" si="26"/>
        <v>420.89458077883279</v>
      </c>
      <c r="BO14">
        <f t="shared" si="27"/>
        <v>-5.7703443675217124E-4</v>
      </c>
    </row>
    <row r="15" spans="1:67" x14ac:dyDescent="0.25">
      <c r="A15" s="1">
        <v>4</v>
      </c>
      <c r="B15" s="1" t="s">
        <v>90</v>
      </c>
      <c r="C15" s="1" t="s">
        <v>333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85</v>
      </c>
      <c r="I15" s="1">
        <v>109.49999967589974</v>
      </c>
      <c r="J15" s="1">
        <v>1</v>
      </c>
      <c r="K15">
        <f t="shared" si="0"/>
        <v>2.8891938635953873</v>
      </c>
      <c r="L15">
        <f t="shared" si="1"/>
        <v>0.18296010153404832</v>
      </c>
      <c r="M15">
        <f t="shared" si="2"/>
        <v>374.09423846582672</v>
      </c>
      <c r="N15">
        <f t="shared" si="3"/>
        <v>2.933263747617791</v>
      </c>
      <c r="O15">
        <f t="shared" si="4"/>
        <v>1.6321205475129474</v>
      </c>
      <c r="P15">
        <f t="shared" si="5"/>
        <v>30.759975178828999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32.119491577148438</v>
      </c>
      <c r="V15" s="1">
        <v>32.185581207275391</v>
      </c>
      <c r="W15" s="1">
        <v>31.651222229003906</v>
      </c>
      <c r="X15" s="1">
        <v>419.56365966796875</v>
      </c>
      <c r="Y15" s="1">
        <v>411.38430786132813</v>
      </c>
      <c r="Z15" s="1">
        <v>22.693325042724609</v>
      </c>
      <c r="AA15" s="1">
        <v>28.384681701660156</v>
      </c>
      <c r="AB15" s="1">
        <v>46.8619384765625</v>
      </c>
      <c r="AC15" s="1">
        <v>58.614643096923828</v>
      </c>
      <c r="AD15" s="1">
        <v>300.45602416992188</v>
      </c>
      <c r="AE15" s="1">
        <v>22.140726089477539</v>
      </c>
      <c r="AF15" s="1">
        <v>11.583115577697754</v>
      </c>
      <c r="AG15" s="1">
        <v>99.274795532226563</v>
      </c>
      <c r="AH15" s="1">
        <v>-6.823944091796875</v>
      </c>
      <c r="AI15" s="1">
        <v>-0.35231700539588928</v>
      </c>
      <c r="AJ15" s="1">
        <v>4.5868199318647385E-2</v>
      </c>
      <c r="AK15" s="1">
        <v>3.3347674179822206E-3</v>
      </c>
      <c r="AL15" s="1">
        <v>0.10590256005525589</v>
      </c>
      <c r="AM15" s="1">
        <v>8.8643059134483337E-3</v>
      </c>
      <c r="AN15" s="1">
        <v>0.3333333432674408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86</v>
      </c>
      <c r="AV15">
        <f t="shared" si="8"/>
        <v>0.50076004028320309</v>
      </c>
      <c r="AW15">
        <f t="shared" si="9"/>
        <v>2.9332637476177908E-3</v>
      </c>
      <c r="AX15">
        <f t="shared" si="10"/>
        <v>305.33558120727537</v>
      </c>
      <c r="AY15">
        <f t="shared" si="11"/>
        <v>305.26949157714841</v>
      </c>
      <c r="AZ15">
        <f t="shared" si="12"/>
        <v>3.5425160951349994</v>
      </c>
      <c r="BA15">
        <f t="shared" si="13"/>
        <v>-1.4256060284463907</v>
      </c>
      <c r="BB15">
        <f t="shared" si="14"/>
        <v>4.4500040196925923</v>
      </c>
      <c r="BC15">
        <f t="shared" si="15"/>
        <v>44.825113925800359</v>
      </c>
      <c r="BD15">
        <f t="shared" si="16"/>
        <v>16.440432224140203</v>
      </c>
      <c r="BE15">
        <f t="shared" si="17"/>
        <v>32.185581207275391</v>
      </c>
      <c r="BF15">
        <f t="shared" si="18"/>
        <v>4.8254706291656397</v>
      </c>
      <c r="BG15">
        <f t="shared" si="19"/>
        <v>0.17188671741404352</v>
      </c>
      <c r="BH15">
        <f t="shared" si="20"/>
        <v>2.8178834721796449</v>
      </c>
      <c r="BI15">
        <f t="shared" si="21"/>
        <v>2.0075871569859949</v>
      </c>
      <c r="BJ15">
        <f t="shared" si="22"/>
        <v>0.10837206262532176</v>
      </c>
      <c r="BK15">
        <f t="shared" si="23"/>
        <v>37.138129033478954</v>
      </c>
      <c r="BL15">
        <f t="shared" si="24"/>
        <v>0.90935466257971276</v>
      </c>
      <c r="BM15">
        <f t="shared" si="25"/>
        <v>64.233757222672708</v>
      </c>
      <c r="BN15">
        <f t="shared" si="26"/>
        <v>410.01092347047876</v>
      </c>
      <c r="BO15">
        <f t="shared" si="27"/>
        <v>4.5263129975312505E-3</v>
      </c>
    </row>
    <row r="16" spans="1:67" x14ac:dyDescent="0.25">
      <c r="A16" s="1">
        <v>5</v>
      </c>
      <c r="B16" s="1" t="s">
        <v>91</v>
      </c>
      <c r="C16" s="1" t="s">
        <v>333</v>
      </c>
      <c r="D16" s="1" t="s">
        <v>81</v>
      </c>
      <c r="E16" s="1" t="s">
        <v>82</v>
      </c>
      <c r="F16" s="1" t="s">
        <v>83</v>
      </c>
      <c r="G16" s="1" t="s">
        <v>84</v>
      </c>
      <c r="H16" s="1" t="s">
        <v>85</v>
      </c>
      <c r="I16" s="1">
        <v>114.49999956414104</v>
      </c>
      <c r="J16" s="1">
        <v>1</v>
      </c>
      <c r="K16">
        <f t="shared" si="0"/>
        <v>2.1322703845731441</v>
      </c>
      <c r="L16">
        <f t="shared" si="1"/>
        <v>0.12657970076045219</v>
      </c>
      <c r="M16">
        <f t="shared" si="2"/>
        <v>373.71065431448693</v>
      </c>
      <c r="N16">
        <f t="shared" si="3"/>
        <v>2.2880542406705393</v>
      </c>
      <c r="O16">
        <f t="shared" si="4"/>
        <v>1.8065702040307023</v>
      </c>
      <c r="P16">
        <f t="shared" si="5"/>
        <v>30.964871663319368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32.119220733642578</v>
      </c>
      <c r="V16" s="1">
        <v>32.060733795166016</v>
      </c>
      <c r="W16" s="1">
        <v>31.653469085693359</v>
      </c>
      <c r="X16" s="1">
        <v>419.65750122070313</v>
      </c>
      <c r="Y16" s="1">
        <v>413.50997924804688</v>
      </c>
      <c r="Z16" s="1">
        <v>22.70880126953125</v>
      </c>
      <c r="AA16" s="1">
        <v>27.153936386108398</v>
      </c>
      <c r="AB16" s="1">
        <v>46.895977020263672</v>
      </c>
      <c r="AC16" s="1">
        <v>56.075630187988281</v>
      </c>
      <c r="AD16" s="1">
        <v>300.453125</v>
      </c>
      <c r="AE16" s="1">
        <v>17.915542602539063</v>
      </c>
      <c r="AF16" s="1">
        <v>25.505073547363281</v>
      </c>
      <c r="AG16" s="1">
        <v>99.277687072753906</v>
      </c>
      <c r="AH16" s="1">
        <v>-6.823944091796875</v>
      </c>
      <c r="AI16" s="1">
        <v>-0.35231700539588928</v>
      </c>
      <c r="AJ16" s="1">
        <v>4.5868199318647385E-2</v>
      </c>
      <c r="AK16" s="1">
        <v>3.3347674179822206E-3</v>
      </c>
      <c r="AL16" s="1">
        <v>0.10590256005525589</v>
      </c>
      <c r="AM16" s="1">
        <v>8.8643059134483337E-3</v>
      </c>
      <c r="AN16" s="1">
        <v>0.3333333432674408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86</v>
      </c>
      <c r="AV16">
        <f t="shared" si="8"/>
        <v>0.50075520833333331</v>
      </c>
      <c r="AW16">
        <f t="shared" si="9"/>
        <v>2.2880542406705394E-3</v>
      </c>
      <c r="AX16">
        <f t="shared" si="10"/>
        <v>305.21073379516599</v>
      </c>
      <c r="AY16">
        <f t="shared" si="11"/>
        <v>305.26922073364256</v>
      </c>
      <c r="AZ16">
        <f t="shared" si="12"/>
        <v>2.8664867523352768</v>
      </c>
      <c r="BA16">
        <f t="shared" si="13"/>
        <v>-1.0958621318466468</v>
      </c>
      <c r="BB16">
        <f t="shared" si="14"/>
        <v>4.5023502033642382</v>
      </c>
      <c r="BC16">
        <f t="shared" si="15"/>
        <v>45.351078738012603</v>
      </c>
      <c r="BD16">
        <f t="shared" si="16"/>
        <v>18.197142351904205</v>
      </c>
      <c r="BE16">
        <f t="shared" si="17"/>
        <v>32.060733795166016</v>
      </c>
      <c r="BF16">
        <f t="shared" si="18"/>
        <v>4.7915224807542387</v>
      </c>
      <c r="BG16">
        <f t="shared" si="19"/>
        <v>0.1211787265475492</v>
      </c>
      <c r="BH16">
        <f t="shared" si="20"/>
        <v>2.6957799993335358</v>
      </c>
      <c r="BI16">
        <f t="shared" si="21"/>
        <v>2.0957424814207029</v>
      </c>
      <c r="BJ16">
        <f t="shared" si="22"/>
        <v>7.6204110097827168E-2</v>
      </c>
      <c r="BK16">
        <f t="shared" si="23"/>
        <v>37.101129394787741</v>
      </c>
      <c r="BL16">
        <f t="shared" si="24"/>
        <v>0.90375244388071696</v>
      </c>
      <c r="BM16">
        <f t="shared" si="25"/>
        <v>60.142080180324072</v>
      </c>
      <c r="BN16">
        <f t="shared" si="26"/>
        <v>412.49640002785605</v>
      </c>
      <c r="BO16">
        <f t="shared" si="27"/>
        <v>3.1088556512606758E-3</v>
      </c>
    </row>
    <row r="17" spans="1:67" x14ac:dyDescent="0.25">
      <c r="A17" s="1">
        <v>6</v>
      </c>
      <c r="B17" s="1" t="s">
        <v>92</v>
      </c>
      <c r="C17" s="1" t="s">
        <v>333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>
        <v>119.99999944120646</v>
      </c>
      <c r="J17" s="1">
        <v>1</v>
      </c>
      <c r="K17">
        <f t="shared" si="0"/>
        <v>1.644587993934677</v>
      </c>
      <c r="L17">
        <f t="shared" si="1"/>
        <v>7.2141881821544046E-2</v>
      </c>
      <c r="M17">
        <f t="shared" si="2"/>
        <v>365.11637169995009</v>
      </c>
      <c r="N17">
        <f t="shared" si="3"/>
        <v>1.5215379969559157</v>
      </c>
      <c r="O17">
        <f t="shared" si="4"/>
        <v>2.0695488005415776</v>
      </c>
      <c r="P17">
        <f t="shared" si="5"/>
        <v>31.413087717981906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32.105457305908203</v>
      </c>
      <c r="V17" s="1">
        <v>32.141345977783203</v>
      </c>
      <c r="W17" s="1">
        <v>31.651460647583008</v>
      </c>
      <c r="X17" s="1">
        <v>420.39544677734375</v>
      </c>
      <c r="Y17" s="1">
        <v>415.84783935546875</v>
      </c>
      <c r="Z17" s="1">
        <v>22.716787338256836</v>
      </c>
      <c r="AA17" s="1">
        <v>25.677152633666992</v>
      </c>
      <c r="AB17" s="1">
        <v>46.949275970458984</v>
      </c>
      <c r="AC17" s="1">
        <v>53.067527770996094</v>
      </c>
      <c r="AD17" s="1">
        <v>300.46343994140625</v>
      </c>
      <c r="AE17" s="1">
        <v>17.865533828735352</v>
      </c>
      <c r="AF17" s="1">
        <v>3.1877799034118652</v>
      </c>
      <c r="AG17" s="1">
        <v>99.278274536132813</v>
      </c>
      <c r="AH17" s="1">
        <v>-6.823944091796875</v>
      </c>
      <c r="AI17" s="1">
        <v>-0.35231700539588928</v>
      </c>
      <c r="AJ17" s="1">
        <v>4.5868199318647385E-2</v>
      </c>
      <c r="AK17" s="1">
        <v>3.3347674179822206E-3</v>
      </c>
      <c r="AL17" s="1">
        <v>0.10590256005525589</v>
      </c>
      <c r="AM17" s="1">
        <v>8.8643059134483337E-3</v>
      </c>
      <c r="AN17" s="1">
        <v>0.3333333432674408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86</v>
      </c>
      <c r="AV17">
        <f t="shared" si="8"/>
        <v>0.50077239990234368</v>
      </c>
      <c r="AW17">
        <f t="shared" si="9"/>
        <v>1.5215379969559157E-3</v>
      </c>
      <c r="AX17">
        <f t="shared" si="10"/>
        <v>305.29134597778318</v>
      </c>
      <c r="AY17">
        <f t="shared" si="11"/>
        <v>305.25545730590818</v>
      </c>
      <c r="AZ17">
        <f t="shared" si="12"/>
        <v>2.8584853487055284</v>
      </c>
      <c r="BA17">
        <f t="shared" si="13"/>
        <v>-0.72825825980129655</v>
      </c>
      <c r="BB17">
        <f t="shared" si="14"/>
        <v>4.618732209012955</v>
      </c>
      <c r="BC17">
        <f t="shared" si="15"/>
        <v>46.523091085068614</v>
      </c>
      <c r="BD17">
        <f t="shared" si="16"/>
        <v>20.845938451401622</v>
      </c>
      <c r="BE17">
        <f t="shared" si="17"/>
        <v>32.141345977783203</v>
      </c>
      <c r="BF17">
        <f t="shared" si="18"/>
        <v>4.8134184416264016</v>
      </c>
      <c r="BG17">
        <f t="shared" si="19"/>
        <v>7.0354726090709432E-2</v>
      </c>
      <c r="BH17">
        <f t="shared" si="20"/>
        <v>2.5491834084713774</v>
      </c>
      <c r="BI17">
        <f t="shared" si="21"/>
        <v>2.2642350331550243</v>
      </c>
      <c r="BJ17">
        <f t="shared" si="22"/>
        <v>4.4128850555398877E-2</v>
      </c>
      <c r="BK17">
        <f t="shared" si="23"/>
        <v>36.248123387264357</v>
      </c>
      <c r="BL17">
        <f t="shared" si="24"/>
        <v>0.87800473429380221</v>
      </c>
      <c r="BM17">
        <f t="shared" si="25"/>
        <v>54.665714717285127</v>
      </c>
      <c r="BN17">
        <f t="shared" si="26"/>
        <v>415.06608098725826</v>
      </c>
      <c r="BO17">
        <f t="shared" si="27"/>
        <v>2.1659822910623508E-3</v>
      </c>
    </row>
    <row r="18" spans="1:67" x14ac:dyDescent="0.25">
      <c r="A18" s="1">
        <v>7</v>
      </c>
      <c r="B18" s="1" t="s">
        <v>93</v>
      </c>
      <c r="C18" s="1" t="s">
        <v>333</v>
      </c>
      <c r="D18" s="1" t="s">
        <v>81</v>
      </c>
      <c r="E18" s="1" t="s">
        <v>82</v>
      </c>
      <c r="F18" s="1" t="s">
        <v>83</v>
      </c>
      <c r="G18" s="1" t="s">
        <v>84</v>
      </c>
      <c r="H18" s="1" t="s">
        <v>85</v>
      </c>
      <c r="I18" s="1">
        <v>124.99999932944775</v>
      </c>
      <c r="J18" s="1">
        <v>1</v>
      </c>
      <c r="K18">
        <f t="shared" si="0"/>
        <v>1.1932323649633787</v>
      </c>
      <c r="L18">
        <f t="shared" si="1"/>
        <v>4.8393014148882071E-2</v>
      </c>
      <c r="M18">
        <f t="shared" si="2"/>
        <v>363.11903430378612</v>
      </c>
      <c r="N18">
        <f t="shared" si="3"/>
        <v>1.100502371471703</v>
      </c>
      <c r="O18">
        <f t="shared" si="4"/>
        <v>2.2134133750524492</v>
      </c>
      <c r="P18">
        <f t="shared" si="5"/>
        <v>31.660833348943363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32.097217559814453</v>
      </c>
      <c r="V18" s="1">
        <v>32.18756103515625</v>
      </c>
      <c r="W18" s="1">
        <v>31.651243209838867</v>
      </c>
      <c r="X18" s="1">
        <v>420.8564453125</v>
      </c>
      <c r="Y18" s="1">
        <v>417.55587768554688</v>
      </c>
      <c r="Z18" s="1">
        <v>22.744207382202148</v>
      </c>
      <c r="AA18" s="1">
        <v>24.887228012084961</v>
      </c>
      <c r="AB18" s="1">
        <v>47.027931213378906</v>
      </c>
      <c r="AC18" s="1">
        <v>51.459026336669922</v>
      </c>
      <c r="AD18" s="1">
        <v>300.448974609375</v>
      </c>
      <c r="AE18" s="1">
        <v>17.843067169189453</v>
      </c>
      <c r="AF18" s="1">
        <v>0.11633343994617462</v>
      </c>
      <c r="AG18" s="1">
        <v>99.278427124023438</v>
      </c>
      <c r="AH18" s="1">
        <v>-6.823944091796875</v>
      </c>
      <c r="AI18" s="1">
        <v>-0.35231700539588928</v>
      </c>
      <c r="AJ18" s="1">
        <v>4.5868199318647385E-2</v>
      </c>
      <c r="AK18" s="1">
        <v>3.3347674179822206E-3</v>
      </c>
      <c r="AL18" s="1">
        <v>0.10590256005525589</v>
      </c>
      <c r="AM18" s="1">
        <v>8.8643059134483337E-3</v>
      </c>
      <c r="AN18" s="1">
        <v>0.3333333432674408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86</v>
      </c>
      <c r="AV18">
        <f t="shared" si="8"/>
        <v>0.50074829101562501</v>
      </c>
      <c r="AW18">
        <f t="shared" si="9"/>
        <v>1.100502371471703E-3</v>
      </c>
      <c r="AX18">
        <f t="shared" si="10"/>
        <v>305.33756103515623</v>
      </c>
      <c r="AY18">
        <f t="shared" si="11"/>
        <v>305.24721755981443</v>
      </c>
      <c r="AZ18">
        <f t="shared" si="12"/>
        <v>2.8548906832585317</v>
      </c>
      <c r="BA18">
        <f t="shared" si="13"/>
        <v>-0.52672768621288846</v>
      </c>
      <c r="BB18">
        <f t="shared" si="14"/>
        <v>4.6841782275691806</v>
      </c>
      <c r="BC18">
        <f t="shared" si="15"/>
        <v>47.182236496529875</v>
      </c>
      <c r="BD18">
        <f t="shared" si="16"/>
        <v>22.295008484444914</v>
      </c>
      <c r="BE18">
        <f t="shared" si="17"/>
        <v>32.18756103515625</v>
      </c>
      <c r="BF18">
        <f t="shared" si="18"/>
        <v>4.8260106602579773</v>
      </c>
      <c r="BG18">
        <f t="shared" si="19"/>
        <v>4.7582222895794613E-2</v>
      </c>
      <c r="BH18">
        <f t="shared" si="20"/>
        <v>2.4707648525167314</v>
      </c>
      <c r="BI18">
        <f t="shared" si="21"/>
        <v>2.3552458077412459</v>
      </c>
      <c r="BJ18">
        <f t="shared" si="22"/>
        <v>2.9810686295294361E-2</v>
      </c>
      <c r="BK18">
        <f t="shared" si="23"/>
        <v>36.049886584474194</v>
      </c>
      <c r="BL18">
        <f t="shared" si="24"/>
        <v>0.86962979976836519</v>
      </c>
      <c r="BM18">
        <f t="shared" si="25"/>
        <v>51.801914614524037</v>
      </c>
      <c r="BN18">
        <f t="shared" si="26"/>
        <v>416.98867216661449</v>
      </c>
      <c r="BO18">
        <f t="shared" si="27"/>
        <v>1.4823357374183458E-3</v>
      </c>
    </row>
    <row r="19" spans="1:67" x14ac:dyDescent="0.25">
      <c r="A19" s="1">
        <v>8</v>
      </c>
      <c r="B19" s="1" t="s">
        <v>94</v>
      </c>
      <c r="C19" s="1" t="s">
        <v>333</v>
      </c>
      <c r="D19" s="1" t="s">
        <v>81</v>
      </c>
      <c r="E19" s="1" t="s">
        <v>82</v>
      </c>
      <c r="F19" s="1" t="s">
        <v>83</v>
      </c>
      <c r="G19" s="1" t="s">
        <v>84</v>
      </c>
      <c r="H19" s="1" t="s">
        <v>85</v>
      </c>
      <c r="I19" s="1">
        <v>129.99999921768904</v>
      </c>
      <c r="J19" s="1">
        <v>1</v>
      </c>
      <c r="K19">
        <f t="shared" si="0"/>
        <v>0.6819912825131722</v>
      </c>
      <c r="L19">
        <f t="shared" si="1"/>
        <v>3.6001255946356767E-2</v>
      </c>
      <c r="M19">
        <f t="shared" si="2"/>
        <v>373.00274490832408</v>
      </c>
      <c r="N19">
        <f t="shared" si="3"/>
        <v>0.85447842295851439</v>
      </c>
      <c r="O19">
        <f t="shared" si="4"/>
        <v>2.3003532903261199</v>
      </c>
      <c r="P19">
        <f t="shared" si="5"/>
        <v>31.802397555603715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32.091304779052734</v>
      </c>
      <c r="V19" s="1">
        <v>32.210899353027344</v>
      </c>
      <c r="W19" s="1">
        <v>31.651674270629883</v>
      </c>
      <c r="X19" s="1">
        <v>420.91693115234375</v>
      </c>
      <c r="Y19" s="1">
        <v>418.83990478515625</v>
      </c>
      <c r="Z19" s="1">
        <v>22.726852416992188</v>
      </c>
      <c r="AA19" s="1">
        <v>24.391931533813477</v>
      </c>
      <c r="AB19" s="1">
        <v>47.007572174072266</v>
      </c>
      <c r="AC19" s="1">
        <v>50.451572418212891</v>
      </c>
      <c r="AD19" s="1">
        <v>300.39511108398438</v>
      </c>
      <c r="AE19" s="1">
        <v>17.89959716796875</v>
      </c>
      <c r="AF19" s="1">
        <v>2.7372937649488449E-2</v>
      </c>
      <c r="AG19" s="1">
        <v>99.278022766113281</v>
      </c>
      <c r="AH19" s="1">
        <v>-6.823944091796875</v>
      </c>
      <c r="AI19" s="1">
        <v>-0.35231700539588928</v>
      </c>
      <c r="AJ19" s="1">
        <v>4.5868199318647385E-2</v>
      </c>
      <c r="AK19" s="1">
        <v>3.3347674179822206E-3</v>
      </c>
      <c r="AL19" s="1">
        <v>0.10590256005525589</v>
      </c>
      <c r="AM19" s="1">
        <v>8.8643059134483337E-3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86</v>
      </c>
      <c r="AV19">
        <f t="shared" si="8"/>
        <v>0.50065851847330722</v>
      </c>
      <c r="AW19">
        <f t="shared" si="9"/>
        <v>8.5447842295851444E-4</v>
      </c>
      <c r="AX19">
        <f t="shared" si="10"/>
        <v>305.36089935302732</v>
      </c>
      <c r="AY19">
        <f t="shared" si="11"/>
        <v>305.24130477905271</v>
      </c>
      <c r="AZ19">
        <f t="shared" si="12"/>
        <v>2.8639354828610522</v>
      </c>
      <c r="BA19">
        <f t="shared" si="13"/>
        <v>-0.40850179742362924</v>
      </c>
      <c r="BB19">
        <f t="shared" si="14"/>
        <v>4.7219360244495308</v>
      </c>
      <c r="BC19">
        <f t="shared" si="15"/>
        <v>47.562752489277784</v>
      </c>
      <c r="BD19">
        <f t="shared" si="16"/>
        <v>23.170820955464308</v>
      </c>
      <c r="BE19">
        <f t="shared" si="17"/>
        <v>32.210899353027344</v>
      </c>
      <c r="BF19">
        <f t="shared" si="18"/>
        <v>4.8323805422172192</v>
      </c>
      <c r="BG19">
        <f t="shared" si="19"/>
        <v>3.5550598836248413E-2</v>
      </c>
      <c r="BH19">
        <f t="shared" si="20"/>
        <v>2.4215827341234109</v>
      </c>
      <c r="BI19">
        <f t="shared" si="21"/>
        <v>2.4107978080938084</v>
      </c>
      <c r="BJ19">
        <f t="shared" si="22"/>
        <v>2.2259178241528801E-2</v>
      </c>
      <c r="BK19">
        <f t="shared" si="23"/>
        <v>37.03097500083134</v>
      </c>
      <c r="BL19">
        <f t="shared" si="24"/>
        <v>0.89056162186756216</v>
      </c>
      <c r="BM19">
        <f t="shared" si="25"/>
        <v>50.098170384856644</v>
      </c>
      <c r="BN19">
        <f t="shared" si="26"/>
        <v>418.51571879199713</v>
      </c>
      <c r="BO19">
        <f t="shared" si="27"/>
        <v>8.1637353003012549E-4</v>
      </c>
    </row>
    <row r="20" spans="1:67" x14ac:dyDescent="0.25">
      <c r="A20" s="1">
        <v>9</v>
      </c>
      <c r="B20" s="1" t="s">
        <v>95</v>
      </c>
      <c r="C20" s="1" t="s">
        <v>333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>
        <v>135.49999909475446</v>
      </c>
      <c r="J20" s="1">
        <v>1</v>
      </c>
      <c r="K20">
        <f t="shared" si="0"/>
        <v>0.20582473958373143</v>
      </c>
      <c r="L20">
        <f t="shared" si="1"/>
        <v>2.7145915564724499E-2</v>
      </c>
      <c r="M20">
        <f t="shared" si="2"/>
        <v>391.48205263407573</v>
      </c>
      <c r="N20">
        <f t="shared" si="3"/>
        <v>0.66418656256146624</v>
      </c>
      <c r="O20">
        <f t="shared" si="4"/>
        <v>2.3641448375879546</v>
      </c>
      <c r="P20">
        <f t="shared" si="5"/>
        <v>31.910060938990782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32.089252471923828</v>
      </c>
      <c r="V20" s="1">
        <v>32.226520538330078</v>
      </c>
      <c r="W20" s="1">
        <v>31.65216064453125</v>
      </c>
      <c r="X20" s="1">
        <v>420.68881225585938</v>
      </c>
      <c r="Y20" s="1">
        <v>419.72109985351563</v>
      </c>
      <c r="Z20" s="1">
        <v>22.745790481567383</v>
      </c>
      <c r="AA20" s="1">
        <v>24.040245056152344</v>
      </c>
      <c r="AB20" s="1">
        <v>47.052528381347656</v>
      </c>
      <c r="AC20" s="1">
        <v>49.730266571044922</v>
      </c>
      <c r="AD20" s="1">
        <v>300.4598388671875</v>
      </c>
      <c r="AE20" s="1">
        <v>17.89959716796875</v>
      </c>
      <c r="AF20" s="1">
        <v>4.1058875620365143E-2</v>
      </c>
      <c r="AG20" s="1">
        <v>99.278694152832031</v>
      </c>
      <c r="AH20" s="1">
        <v>-6.823944091796875</v>
      </c>
      <c r="AI20" s="1">
        <v>-0.35231700539588928</v>
      </c>
      <c r="AJ20" s="1">
        <v>4.5868199318647385E-2</v>
      </c>
      <c r="AK20" s="1">
        <v>3.3347674179822206E-3</v>
      </c>
      <c r="AL20" s="1">
        <v>0.10590256005525589</v>
      </c>
      <c r="AM20" s="1">
        <v>8.8643059134483337E-3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86</v>
      </c>
      <c r="AV20">
        <f t="shared" si="8"/>
        <v>0.50076639811197909</v>
      </c>
      <c r="AW20">
        <f t="shared" si="9"/>
        <v>6.6418656256146626E-4</v>
      </c>
      <c r="AX20">
        <f t="shared" si="10"/>
        <v>305.37652053833006</v>
      </c>
      <c r="AY20">
        <f t="shared" si="11"/>
        <v>305.23925247192381</v>
      </c>
      <c r="AZ20">
        <f t="shared" si="12"/>
        <v>2.8639354828610522</v>
      </c>
      <c r="BA20">
        <f t="shared" si="13"/>
        <v>-0.31645959933929591</v>
      </c>
      <c r="BB20">
        <f t="shared" si="14"/>
        <v>4.7508289738768354</v>
      </c>
      <c r="BC20">
        <f t="shared" si="15"/>
        <v>47.853459540506179</v>
      </c>
      <c r="BD20">
        <f t="shared" si="16"/>
        <v>23.813214484353836</v>
      </c>
      <c r="BE20">
        <f t="shared" si="17"/>
        <v>32.226520538330078</v>
      </c>
      <c r="BF20">
        <f t="shared" si="18"/>
        <v>4.8366482234732171</v>
      </c>
      <c r="BG20">
        <f t="shared" si="19"/>
        <v>2.6888900140686268E-2</v>
      </c>
      <c r="BH20">
        <f t="shared" si="20"/>
        <v>2.3866841362888809</v>
      </c>
      <c r="BI20">
        <f t="shared" si="21"/>
        <v>2.4499640871843362</v>
      </c>
      <c r="BJ20">
        <f t="shared" si="22"/>
        <v>1.6828466363817927E-2</v>
      </c>
      <c r="BK20">
        <f t="shared" si="23"/>
        <v>38.865826969781295</v>
      </c>
      <c r="BL20">
        <f t="shared" si="24"/>
        <v>0.93271949580496327</v>
      </c>
      <c r="BM20">
        <f t="shared" si="25"/>
        <v>48.870417005310294</v>
      </c>
      <c r="BN20">
        <f t="shared" si="26"/>
        <v>419.62326062986341</v>
      </c>
      <c r="BO20">
        <f t="shared" si="27"/>
        <v>2.3970884832189639E-4</v>
      </c>
    </row>
    <row r="21" spans="1:67" x14ac:dyDescent="0.25">
      <c r="A21" s="1">
        <v>10</v>
      </c>
      <c r="B21" s="1" t="s">
        <v>96</v>
      </c>
      <c r="C21" s="1" t="s">
        <v>333</v>
      </c>
      <c r="D21" s="1" t="s">
        <v>81</v>
      </c>
      <c r="E21" s="1" t="s">
        <v>82</v>
      </c>
      <c r="F21" s="1" t="s">
        <v>83</v>
      </c>
      <c r="G21" s="1" t="s">
        <v>84</v>
      </c>
      <c r="H21" s="1" t="s">
        <v>85</v>
      </c>
      <c r="I21" s="1">
        <v>140.49999898299575</v>
      </c>
      <c r="J21" s="1">
        <v>1</v>
      </c>
      <c r="K21">
        <f t="shared" si="0"/>
        <v>-1.2440912230149872E-3</v>
      </c>
      <c r="L21">
        <f t="shared" si="1"/>
        <v>2.2477898214835083E-2</v>
      </c>
      <c r="M21">
        <f t="shared" si="2"/>
        <v>403.73835039617813</v>
      </c>
      <c r="N21">
        <f t="shared" si="3"/>
        <v>0.55919619812437937</v>
      </c>
      <c r="O21">
        <f t="shared" si="4"/>
        <v>2.3999119650201535</v>
      </c>
      <c r="P21">
        <f t="shared" si="5"/>
        <v>31.966935643128256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32.088592529296875</v>
      </c>
      <c r="V21" s="1">
        <v>32.232154846191406</v>
      </c>
      <c r="W21" s="1">
        <v>31.650798797607422</v>
      </c>
      <c r="X21" s="1">
        <v>420.62429809570313</v>
      </c>
      <c r="Y21" s="1">
        <v>420.15756225585938</v>
      </c>
      <c r="Z21" s="1">
        <v>22.744483947753906</v>
      </c>
      <c r="AA21" s="1">
        <v>23.834638595581055</v>
      </c>
      <c r="AB21" s="1">
        <v>47.050987243652344</v>
      </c>
      <c r="AC21" s="1">
        <v>49.306163787841797</v>
      </c>
      <c r="AD21" s="1">
        <v>300.43515014648438</v>
      </c>
      <c r="AE21" s="1">
        <v>17.890174865722656</v>
      </c>
      <c r="AF21" s="1">
        <v>7.8694611787796021E-2</v>
      </c>
      <c r="AG21" s="1">
        <v>99.277450561523438</v>
      </c>
      <c r="AH21" s="1">
        <v>-6.823944091796875</v>
      </c>
      <c r="AI21" s="1">
        <v>-0.35231700539588928</v>
      </c>
      <c r="AJ21" s="1">
        <v>4.5868199318647385E-2</v>
      </c>
      <c r="AK21" s="1">
        <v>3.3347674179822206E-3</v>
      </c>
      <c r="AL21" s="1">
        <v>0.10590256005525589</v>
      </c>
      <c r="AM21" s="1">
        <v>8.8643059134483337E-3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86</v>
      </c>
      <c r="AV21">
        <f t="shared" si="8"/>
        <v>0.50072525024414061</v>
      </c>
      <c r="AW21">
        <f t="shared" si="9"/>
        <v>5.591961981243794E-4</v>
      </c>
      <c r="AX21">
        <f t="shared" si="10"/>
        <v>305.38215484619138</v>
      </c>
      <c r="AY21">
        <f t="shared" si="11"/>
        <v>305.23859252929685</v>
      </c>
      <c r="AZ21">
        <f t="shared" si="12"/>
        <v>2.8624279145353739</v>
      </c>
      <c r="BA21">
        <f t="shared" si="13"/>
        <v>-0.26521920306315172</v>
      </c>
      <c r="BB21">
        <f t="shared" si="14"/>
        <v>4.7661541198447299</v>
      </c>
      <c r="BC21">
        <f t="shared" si="15"/>
        <v>48.008425809555682</v>
      </c>
      <c r="BD21">
        <f t="shared" si="16"/>
        <v>24.173787213974627</v>
      </c>
      <c r="BE21">
        <f t="shared" si="17"/>
        <v>32.232154846191406</v>
      </c>
      <c r="BF21">
        <f t="shared" si="18"/>
        <v>4.8381883116360376</v>
      </c>
      <c r="BG21">
        <f t="shared" si="19"/>
        <v>2.2301388239830584E-2</v>
      </c>
      <c r="BH21">
        <f t="shared" si="20"/>
        <v>2.3662421548245764</v>
      </c>
      <c r="BI21">
        <f t="shared" si="21"/>
        <v>2.4719461568114611</v>
      </c>
      <c r="BJ21">
        <f t="shared" si="22"/>
        <v>1.3954119219462368E-2</v>
      </c>
      <c r="BK21">
        <f t="shared" si="23"/>
        <v>40.082114121247599</v>
      </c>
      <c r="BL21">
        <f t="shared" si="24"/>
        <v>0.96092129873487175</v>
      </c>
      <c r="BM21">
        <f t="shared" si="25"/>
        <v>48.180759421752924</v>
      </c>
      <c r="BN21">
        <f t="shared" si="26"/>
        <v>420.15815363724363</v>
      </c>
      <c r="BO21">
        <f t="shared" si="27"/>
        <v>-1.4266356465035206E-6</v>
      </c>
    </row>
    <row r="22" spans="1:67" x14ac:dyDescent="0.25">
      <c r="A22" s="1">
        <v>11</v>
      </c>
      <c r="B22" s="1" t="s">
        <v>97</v>
      </c>
      <c r="C22" s="1" t="s">
        <v>333</v>
      </c>
      <c r="D22" s="1" t="s">
        <v>81</v>
      </c>
      <c r="E22" s="1" t="s">
        <v>82</v>
      </c>
      <c r="F22" s="1" t="s">
        <v>83</v>
      </c>
      <c r="G22" s="1" t="s">
        <v>84</v>
      </c>
      <c r="H22" s="1" t="s">
        <v>85</v>
      </c>
      <c r="I22" s="1">
        <v>145.49999887123704</v>
      </c>
      <c r="J22" s="1">
        <v>1</v>
      </c>
      <c r="K22">
        <f t="shared" si="0"/>
        <v>8.4472178930821429E-2</v>
      </c>
      <c r="L22">
        <f t="shared" si="1"/>
        <v>1.9053580042470215E-2</v>
      </c>
      <c r="M22">
        <f t="shared" si="2"/>
        <v>396.72224298641021</v>
      </c>
      <c r="N22">
        <f t="shared" si="3"/>
        <v>0.47960579802198894</v>
      </c>
      <c r="O22">
        <f t="shared" si="4"/>
        <v>2.4254098287762207</v>
      </c>
      <c r="P22">
        <f t="shared" si="5"/>
        <v>32.009084078388369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32.085445404052734</v>
      </c>
      <c r="V22" s="1">
        <v>32.235618591308594</v>
      </c>
      <c r="W22" s="1">
        <v>31.6500244140625</v>
      </c>
      <c r="X22" s="1">
        <v>420.9769287109375</v>
      </c>
      <c r="Y22" s="1">
        <v>420.40557861328125</v>
      </c>
      <c r="Z22" s="1">
        <v>22.757171630859375</v>
      </c>
      <c r="AA22" s="1">
        <v>23.692262649536133</v>
      </c>
      <c r="AB22" s="1">
        <v>47.086048126220703</v>
      </c>
      <c r="AC22" s="1">
        <v>49.020816802978516</v>
      </c>
      <c r="AD22" s="1">
        <v>300.44744873046875</v>
      </c>
      <c r="AE22" s="1">
        <v>17.935832977294922</v>
      </c>
      <c r="AF22" s="1">
        <v>8.4398001432418823E-2</v>
      </c>
      <c r="AG22" s="1">
        <v>99.278366088867188</v>
      </c>
      <c r="AH22" s="1">
        <v>-6.823944091796875</v>
      </c>
      <c r="AI22" s="1">
        <v>-0.35231700539588928</v>
      </c>
      <c r="AJ22" s="1">
        <v>4.5868199318647385E-2</v>
      </c>
      <c r="AK22" s="1">
        <v>3.3347674179822206E-3</v>
      </c>
      <c r="AL22" s="1">
        <v>0.10590256005525589</v>
      </c>
      <c r="AM22" s="1">
        <v>8.8643059134483337E-3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86</v>
      </c>
      <c r="AV22">
        <f t="shared" si="8"/>
        <v>0.50074574788411452</v>
      </c>
      <c r="AW22">
        <f t="shared" si="9"/>
        <v>4.7960579802198896E-4</v>
      </c>
      <c r="AX22">
        <f t="shared" si="10"/>
        <v>305.38561859130857</v>
      </c>
      <c r="AY22">
        <f t="shared" si="11"/>
        <v>305.23544540405271</v>
      </c>
      <c r="AZ22">
        <f t="shared" si="12"/>
        <v>2.8697332122236503</v>
      </c>
      <c r="BA22">
        <f t="shared" si="13"/>
        <v>-0.22653451292022445</v>
      </c>
      <c r="BB22">
        <f t="shared" si="14"/>
        <v>4.7775389535704633</v>
      </c>
      <c r="BC22">
        <f t="shared" si="15"/>
        <v>48.122658961711139</v>
      </c>
      <c r="BD22">
        <f t="shared" si="16"/>
        <v>24.430396312175006</v>
      </c>
      <c r="BE22">
        <f t="shared" si="17"/>
        <v>32.235618591308594</v>
      </c>
      <c r="BF22">
        <f t="shared" si="18"/>
        <v>4.839135307547922</v>
      </c>
      <c r="BG22">
        <f t="shared" si="19"/>
        <v>1.8926601341990226E-2</v>
      </c>
      <c r="BH22">
        <f t="shared" si="20"/>
        <v>2.3521291247942426</v>
      </c>
      <c r="BI22">
        <f t="shared" si="21"/>
        <v>2.4870061827536794</v>
      </c>
      <c r="BJ22">
        <f t="shared" si="22"/>
        <v>1.1840468920045201E-2</v>
      </c>
      <c r="BK22">
        <f t="shared" si="23"/>
        <v>39.385936074801357</v>
      </c>
      <c r="BL22">
        <f t="shared" si="24"/>
        <v>0.94366550580753195</v>
      </c>
      <c r="BM22">
        <f t="shared" si="25"/>
        <v>47.693191762333356</v>
      </c>
      <c r="BN22">
        <f t="shared" si="26"/>
        <v>420.36542458503607</v>
      </c>
      <c r="BO22">
        <f t="shared" si="27"/>
        <v>9.5839181643133045E-5</v>
      </c>
    </row>
    <row r="23" spans="1:67" x14ac:dyDescent="0.25">
      <c r="A23" s="1">
        <v>12</v>
      </c>
      <c r="B23" s="1" t="s">
        <v>98</v>
      </c>
      <c r="C23" s="1" t="s">
        <v>333</v>
      </c>
      <c r="D23" s="1" t="s">
        <v>81</v>
      </c>
      <c r="E23" s="1" t="s">
        <v>82</v>
      </c>
      <c r="F23" s="1" t="s">
        <v>83</v>
      </c>
      <c r="G23" s="1" t="s">
        <v>84</v>
      </c>
      <c r="H23" s="1" t="s">
        <v>85</v>
      </c>
      <c r="I23" s="1">
        <v>150.99999874830246</v>
      </c>
      <c r="J23" s="1">
        <v>1</v>
      </c>
      <c r="K23">
        <f t="shared" si="0"/>
        <v>-0.17134834825232306</v>
      </c>
      <c r="L23">
        <f t="shared" si="1"/>
        <v>1.6668959314896495E-2</v>
      </c>
      <c r="M23">
        <f t="shared" si="2"/>
        <v>420.16873048327909</v>
      </c>
      <c r="N23">
        <f t="shared" si="3"/>
        <v>0.4229604868541082</v>
      </c>
      <c r="O23">
        <f t="shared" si="4"/>
        <v>2.4429597325509729</v>
      </c>
      <c r="P23">
        <f t="shared" si="5"/>
        <v>32.036153094525979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32.083728790283203</v>
      </c>
      <c r="V23" s="1">
        <v>32.234512329101563</v>
      </c>
      <c r="W23" s="1">
        <v>31.650146484375</v>
      </c>
      <c r="X23" s="1">
        <v>420.80892944335938</v>
      </c>
      <c r="Y23" s="1">
        <v>420.79568481445313</v>
      </c>
      <c r="Z23" s="1">
        <v>22.76426887512207</v>
      </c>
      <c r="AA23" s="1">
        <v>23.589078903198242</v>
      </c>
      <c r="AB23" s="1">
        <v>47.105674743652344</v>
      </c>
      <c r="AC23" s="1">
        <v>48.81243896484375</v>
      </c>
      <c r="AD23" s="1">
        <v>300.42062377929688</v>
      </c>
      <c r="AE23" s="1">
        <v>18.011932373046875</v>
      </c>
      <c r="AF23" s="1">
        <v>5.3605303168296814E-2</v>
      </c>
      <c r="AG23" s="1">
        <v>99.279136657714844</v>
      </c>
      <c r="AH23" s="1">
        <v>-6.823944091796875</v>
      </c>
      <c r="AI23" s="1">
        <v>-0.35231700539588928</v>
      </c>
      <c r="AJ23" s="1">
        <v>4.5868199318647385E-2</v>
      </c>
      <c r="AK23" s="1">
        <v>3.3347674179822206E-3</v>
      </c>
      <c r="AL23" s="1">
        <v>0.10590256005525589</v>
      </c>
      <c r="AM23" s="1">
        <v>8.8643059134483337E-3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86</v>
      </c>
      <c r="AV23">
        <f t="shared" si="8"/>
        <v>0.50070103963216139</v>
      </c>
      <c r="AW23">
        <f t="shared" si="9"/>
        <v>4.2296048685410819E-4</v>
      </c>
      <c r="AX23">
        <f t="shared" si="10"/>
        <v>305.38451232910154</v>
      </c>
      <c r="AY23">
        <f t="shared" si="11"/>
        <v>305.23372879028318</v>
      </c>
      <c r="AZ23">
        <f t="shared" si="12"/>
        <v>2.8819091152718102</v>
      </c>
      <c r="BA23">
        <f t="shared" si="13"/>
        <v>-0.19835923457558369</v>
      </c>
      <c r="BB23">
        <f t="shared" si="14"/>
        <v>4.7848631206112096</v>
      </c>
      <c r="BC23">
        <f t="shared" si="15"/>
        <v>48.196058927345483</v>
      </c>
      <c r="BD23">
        <f t="shared" si="16"/>
        <v>24.606980024147241</v>
      </c>
      <c r="BE23">
        <f t="shared" si="17"/>
        <v>32.234512329101563</v>
      </c>
      <c r="BF23">
        <f t="shared" si="18"/>
        <v>4.8388328353717345</v>
      </c>
      <c r="BG23">
        <f t="shared" si="19"/>
        <v>1.6571694211605793E-2</v>
      </c>
      <c r="BH23">
        <f t="shared" si="20"/>
        <v>2.3419033880602367</v>
      </c>
      <c r="BI23">
        <f t="shared" si="21"/>
        <v>2.4969294473114978</v>
      </c>
      <c r="BJ23">
        <f t="shared" si="22"/>
        <v>1.0366003846184245E-2</v>
      </c>
      <c r="BK23">
        <f t="shared" si="23"/>
        <v>41.713988812948024</v>
      </c>
      <c r="BL23">
        <f t="shared" si="24"/>
        <v>0.99851007423840266</v>
      </c>
      <c r="BM23">
        <f t="shared" si="25"/>
        <v>47.352253820095527</v>
      </c>
      <c r="BN23">
        <f t="shared" si="26"/>
        <v>420.87713561284113</v>
      </c>
      <c r="BO23">
        <f t="shared" si="27"/>
        <v>-1.9278145072631906E-4</v>
      </c>
    </row>
    <row r="24" spans="1:67" x14ac:dyDescent="0.25">
      <c r="A24" s="1">
        <v>13</v>
      </c>
      <c r="B24" s="1" t="s">
        <v>99</v>
      </c>
      <c r="C24" s="1" t="s">
        <v>333</v>
      </c>
      <c r="D24" s="1" t="s">
        <v>81</v>
      </c>
      <c r="E24" s="1" t="s">
        <v>82</v>
      </c>
      <c r="F24" s="1" t="s">
        <v>83</v>
      </c>
      <c r="G24" s="1" t="s">
        <v>84</v>
      </c>
      <c r="H24" s="1" t="s">
        <v>85</v>
      </c>
      <c r="I24" s="1">
        <v>155.99999863654375</v>
      </c>
      <c r="J24" s="1">
        <v>1</v>
      </c>
      <c r="K24">
        <f t="shared" si="0"/>
        <v>-0.40434701069750445</v>
      </c>
      <c r="L24">
        <f t="shared" si="1"/>
        <v>1.525258777771389E-2</v>
      </c>
      <c r="M24">
        <f t="shared" si="2"/>
        <v>445.71885684511625</v>
      </c>
      <c r="N24">
        <f t="shared" si="3"/>
        <v>0.3890256351209822</v>
      </c>
      <c r="O24">
        <f t="shared" si="4"/>
        <v>2.4544080971456417</v>
      </c>
      <c r="P24">
        <f t="shared" si="5"/>
        <v>32.05510479333757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32.081188201904297</v>
      </c>
      <c r="V24" s="1">
        <v>32.237667083740234</v>
      </c>
      <c r="W24" s="1">
        <v>31.651254653930664</v>
      </c>
      <c r="X24" s="1">
        <v>420.39077758789063</v>
      </c>
      <c r="Y24" s="1">
        <v>420.87130737304688</v>
      </c>
      <c r="Z24" s="1">
        <v>22.766849517822266</v>
      </c>
      <c r="AA24" s="1">
        <v>23.525484085083008</v>
      </c>
      <c r="AB24" s="1">
        <v>47.117763519287109</v>
      </c>
      <c r="AC24" s="1">
        <v>48.687816619873047</v>
      </c>
      <c r="AD24" s="1">
        <v>300.44000244140625</v>
      </c>
      <c r="AE24" s="1">
        <v>17.864809036254883</v>
      </c>
      <c r="AF24" s="1">
        <v>0.10036502778530121</v>
      </c>
      <c r="AG24" s="1">
        <v>99.279090881347656</v>
      </c>
      <c r="AH24" s="1">
        <v>-6.823944091796875</v>
      </c>
      <c r="AI24" s="1">
        <v>-0.35231700539588928</v>
      </c>
      <c r="AJ24" s="1">
        <v>4.5868199318647385E-2</v>
      </c>
      <c r="AK24" s="1">
        <v>3.3347674179822206E-3</v>
      </c>
      <c r="AL24" s="1">
        <v>0.10590256005525589</v>
      </c>
      <c r="AM24" s="1">
        <v>8.8643059134483337E-3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86</v>
      </c>
      <c r="AV24">
        <f t="shared" si="8"/>
        <v>0.50073333740234371</v>
      </c>
      <c r="AW24">
        <f t="shared" si="9"/>
        <v>3.8902563512098221E-4</v>
      </c>
      <c r="AX24">
        <f t="shared" si="10"/>
        <v>305.38766708374021</v>
      </c>
      <c r="AY24">
        <f t="shared" si="11"/>
        <v>305.23118820190427</v>
      </c>
      <c r="AZ24">
        <f t="shared" si="12"/>
        <v>2.8583693819112455</v>
      </c>
      <c r="BA24">
        <f t="shared" si="13"/>
        <v>-0.18256229040266481</v>
      </c>
      <c r="BB24">
        <f t="shared" si="14"/>
        <v>4.7899967696562955</v>
      </c>
      <c r="BC24">
        <f t="shared" si="15"/>
        <v>48.247790417229027</v>
      </c>
      <c r="BD24">
        <f t="shared" si="16"/>
        <v>24.722306332146019</v>
      </c>
      <c r="BE24">
        <f t="shared" si="17"/>
        <v>32.237667083740234</v>
      </c>
      <c r="BF24">
        <f t="shared" si="18"/>
        <v>4.8396954460311763</v>
      </c>
      <c r="BG24">
        <f t="shared" si="19"/>
        <v>1.5171109371147309E-2</v>
      </c>
      <c r="BH24">
        <f t="shared" si="20"/>
        <v>2.3355886725106538</v>
      </c>
      <c r="BI24">
        <f t="shared" si="21"/>
        <v>2.5041067735205225</v>
      </c>
      <c r="BJ24">
        <f t="shared" si="22"/>
        <v>9.4892301733924198E-3</v>
      </c>
      <c r="BK24">
        <f t="shared" si="23"/>
        <v>44.250562896256682</v>
      </c>
      <c r="BL24">
        <f t="shared" si="24"/>
        <v>1.0590383545677189</v>
      </c>
      <c r="BM24">
        <f t="shared" si="25"/>
        <v>47.136336302977874</v>
      </c>
      <c r="BN24">
        <f t="shared" si="26"/>
        <v>421.06351457657718</v>
      </c>
      <c r="BO24">
        <f t="shared" si="27"/>
        <v>-4.5264992143780476E-4</v>
      </c>
    </row>
    <row r="25" spans="1:67" x14ac:dyDescent="0.25">
      <c r="A25" s="1">
        <v>14</v>
      </c>
      <c r="B25" s="1" t="s">
        <v>100</v>
      </c>
      <c r="C25" s="1" t="s">
        <v>333</v>
      </c>
      <c r="D25" s="1" t="s">
        <v>81</v>
      </c>
      <c r="E25" s="1" t="s">
        <v>82</v>
      </c>
      <c r="F25" s="1" t="s">
        <v>83</v>
      </c>
      <c r="G25" s="1" t="s">
        <v>84</v>
      </c>
      <c r="H25" s="1" t="s">
        <v>85</v>
      </c>
      <c r="I25" s="1">
        <v>160.99999852478504</v>
      </c>
      <c r="J25" s="1">
        <v>1</v>
      </c>
      <c r="K25">
        <f t="shared" si="0"/>
        <v>-0.32038397241307792</v>
      </c>
      <c r="L25">
        <f t="shared" si="1"/>
        <v>1.3757300302831489E-2</v>
      </c>
      <c r="M25">
        <f t="shared" si="2"/>
        <v>440.53989189740633</v>
      </c>
      <c r="N25">
        <f t="shared" si="3"/>
        <v>0.35236064124472172</v>
      </c>
      <c r="O25">
        <f t="shared" si="4"/>
        <v>2.4633926883078878</v>
      </c>
      <c r="P25">
        <f t="shared" si="5"/>
        <v>32.070992839373396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32.080097198486328</v>
      </c>
      <c r="V25" s="1">
        <v>32.235080718994141</v>
      </c>
      <c r="W25" s="1">
        <v>31.651422500610352</v>
      </c>
      <c r="X25" s="1">
        <v>420.5035400390625</v>
      </c>
      <c r="Y25" s="1">
        <v>420.84719848632813</v>
      </c>
      <c r="Z25" s="1">
        <v>22.791566848754883</v>
      </c>
      <c r="AA25" s="1">
        <v>23.478683471679688</v>
      </c>
      <c r="AB25" s="1">
        <v>47.171211242675781</v>
      </c>
      <c r="AC25" s="1">
        <v>48.593318939208984</v>
      </c>
      <c r="AD25" s="1">
        <v>300.46224975585938</v>
      </c>
      <c r="AE25" s="1">
        <v>17.901046752929688</v>
      </c>
      <c r="AF25" s="1">
        <v>2.0529469475150108E-2</v>
      </c>
      <c r="AG25" s="1">
        <v>99.277778625488281</v>
      </c>
      <c r="AH25" s="1">
        <v>-6.823944091796875</v>
      </c>
      <c r="AI25" s="1">
        <v>-0.35231700539588928</v>
      </c>
      <c r="AJ25" s="1">
        <v>4.5868199318647385E-2</v>
      </c>
      <c r="AK25" s="1">
        <v>3.3347674179822206E-3</v>
      </c>
      <c r="AL25" s="1">
        <v>0.10590256005525589</v>
      </c>
      <c r="AM25" s="1">
        <v>8.8643059134483337E-3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86</v>
      </c>
      <c r="AV25">
        <f t="shared" si="8"/>
        <v>0.50077041625976559</v>
      </c>
      <c r="AW25">
        <f t="shared" si="9"/>
        <v>3.5236064124472173E-4</v>
      </c>
      <c r="AX25">
        <f t="shared" si="10"/>
        <v>305.38508071899412</v>
      </c>
      <c r="AY25">
        <f t="shared" si="11"/>
        <v>305.23009719848631</v>
      </c>
      <c r="AZ25">
        <f t="shared" si="12"/>
        <v>2.864167416449618</v>
      </c>
      <c r="BA25">
        <f t="shared" si="13"/>
        <v>-0.16408787962074273</v>
      </c>
      <c r="BB25">
        <f t="shared" si="14"/>
        <v>4.7943042284272144</v>
      </c>
      <c r="BC25">
        <f t="shared" si="15"/>
        <v>48.291816102302867</v>
      </c>
      <c r="BD25">
        <f t="shared" si="16"/>
        <v>24.81313263062318</v>
      </c>
      <c r="BE25">
        <f t="shared" si="17"/>
        <v>32.235080718994141</v>
      </c>
      <c r="BF25">
        <f t="shared" si="18"/>
        <v>4.8389882414342598</v>
      </c>
      <c r="BG25">
        <f t="shared" si="19"/>
        <v>1.3690979558110657E-2</v>
      </c>
      <c r="BH25">
        <f t="shared" si="20"/>
        <v>2.3309115401193266</v>
      </c>
      <c r="BI25">
        <f t="shared" si="21"/>
        <v>2.5080767013149332</v>
      </c>
      <c r="BJ25">
        <f t="shared" si="22"/>
        <v>8.5627961157638717E-3</v>
      </c>
      <c r="BK25">
        <f t="shared" si="23"/>
        <v>43.735821863487246</v>
      </c>
      <c r="BL25">
        <f t="shared" si="24"/>
        <v>1.0467929773131612</v>
      </c>
      <c r="BM25">
        <f t="shared" si="25"/>
        <v>46.962794155959486</v>
      </c>
      <c r="BN25">
        <f t="shared" si="26"/>
        <v>420.99949368269228</v>
      </c>
      <c r="BO25">
        <f t="shared" si="27"/>
        <v>-3.573906090881017E-4</v>
      </c>
    </row>
    <row r="26" spans="1:67" x14ac:dyDescent="0.25">
      <c r="A26" s="1">
        <v>15</v>
      </c>
      <c r="B26" s="1" t="s">
        <v>101</v>
      </c>
      <c r="C26" s="1" t="s">
        <v>333</v>
      </c>
      <c r="D26" s="1" t="s">
        <v>81</v>
      </c>
      <c r="E26" s="1" t="s">
        <v>82</v>
      </c>
      <c r="F26" s="1" t="s">
        <v>83</v>
      </c>
      <c r="G26" s="1" t="s">
        <v>84</v>
      </c>
      <c r="H26" s="1" t="s">
        <v>85</v>
      </c>
      <c r="I26" s="1">
        <v>166.49999840185046</v>
      </c>
      <c r="J26" s="1">
        <v>1</v>
      </c>
      <c r="K26">
        <f t="shared" si="0"/>
        <v>-0.49677632562563839</v>
      </c>
      <c r="L26">
        <f t="shared" si="1"/>
        <v>1.2901673679438889E-2</v>
      </c>
      <c r="M26">
        <f t="shared" si="2"/>
        <v>464.43632701924025</v>
      </c>
      <c r="N26">
        <f t="shared" si="3"/>
        <v>0.33127266965891045</v>
      </c>
      <c r="O26">
        <f t="shared" si="4"/>
        <v>2.4688096765434664</v>
      </c>
      <c r="P26">
        <f t="shared" si="5"/>
        <v>32.079718510838305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32.078365325927734</v>
      </c>
      <c r="V26" s="1">
        <v>32.233421325683594</v>
      </c>
      <c r="W26" s="1">
        <v>31.650932312011719</v>
      </c>
      <c r="X26" s="1">
        <v>420.13101196289063</v>
      </c>
      <c r="Y26" s="1">
        <v>420.84463500976563</v>
      </c>
      <c r="Z26" s="1">
        <v>22.802091598510742</v>
      </c>
      <c r="AA26" s="1">
        <v>23.448104858398438</v>
      </c>
      <c r="AB26" s="1">
        <v>47.197322845458984</v>
      </c>
      <c r="AC26" s="1">
        <v>48.53448486328125</v>
      </c>
      <c r="AD26" s="1">
        <v>300.46282958984375</v>
      </c>
      <c r="AE26" s="1">
        <v>17.859735488891602</v>
      </c>
      <c r="AF26" s="1">
        <v>9.466254711151123E-2</v>
      </c>
      <c r="AG26" s="1">
        <v>99.277175903320313</v>
      </c>
      <c r="AH26" s="1">
        <v>-6.823944091796875</v>
      </c>
      <c r="AI26" s="1">
        <v>-0.35231700539588928</v>
      </c>
      <c r="AJ26" s="1">
        <v>4.5868199318647385E-2</v>
      </c>
      <c r="AK26" s="1">
        <v>3.3347674179822206E-3</v>
      </c>
      <c r="AL26" s="1">
        <v>0.10590256005525589</v>
      </c>
      <c r="AM26" s="1">
        <v>8.8643059134483337E-3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86</v>
      </c>
      <c r="AV26">
        <f t="shared" si="8"/>
        <v>0.50077138264973953</v>
      </c>
      <c r="AW26">
        <f t="shared" si="9"/>
        <v>3.3127266965891043E-4</v>
      </c>
      <c r="AX26">
        <f t="shared" si="10"/>
        <v>305.38342132568357</v>
      </c>
      <c r="AY26">
        <f t="shared" si="11"/>
        <v>305.22836532592771</v>
      </c>
      <c r="AZ26">
        <f t="shared" si="12"/>
        <v>2.8575576143512649</v>
      </c>
      <c r="BA26">
        <f t="shared" si="13"/>
        <v>-0.15370281484528647</v>
      </c>
      <c r="BB26">
        <f t="shared" si="14"/>
        <v>4.7966713071701879</v>
      </c>
      <c r="BC26">
        <f t="shared" si="15"/>
        <v>48.3159524183218</v>
      </c>
      <c r="BD26">
        <f t="shared" si="16"/>
        <v>24.867847559923362</v>
      </c>
      <c r="BE26">
        <f t="shared" si="17"/>
        <v>32.233421325683594</v>
      </c>
      <c r="BF26">
        <f t="shared" si="18"/>
        <v>4.8385345513434688</v>
      </c>
      <c r="BG26">
        <f t="shared" si="19"/>
        <v>1.2843328457337853E-2</v>
      </c>
      <c r="BH26">
        <f t="shared" si="20"/>
        <v>2.3278616306267215</v>
      </c>
      <c r="BI26">
        <f t="shared" si="21"/>
        <v>2.5106729207167473</v>
      </c>
      <c r="BJ26">
        <f t="shared" si="22"/>
        <v>8.0323019281921346E-3</v>
      </c>
      <c r="BK26">
        <f t="shared" si="23"/>
        <v>46.107926933381108</v>
      </c>
      <c r="BL26">
        <f t="shared" si="24"/>
        <v>1.1035814369083334</v>
      </c>
      <c r="BM26">
        <f t="shared" si="25"/>
        <v>46.856639966545274</v>
      </c>
      <c r="BN26">
        <f t="shared" si="26"/>
        <v>421.08077868290383</v>
      </c>
      <c r="BO26">
        <f t="shared" si="27"/>
        <v>-5.5279819483930459E-4</v>
      </c>
    </row>
    <row r="27" spans="1:67" x14ac:dyDescent="0.25">
      <c r="A27" s="1">
        <v>16</v>
      </c>
      <c r="B27" s="1" t="s">
        <v>102</v>
      </c>
      <c r="C27" s="1" t="s">
        <v>333</v>
      </c>
      <c r="D27" s="1" t="s">
        <v>81</v>
      </c>
      <c r="E27" s="1" t="s">
        <v>82</v>
      </c>
      <c r="F27" s="1" t="s">
        <v>83</v>
      </c>
      <c r="G27" s="1" t="s">
        <v>84</v>
      </c>
      <c r="H27" s="1" t="s">
        <v>85</v>
      </c>
      <c r="I27" s="1">
        <v>171.99999827891588</v>
      </c>
      <c r="J27" s="1">
        <v>1</v>
      </c>
      <c r="K27">
        <f t="shared" si="0"/>
        <v>-0.63895408144221166</v>
      </c>
      <c r="L27">
        <f t="shared" si="1"/>
        <v>1.2456382591892913E-2</v>
      </c>
      <c r="M27">
        <f t="shared" si="2"/>
        <v>484.41458540488156</v>
      </c>
      <c r="N27">
        <f t="shared" si="3"/>
        <v>0.32029803054569966</v>
      </c>
      <c r="O27">
        <f t="shared" si="4"/>
        <v>2.4720206146716657</v>
      </c>
      <c r="P27">
        <f t="shared" si="5"/>
        <v>32.083631586522309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32.075897216796875</v>
      </c>
      <c r="V27" s="1">
        <v>32.232036590576172</v>
      </c>
      <c r="W27" s="1">
        <v>31.649663925170898</v>
      </c>
      <c r="X27" s="1">
        <v>419.71636962890625</v>
      </c>
      <c r="Y27" s="1">
        <v>420.72323608398438</v>
      </c>
      <c r="Z27" s="1">
        <v>22.801450729370117</v>
      </c>
      <c r="AA27" s="1">
        <v>23.426092147827148</v>
      </c>
      <c r="AB27" s="1">
        <v>47.203323364257813</v>
      </c>
      <c r="AC27" s="1">
        <v>48.496452331542969</v>
      </c>
      <c r="AD27" s="1">
        <v>300.45529174804688</v>
      </c>
      <c r="AE27" s="1">
        <v>17.859010696411133</v>
      </c>
      <c r="AF27" s="1">
        <v>0.1277378648519516</v>
      </c>
      <c r="AG27" s="1">
        <v>99.278724670410156</v>
      </c>
      <c r="AH27" s="1">
        <v>-6.823944091796875</v>
      </c>
      <c r="AI27" s="1">
        <v>-0.35231700539588928</v>
      </c>
      <c r="AJ27" s="1">
        <v>4.5868199318647385E-2</v>
      </c>
      <c r="AK27" s="1">
        <v>3.3347674179822206E-3</v>
      </c>
      <c r="AL27" s="1">
        <v>0.10590256005525589</v>
      </c>
      <c r="AM27" s="1">
        <v>8.8643059134483337E-3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86</v>
      </c>
      <c r="AV27">
        <f t="shared" si="8"/>
        <v>0.50075881958007806</v>
      </c>
      <c r="AW27">
        <f t="shared" si="9"/>
        <v>3.2029803054569965E-4</v>
      </c>
      <c r="AX27">
        <f t="shared" si="10"/>
        <v>305.38203659057615</v>
      </c>
      <c r="AY27">
        <f t="shared" si="11"/>
        <v>305.22589721679685</v>
      </c>
      <c r="AZ27">
        <f t="shared" si="12"/>
        <v>2.8574416475569819</v>
      </c>
      <c r="BA27">
        <f t="shared" si="13"/>
        <v>-0.14840500405386037</v>
      </c>
      <c r="BB27">
        <f t="shared" si="14"/>
        <v>4.7977331671194543</v>
      </c>
      <c r="BC27">
        <f t="shared" si="15"/>
        <v>48.325894425489231</v>
      </c>
      <c r="BD27">
        <f t="shared" si="16"/>
        <v>24.899802277662083</v>
      </c>
      <c r="BE27">
        <f t="shared" si="17"/>
        <v>32.232036590576172</v>
      </c>
      <c r="BF27">
        <f t="shared" si="18"/>
        <v>4.8381559831257146</v>
      </c>
      <c r="BG27">
        <f t="shared" si="19"/>
        <v>1.2401986855499926E-2</v>
      </c>
      <c r="BH27">
        <f t="shared" si="20"/>
        <v>2.3257125524477886</v>
      </c>
      <c r="BI27">
        <f t="shared" si="21"/>
        <v>2.512443430677926</v>
      </c>
      <c r="BJ27">
        <f t="shared" si="22"/>
        <v>7.756110616461323E-3</v>
      </c>
      <c r="BK27">
        <f t="shared" si="23"/>
        <v>48.092062250742124</v>
      </c>
      <c r="BL27">
        <f t="shared" si="24"/>
        <v>1.1513853855891696</v>
      </c>
      <c r="BM27">
        <f t="shared" si="25"/>
        <v>46.791326923965613</v>
      </c>
      <c r="BN27">
        <f t="shared" si="26"/>
        <v>421.02696425293118</v>
      </c>
      <c r="BO27">
        <f t="shared" si="27"/>
        <v>-7.1010913439272752E-4</v>
      </c>
    </row>
    <row r="28" spans="1:67" x14ac:dyDescent="0.25">
      <c r="A28" s="1">
        <v>17</v>
      </c>
      <c r="B28" s="1" t="s">
        <v>103</v>
      </c>
      <c r="C28" s="1" t="s">
        <v>333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>
        <v>176.99999816715717</v>
      </c>
      <c r="J28" s="1">
        <v>1</v>
      </c>
      <c r="K28">
        <f t="shared" si="0"/>
        <v>-0.59237332034761769</v>
      </c>
      <c r="L28">
        <f t="shared" si="1"/>
        <v>1.1848623538205332E-2</v>
      </c>
      <c r="M28">
        <f t="shared" si="2"/>
        <v>482.24506727216601</v>
      </c>
      <c r="N28">
        <f t="shared" si="3"/>
        <v>0.30514444257782364</v>
      </c>
      <c r="O28">
        <f t="shared" si="4"/>
        <v>2.4753682157731585</v>
      </c>
      <c r="P28">
        <f t="shared" si="5"/>
        <v>32.090604125716425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32.073898315429688</v>
      </c>
      <c r="V28" s="1">
        <v>32.231803894042969</v>
      </c>
      <c r="W28" s="1">
        <v>31.648866653442383</v>
      </c>
      <c r="X28" s="1">
        <v>419.70901489257813</v>
      </c>
      <c r="Y28" s="1">
        <v>420.635498046875</v>
      </c>
      <c r="Z28" s="1">
        <v>22.816120147705078</v>
      </c>
      <c r="AA28" s="1">
        <v>23.411123275756836</v>
      </c>
      <c r="AB28" s="1">
        <v>47.239669799804688</v>
      </c>
      <c r="AC28" s="1">
        <v>48.471595764160156</v>
      </c>
      <c r="AD28" s="1">
        <v>300.5032958984375</v>
      </c>
      <c r="AE28" s="1">
        <v>17.81770133972168</v>
      </c>
      <c r="AF28" s="1">
        <v>0.12431606650352478</v>
      </c>
      <c r="AG28" s="1">
        <v>99.280052185058594</v>
      </c>
      <c r="AH28" s="1">
        <v>-6.823944091796875</v>
      </c>
      <c r="AI28" s="1">
        <v>-0.35231700539588928</v>
      </c>
      <c r="AJ28" s="1">
        <v>4.5868199318647385E-2</v>
      </c>
      <c r="AK28" s="1">
        <v>3.3347674179822206E-3</v>
      </c>
      <c r="AL28" s="1">
        <v>0.10590256005525589</v>
      </c>
      <c r="AM28" s="1">
        <v>8.8643059134483337E-3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86</v>
      </c>
      <c r="AV28">
        <f t="shared" si="8"/>
        <v>0.50083882649739586</v>
      </c>
      <c r="AW28">
        <f t="shared" si="9"/>
        <v>3.0514444257782365E-4</v>
      </c>
      <c r="AX28">
        <f t="shared" si="10"/>
        <v>305.38180389404295</v>
      </c>
      <c r="AY28">
        <f t="shared" si="11"/>
        <v>305.22389831542966</v>
      </c>
      <c r="AZ28">
        <f t="shared" si="12"/>
        <v>2.8508321506344032</v>
      </c>
      <c r="BA28">
        <f t="shared" si="13"/>
        <v>-0.1411997683265446</v>
      </c>
      <c r="BB28">
        <f t="shared" si="14"/>
        <v>4.7996257563011371</v>
      </c>
      <c r="BC28">
        <f t="shared" si="15"/>
        <v>48.344311376414332</v>
      </c>
      <c r="BD28">
        <f t="shared" si="16"/>
        <v>24.933188100657496</v>
      </c>
      <c r="BE28">
        <f t="shared" si="17"/>
        <v>32.231803894042969</v>
      </c>
      <c r="BF28">
        <f t="shared" si="18"/>
        <v>4.8380923695092655</v>
      </c>
      <c r="BG28">
        <f t="shared" si="19"/>
        <v>1.1799395862883356E-2</v>
      </c>
      <c r="BH28">
        <f t="shared" si="20"/>
        <v>2.3242575405279786</v>
      </c>
      <c r="BI28">
        <f t="shared" si="21"/>
        <v>2.5138348289812869</v>
      </c>
      <c r="BJ28">
        <f t="shared" si="22"/>
        <v>7.3790294698519053E-3</v>
      </c>
      <c r="BK28">
        <f t="shared" si="23"/>
        <v>47.877315444767738</v>
      </c>
      <c r="BL28">
        <f t="shared" si="24"/>
        <v>1.1464678314392414</v>
      </c>
      <c r="BM28">
        <f t="shared" si="25"/>
        <v>46.728836134968162</v>
      </c>
      <c r="BN28">
        <f t="shared" si="26"/>
        <v>420.91708395288566</v>
      </c>
      <c r="BO28">
        <f t="shared" si="27"/>
        <v>-6.5763345971362917E-4</v>
      </c>
    </row>
    <row r="29" spans="1:67" x14ac:dyDescent="0.25">
      <c r="A29" s="1">
        <v>18</v>
      </c>
      <c r="B29" s="1" t="s">
        <v>104</v>
      </c>
      <c r="C29" s="1" t="s">
        <v>333</v>
      </c>
      <c r="D29" s="1" t="s">
        <v>81</v>
      </c>
      <c r="E29" s="1" t="s">
        <v>82</v>
      </c>
      <c r="F29" s="1" t="s">
        <v>83</v>
      </c>
      <c r="G29" s="1" t="s">
        <v>84</v>
      </c>
      <c r="H29" s="1" t="s">
        <v>85</v>
      </c>
      <c r="I29" s="1">
        <v>182.49999804422259</v>
      </c>
      <c r="J29" s="1">
        <v>1</v>
      </c>
      <c r="K29">
        <f t="shared" si="0"/>
        <v>-0.49291945121417147</v>
      </c>
      <c r="L29">
        <f t="shared" si="1"/>
        <v>1.1346003792074909E-2</v>
      </c>
      <c r="M29">
        <f t="shared" si="2"/>
        <v>471.72314668452549</v>
      </c>
      <c r="N29">
        <f t="shared" si="3"/>
        <v>0.29250248418565017</v>
      </c>
      <c r="O29">
        <f t="shared" si="4"/>
        <v>2.4774843871077454</v>
      </c>
      <c r="P29">
        <f t="shared" si="5"/>
        <v>32.094013008933558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32.072887420654297</v>
      </c>
      <c r="V29" s="1">
        <v>32.228542327880859</v>
      </c>
      <c r="W29" s="1">
        <v>31.647903442382813</v>
      </c>
      <c r="X29" s="1">
        <v>419.69873046875</v>
      </c>
      <c r="Y29" s="1">
        <v>420.43746948242188</v>
      </c>
      <c r="Z29" s="1">
        <v>22.828800201416016</v>
      </c>
      <c r="AA29" s="1">
        <v>23.399234771728516</v>
      </c>
      <c r="AB29" s="1">
        <v>47.268413543701172</v>
      </c>
      <c r="AC29" s="1">
        <v>48.449535369873047</v>
      </c>
      <c r="AD29" s="1">
        <v>300.46371459960938</v>
      </c>
      <c r="AE29" s="1">
        <v>17.864084243774414</v>
      </c>
      <c r="AF29" s="1">
        <v>1.4827117323875427E-2</v>
      </c>
      <c r="AG29" s="1">
        <v>99.279609680175781</v>
      </c>
      <c r="AH29" s="1">
        <v>-6.823944091796875</v>
      </c>
      <c r="AI29" s="1">
        <v>-0.35231700539588928</v>
      </c>
      <c r="AJ29" s="1">
        <v>4.5868199318647385E-2</v>
      </c>
      <c r="AK29" s="1">
        <v>3.3347674179822206E-3</v>
      </c>
      <c r="AL29" s="1">
        <v>0.10590256005525589</v>
      </c>
      <c r="AM29" s="1">
        <v>8.8643059134483337E-3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86</v>
      </c>
      <c r="AV29">
        <f t="shared" si="8"/>
        <v>0.50077285766601554</v>
      </c>
      <c r="AW29">
        <f t="shared" si="9"/>
        <v>2.9250248418565016E-4</v>
      </c>
      <c r="AX29">
        <f t="shared" si="10"/>
        <v>305.37854232788084</v>
      </c>
      <c r="AY29">
        <f t="shared" si="11"/>
        <v>305.22288742065427</v>
      </c>
      <c r="AZ29">
        <f t="shared" si="12"/>
        <v>2.8582534151169625</v>
      </c>
      <c r="BA29">
        <f t="shared" si="13"/>
        <v>-0.13452931894730161</v>
      </c>
      <c r="BB29">
        <f t="shared" si="14"/>
        <v>4.8005512820597493</v>
      </c>
      <c r="BC29">
        <f t="shared" si="15"/>
        <v>48.353849270000978</v>
      </c>
      <c r="BD29">
        <f t="shared" si="16"/>
        <v>24.954614498272463</v>
      </c>
      <c r="BE29">
        <f t="shared" si="17"/>
        <v>32.228542327880859</v>
      </c>
      <c r="BF29">
        <f t="shared" si="18"/>
        <v>4.8372008126479944</v>
      </c>
      <c r="BG29">
        <f t="shared" si="19"/>
        <v>1.1300856061714718E-2</v>
      </c>
      <c r="BH29">
        <f t="shared" si="20"/>
        <v>2.3230668949520039</v>
      </c>
      <c r="BI29">
        <f t="shared" si="21"/>
        <v>2.5141339176959905</v>
      </c>
      <c r="BJ29">
        <f t="shared" si="22"/>
        <v>7.0670774517644294E-3</v>
      </c>
      <c r="BK29">
        <f t="shared" si="23"/>
        <v>46.832489879943999</v>
      </c>
      <c r="BL29">
        <f t="shared" si="24"/>
        <v>1.1219816998357417</v>
      </c>
      <c r="BM29">
        <f t="shared" si="25"/>
        <v>46.684242728418099</v>
      </c>
      <c r="BN29">
        <f t="shared" si="26"/>
        <v>420.67177978218177</v>
      </c>
      <c r="BO29">
        <f t="shared" si="27"/>
        <v>-5.4701961034695759E-4</v>
      </c>
    </row>
    <row r="30" spans="1:67" x14ac:dyDescent="0.25">
      <c r="A30" s="1">
        <v>19</v>
      </c>
      <c r="B30" s="1" t="s">
        <v>105</v>
      </c>
      <c r="C30" s="1" t="s">
        <v>333</v>
      </c>
      <c r="D30" s="1" t="s">
        <v>81</v>
      </c>
      <c r="E30" s="1" t="s">
        <v>82</v>
      </c>
      <c r="F30" s="1" t="s">
        <v>83</v>
      </c>
      <c r="G30" s="1" t="s">
        <v>84</v>
      </c>
      <c r="H30" s="1" t="s">
        <v>85</v>
      </c>
      <c r="I30" s="1">
        <v>187.49999793246388</v>
      </c>
      <c r="J30" s="1">
        <v>1</v>
      </c>
      <c r="K30">
        <f t="shared" si="0"/>
        <v>-0.53055480399142396</v>
      </c>
      <c r="L30">
        <f t="shared" si="1"/>
        <v>1.1035925206496891E-2</v>
      </c>
      <c r="M30">
        <f t="shared" si="2"/>
        <v>478.92639404839537</v>
      </c>
      <c r="N30">
        <f t="shared" si="3"/>
        <v>0.28454607526342479</v>
      </c>
      <c r="O30">
        <f t="shared" si="4"/>
        <v>2.4775793271552411</v>
      </c>
      <c r="P30">
        <f t="shared" si="5"/>
        <v>32.091987550981663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32.069183349609375</v>
      </c>
      <c r="V30" s="1">
        <v>32.222198486328125</v>
      </c>
      <c r="W30" s="1">
        <v>31.650938034057617</v>
      </c>
      <c r="X30" s="1">
        <v>419.5406494140625</v>
      </c>
      <c r="Y30" s="1">
        <v>420.36129760742188</v>
      </c>
      <c r="Z30" s="1">
        <v>22.837591171264648</v>
      </c>
      <c r="AA30" s="1">
        <v>23.392534255981445</v>
      </c>
      <c r="AB30" s="1">
        <v>47.296932220458984</v>
      </c>
      <c r="AC30" s="1">
        <v>48.446231842041016</v>
      </c>
      <c r="AD30" s="1">
        <v>300.45223999023438</v>
      </c>
      <c r="AE30" s="1">
        <v>17.86625862121582</v>
      </c>
      <c r="AF30" s="1">
        <v>0.15282993018627167</v>
      </c>
      <c r="AG30" s="1">
        <v>99.280479431152344</v>
      </c>
      <c r="AH30" s="1">
        <v>-6.823944091796875</v>
      </c>
      <c r="AI30" s="1">
        <v>-0.35231700539588928</v>
      </c>
      <c r="AJ30" s="1">
        <v>4.5868199318647385E-2</v>
      </c>
      <c r="AK30" s="1">
        <v>3.3347674179822206E-3</v>
      </c>
      <c r="AL30" s="1">
        <v>0.10590256005525589</v>
      </c>
      <c r="AM30" s="1">
        <v>8.8643059134483337E-3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86</v>
      </c>
      <c r="AV30">
        <f t="shared" si="8"/>
        <v>0.5007537333170573</v>
      </c>
      <c r="AW30">
        <f t="shared" si="9"/>
        <v>2.8454607526342477E-4</v>
      </c>
      <c r="AX30">
        <f t="shared" si="10"/>
        <v>305.3721984863281</v>
      </c>
      <c r="AY30">
        <f t="shared" si="11"/>
        <v>305.21918334960935</v>
      </c>
      <c r="AZ30">
        <f t="shared" si="12"/>
        <v>2.8586013154998113</v>
      </c>
      <c r="BA30">
        <f t="shared" si="13"/>
        <v>-0.1302109353464608</v>
      </c>
      <c r="BB30">
        <f t="shared" si="14"/>
        <v>4.8000013431987334</v>
      </c>
      <c r="BC30">
        <f t="shared" si="15"/>
        <v>48.347886419377865</v>
      </c>
      <c r="BD30">
        <f t="shared" si="16"/>
        <v>24.955352163396419</v>
      </c>
      <c r="BE30">
        <f t="shared" si="17"/>
        <v>32.222198486328125</v>
      </c>
      <c r="BF30">
        <f t="shared" si="18"/>
        <v>4.8354671180673829</v>
      </c>
      <c r="BG30">
        <f t="shared" si="19"/>
        <v>1.0993206823799314E-2</v>
      </c>
      <c r="BH30">
        <f t="shared" si="20"/>
        <v>2.3224220160434923</v>
      </c>
      <c r="BI30">
        <f t="shared" si="21"/>
        <v>2.5130451020238906</v>
      </c>
      <c r="BJ30">
        <f t="shared" si="22"/>
        <v>6.8745795168376912E-3</v>
      </c>
      <c r="BK30">
        <f t="shared" si="23"/>
        <v>47.54804201335768</v>
      </c>
      <c r="BL30">
        <f t="shared" si="24"/>
        <v>1.1393208574964193</v>
      </c>
      <c r="BM30">
        <f t="shared" si="25"/>
        <v>46.670641679773304</v>
      </c>
      <c r="BN30">
        <f t="shared" si="26"/>
        <v>420.61349795142553</v>
      </c>
      <c r="BO30">
        <f t="shared" si="27"/>
        <v>-5.8869563789951563E-4</v>
      </c>
    </row>
    <row r="31" spans="1:67" x14ac:dyDescent="0.25">
      <c r="A31" s="1">
        <v>20</v>
      </c>
      <c r="B31" s="1" t="s">
        <v>106</v>
      </c>
      <c r="C31" s="1" t="s">
        <v>333</v>
      </c>
      <c r="D31" s="1" t="s">
        <v>81</v>
      </c>
      <c r="E31" s="1" t="s">
        <v>82</v>
      </c>
      <c r="F31" s="1" t="s">
        <v>83</v>
      </c>
      <c r="G31" s="1" t="s">
        <v>84</v>
      </c>
      <c r="H31" s="1" t="s">
        <v>85</v>
      </c>
      <c r="I31" s="1">
        <v>192.49999782070518</v>
      </c>
      <c r="J31" s="1">
        <v>1</v>
      </c>
      <c r="K31">
        <f t="shared" si="0"/>
        <v>-0.70666983431911279</v>
      </c>
      <c r="L31">
        <f t="shared" si="1"/>
        <v>1.1144076893126222E-2</v>
      </c>
      <c r="M31">
        <f t="shared" si="2"/>
        <v>502.918422833531</v>
      </c>
      <c r="N31">
        <f t="shared" si="3"/>
        <v>0.28719403049549075</v>
      </c>
      <c r="O31">
        <f t="shared" si="4"/>
        <v>2.4764787549194613</v>
      </c>
      <c r="P31">
        <f t="shared" si="5"/>
        <v>32.087410298232179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32.066627502441406</v>
      </c>
      <c r="V31" s="1">
        <v>32.218948364257813</v>
      </c>
      <c r="W31" s="1">
        <v>31.655055999755859</v>
      </c>
      <c r="X31" s="1">
        <v>419.0438232421875</v>
      </c>
      <c r="Y31" s="1">
        <v>420.21408081054688</v>
      </c>
      <c r="Z31" s="1">
        <v>22.830974578857422</v>
      </c>
      <c r="AA31" s="1">
        <v>23.391105651855469</v>
      </c>
      <c r="AB31" s="1">
        <v>47.290065765380859</v>
      </c>
      <c r="AC31" s="1">
        <v>48.450271606445313</v>
      </c>
      <c r="AD31" s="1">
        <v>300.43994140625</v>
      </c>
      <c r="AE31" s="1">
        <v>17.806108474731445</v>
      </c>
      <c r="AF31" s="1">
        <v>4.4478964060544968E-2</v>
      </c>
      <c r="AG31" s="1">
        <v>99.280471801757813</v>
      </c>
      <c r="AH31" s="1">
        <v>-6.823944091796875</v>
      </c>
      <c r="AI31" s="1">
        <v>-0.35231700539588928</v>
      </c>
      <c r="AJ31" s="1">
        <v>4.5868199318647385E-2</v>
      </c>
      <c r="AK31" s="1">
        <v>3.3347674179822206E-3</v>
      </c>
      <c r="AL31" s="1">
        <v>0.10590256005525589</v>
      </c>
      <c r="AM31" s="1">
        <v>8.8643059134483337E-3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86</v>
      </c>
      <c r="AV31">
        <f t="shared" si="8"/>
        <v>0.50073323567708328</v>
      </c>
      <c r="AW31">
        <f t="shared" si="9"/>
        <v>2.8719403049549074E-4</v>
      </c>
      <c r="AX31">
        <f t="shared" si="10"/>
        <v>305.36894836425779</v>
      </c>
      <c r="AY31">
        <f t="shared" si="11"/>
        <v>305.21662750244138</v>
      </c>
      <c r="AZ31">
        <f t="shared" si="12"/>
        <v>2.848977292277425</v>
      </c>
      <c r="BA31">
        <f t="shared" si="13"/>
        <v>-0.13153806602563506</v>
      </c>
      <c r="BB31">
        <f t="shared" si="14"/>
        <v>4.7987587600004362</v>
      </c>
      <c r="BC31">
        <f t="shared" si="15"/>
        <v>48.335374247440591</v>
      </c>
      <c r="BD31">
        <f t="shared" si="16"/>
        <v>24.944268595585122</v>
      </c>
      <c r="BE31">
        <f t="shared" si="17"/>
        <v>32.218948364257813</v>
      </c>
      <c r="BF31">
        <f t="shared" si="18"/>
        <v>4.8345791088701304</v>
      </c>
      <c r="BG31">
        <f t="shared" si="19"/>
        <v>1.1100518782768876E-2</v>
      </c>
      <c r="BH31">
        <f t="shared" si="20"/>
        <v>2.3222800050809749</v>
      </c>
      <c r="BI31">
        <f t="shared" si="21"/>
        <v>2.5122991037891556</v>
      </c>
      <c r="BJ31">
        <f t="shared" si="22"/>
        <v>6.9417245585255399E-3</v>
      </c>
      <c r="BK31">
        <f t="shared" si="23"/>
        <v>49.929978296708882</v>
      </c>
      <c r="BL31">
        <f t="shared" si="24"/>
        <v>1.1968147803697022</v>
      </c>
      <c r="BM31">
        <f t="shared" si="25"/>
        <v>46.682936391692188</v>
      </c>
      <c r="BN31">
        <f t="shared" si="26"/>
        <v>420.54999780530687</v>
      </c>
      <c r="BO31">
        <f t="shared" si="27"/>
        <v>-7.8443521810976711E-4</v>
      </c>
    </row>
    <row r="32" spans="1:67" x14ac:dyDescent="0.25">
      <c r="A32" s="1">
        <v>21</v>
      </c>
      <c r="B32" s="1" t="s">
        <v>107</v>
      </c>
      <c r="C32" s="1" t="s">
        <v>333</v>
      </c>
      <c r="D32" s="1" t="s">
        <v>81</v>
      </c>
      <c r="E32" s="1" t="s">
        <v>82</v>
      </c>
      <c r="F32" s="1" t="s">
        <v>83</v>
      </c>
      <c r="G32" s="1" t="s">
        <v>84</v>
      </c>
      <c r="H32" s="1" t="s">
        <v>85</v>
      </c>
      <c r="I32" s="1">
        <v>197.9999976977706</v>
      </c>
      <c r="J32" s="1">
        <v>1</v>
      </c>
      <c r="K32">
        <f t="shared" si="0"/>
        <v>-0.4129921518668685</v>
      </c>
      <c r="L32">
        <f t="shared" si="1"/>
        <v>1.0636213850635096E-2</v>
      </c>
      <c r="M32">
        <f t="shared" si="2"/>
        <v>464.09521908481645</v>
      </c>
      <c r="N32">
        <f t="shared" si="3"/>
        <v>0.27423712491801971</v>
      </c>
      <c r="O32">
        <f t="shared" si="4"/>
        <v>2.4772354586799747</v>
      </c>
      <c r="P32">
        <f t="shared" si="5"/>
        <v>32.090106289425819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32.066360473632813</v>
      </c>
      <c r="V32" s="1">
        <v>32.214469909667969</v>
      </c>
      <c r="W32" s="1">
        <v>31.656404495239258</v>
      </c>
      <c r="X32" s="1">
        <v>419.47097778320313</v>
      </c>
      <c r="Y32" s="1">
        <v>420.06558227539063</v>
      </c>
      <c r="Z32" s="1">
        <v>22.855899810791016</v>
      </c>
      <c r="AA32" s="1">
        <v>23.390659332275391</v>
      </c>
      <c r="AB32" s="1">
        <v>47.342811584472656</v>
      </c>
      <c r="AC32" s="1">
        <v>48.450489044189453</v>
      </c>
      <c r="AD32" s="1">
        <v>300.49679565429688</v>
      </c>
      <c r="AE32" s="1">
        <v>17.895248413085938</v>
      </c>
      <c r="AF32" s="1">
        <v>6.8432199768722057E-3</v>
      </c>
      <c r="AG32" s="1">
        <v>99.281303405761719</v>
      </c>
      <c r="AH32" s="1">
        <v>-6.823944091796875</v>
      </c>
      <c r="AI32" s="1">
        <v>-0.35231700539588928</v>
      </c>
      <c r="AJ32" s="1">
        <v>4.5868199318647385E-2</v>
      </c>
      <c r="AK32" s="1">
        <v>3.3347674179822206E-3</v>
      </c>
      <c r="AL32" s="1">
        <v>0.10590256005525589</v>
      </c>
      <c r="AM32" s="1">
        <v>8.8643059134483337E-3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86</v>
      </c>
      <c r="AV32">
        <f t="shared" si="8"/>
        <v>0.50082799275716139</v>
      </c>
      <c r="AW32">
        <f t="shared" si="9"/>
        <v>2.7423712491801971E-4</v>
      </c>
      <c r="AX32">
        <f t="shared" si="10"/>
        <v>305.36446990966795</v>
      </c>
      <c r="AY32">
        <f t="shared" si="11"/>
        <v>305.21636047363279</v>
      </c>
      <c r="AZ32">
        <f t="shared" si="12"/>
        <v>2.8632396820953545</v>
      </c>
      <c r="BA32">
        <f t="shared" si="13"/>
        <v>-0.12436362024214885</v>
      </c>
      <c r="BB32">
        <f t="shared" si="14"/>
        <v>4.7994906047084198</v>
      </c>
      <c r="BC32">
        <f t="shared" si="15"/>
        <v>48.342340804017738</v>
      </c>
      <c r="BD32">
        <f t="shared" si="16"/>
        <v>24.951681471742347</v>
      </c>
      <c r="BE32">
        <f t="shared" si="17"/>
        <v>32.214469909667969</v>
      </c>
      <c r="BF32">
        <f t="shared" si="18"/>
        <v>4.8333557231262718</v>
      </c>
      <c r="BG32">
        <f t="shared" si="19"/>
        <v>1.0596528308438541E-2</v>
      </c>
      <c r="BH32">
        <f t="shared" si="20"/>
        <v>2.3222551460284451</v>
      </c>
      <c r="BI32">
        <f t="shared" si="21"/>
        <v>2.5111005770978267</v>
      </c>
      <c r="BJ32">
        <f t="shared" si="22"/>
        <v>6.6263842934832307E-3</v>
      </c>
      <c r="BK32">
        <f t="shared" si="23"/>
        <v>46.075978255123118</v>
      </c>
      <c r="BL32">
        <f t="shared" si="24"/>
        <v>1.1048161017404192</v>
      </c>
      <c r="BM32">
        <f t="shared" si="25"/>
        <v>46.665096850137658</v>
      </c>
      <c r="BN32">
        <f t="shared" si="26"/>
        <v>420.26189896499187</v>
      </c>
      <c r="BO32">
        <f t="shared" si="27"/>
        <v>-4.5857877701208349E-4</v>
      </c>
    </row>
    <row r="33" spans="1:67" x14ac:dyDescent="0.25">
      <c r="A33" s="1">
        <v>22</v>
      </c>
      <c r="B33" s="1" t="s">
        <v>108</v>
      </c>
      <c r="C33" s="1" t="s">
        <v>333</v>
      </c>
      <c r="D33" s="1" t="s">
        <v>81</v>
      </c>
      <c r="E33" s="1" t="s">
        <v>82</v>
      </c>
      <c r="F33" s="1" t="s">
        <v>83</v>
      </c>
      <c r="G33" s="1" t="s">
        <v>84</v>
      </c>
      <c r="H33" s="1" t="s">
        <v>85</v>
      </c>
      <c r="I33" s="1">
        <v>202.99999758601189</v>
      </c>
      <c r="J33" s="1">
        <v>1</v>
      </c>
      <c r="K33">
        <f t="shared" si="0"/>
        <v>-0.41032783269102285</v>
      </c>
      <c r="L33">
        <f t="shared" si="1"/>
        <v>1.0471152160705105E-2</v>
      </c>
      <c r="M33">
        <f t="shared" si="2"/>
        <v>464.63863428151615</v>
      </c>
      <c r="N33">
        <f t="shared" si="3"/>
        <v>0.26983660027675294</v>
      </c>
      <c r="O33">
        <f t="shared" si="4"/>
        <v>2.4758157835063339</v>
      </c>
      <c r="P33">
        <f t="shared" si="5"/>
        <v>32.084633937420485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32.063526153564453</v>
      </c>
      <c r="V33" s="1">
        <v>32.206119537353516</v>
      </c>
      <c r="W33" s="1">
        <v>31.652088165283203</v>
      </c>
      <c r="X33" s="1">
        <v>419.44500732421875</v>
      </c>
      <c r="Y33" s="1">
        <v>420.03802490234375</v>
      </c>
      <c r="Z33" s="1">
        <v>22.863510131835938</v>
      </c>
      <c r="AA33" s="1">
        <v>23.389713287353516</v>
      </c>
      <c r="AB33" s="1">
        <v>47.366737365722656</v>
      </c>
      <c r="AC33" s="1">
        <v>48.456886291503906</v>
      </c>
      <c r="AD33" s="1">
        <v>300.4830322265625</v>
      </c>
      <c r="AE33" s="1">
        <v>17.857561111450195</v>
      </c>
      <c r="AF33" s="1">
        <v>4.3340608477592468E-2</v>
      </c>
      <c r="AG33" s="1">
        <v>99.282508850097656</v>
      </c>
      <c r="AH33" s="1">
        <v>-6.823944091796875</v>
      </c>
      <c r="AI33" s="1">
        <v>-0.35231700539588928</v>
      </c>
      <c r="AJ33" s="1">
        <v>4.5868199318647385E-2</v>
      </c>
      <c r="AK33" s="1">
        <v>3.3347674179822206E-3</v>
      </c>
      <c r="AL33" s="1">
        <v>0.10590256005525589</v>
      </c>
      <c r="AM33" s="1">
        <v>8.8643059134483337E-3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86</v>
      </c>
      <c r="AV33">
        <f t="shared" si="8"/>
        <v>0.50080505371093742</v>
      </c>
      <c r="AW33">
        <f t="shared" si="9"/>
        <v>2.6983660027675292E-4</v>
      </c>
      <c r="AX33">
        <f t="shared" si="10"/>
        <v>305.35611953735349</v>
      </c>
      <c r="AY33">
        <f t="shared" si="11"/>
        <v>305.21352615356443</v>
      </c>
      <c r="AZ33">
        <f t="shared" si="12"/>
        <v>2.8572097139684161</v>
      </c>
      <c r="BA33">
        <f t="shared" si="13"/>
        <v>-0.1214855999330281</v>
      </c>
      <c r="BB33">
        <f t="shared" si="14"/>
        <v>4.7980051999592561</v>
      </c>
      <c r="BC33">
        <f t="shared" si="15"/>
        <v>48.32679245851407</v>
      </c>
      <c r="BD33">
        <f t="shared" si="16"/>
        <v>24.937079171160555</v>
      </c>
      <c r="BE33">
        <f t="shared" si="17"/>
        <v>32.206119537353516</v>
      </c>
      <c r="BF33">
        <f t="shared" si="18"/>
        <v>4.8310753597986613</v>
      </c>
      <c r="BG33">
        <f t="shared" si="19"/>
        <v>1.0432686580653329E-2</v>
      </c>
      <c r="BH33">
        <f t="shared" si="20"/>
        <v>2.3221894164529222</v>
      </c>
      <c r="BI33">
        <f t="shared" si="21"/>
        <v>2.5088859433457391</v>
      </c>
      <c r="BJ33">
        <f t="shared" si="22"/>
        <v>6.5238741288973388E-3</v>
      </c>
      <c r="BK33">
        <f t="shared" si="23"/>
        <v>46.130489320151916</v>
      </c>
      <c r="BL33">
        <f t="shared" si="24"/>
        <v>1.1061823138263298</v>
      </c>
      <c r="BM33">
        <f t="shared" si="25"/>
        <v>46.676528577056864</v>
      </c>
      <c r="BN33">
        <f t="shared" si="26"/>
        <v>420.23307510221076</v>
      </c>
      <c r="BO33">
        <f t="shared" si="27"/>
        <v>-4.5576324052803182E-4</v>
      </c>
    </row>
    <row r="34" spans="1:67" x14ac:dyDescent="0.25">
      <c r="A34" s="1">
        <v>23</v>
      </c>
      <c r="B34" s="1" t="s">
        <v>109</v>
      </c>
      <c r="C34" s="1" t="s">
        <v>333</v>
      </c>
      <c r="D34" s="1" t="s">
        <v>81</v>
      </c>
      <c r="E34" s="1" t="s">
        <v>82</v>
      </c>
      <c r="F34" s="1" t="s">
        <v>83</v>
      </c>
      <c r="G34" s="1" t="s">
        <v>84</v>
      </c>
      <c r="H34" s="1" t="s">
        <v>85</v>
      </c>
      <c r="I34" s="1">
        <v>207.99999747425318</v>
      </c>
      <c r="J34" s="1">
        <v>1</v>
      </c>
      <c r="K34">
        <f t="shared" si="0"/>
        <v>-0.64856137949771742</v>
      </c>
      <c r="L34">
        <f t="shared" si="1"/>
        <v>1.0349483779303352E-2</v>
      </c>
      <c r="M34">
        <f t="shared" si="2"/>
        <v>501.55626272626824</v>
      </c>
      <c r="N34">
        <f t="shared" si="3"/>
        <v>0.26674361973767474</v>
      </c>
      <c r="O34">
        <f t="shared" si="4"/>
        <v>2.4760843189200554</v>
      </c>
      <c r="P34">
        <f t="shared" si="5"/>
        <v>32.086677104559911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32.061656951904297</v>
      </c>
      <c r="V34" s="1">
        <v>32.206981658935547</v>
      </c>
      <c r="W34" s="1">
        <v>31.650905609130859</v>
      </c>
      <c r="X34" s="1">
        <v>418.96798706054688</v>
      </c>
      <c r="Y34" s="1">
        <v>420.03927612304688</v>
      </c>
      <c r="Z34" s="1">
        <v>22.872509002685547</v>
      </c>
      <c r="AA34" s="1">
        <v>23.392667770385742</v>
      </c>
      <c r="AB34" s="1">
        <v>47.390247344970703</v>
      </c>
      <c r="AC34" s="1">
        <v>48.467979431152344</v>
      </c>
      <c r="AD34" s="1">
        <v>300.48953247070313</v>
      </c>
      <c r="AE34" s="1">
        <v>17.869882583618164</v>
      </c>
      <c r="AF34" s="1">
        <v>2.3950919508934021E-2</v>
      </c>
      <c r="AG34" s="1">
        <v>99.282196044921875</v>
      </c>
      <c r="AH34" s="1">
        <v>-6.823944091796875</v>
      </c>
      <c r="AI34" s="1">
        <v>-0.35231700539588928</v>
      </c>
      <c r="AJ34" s="1">
        <v>4.5868199318647385E-2</v>
      </c>
      <c r="AK34" s="1">
        <v>3.3347674179822206E-3</v>
      </c>
      <c r="AL34" s="1">
        <v>0.10590256005525589</v>
      </c>
      <c r="AM34" s="1">
        <v>8.8643059134483337E-3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86</v>
      </c>
      <c r="AV34">
        <f t="shared" si="8"/>
        <v>0.50081588745117178</v>
      </c>
      <c r="AW34">
        <f t="shared" si="9"/>
        <v>2.6674361973767476E-4</v>
      </c>
      <c r="AX34">
        <f t="shared" si="10"/>
        <v>305.35698165893552</v>
      </c>
      <c r="AY34">
        <f t="shared" si="11"/>
        <v>305.21165695190427</v>
      </c>
      <c r="AZ34">
        <f t="shared" si="12"/>
        <v>2.859181149471226</v>
      </c>
      <c r="BA34">
        <f t="shared" si="13"/>
        <v>-0.12030455437563858</v>
      </c>
      <c r="BB34">
        <f t="shared" si="14"/>
        <v>4.7985597465132184</v>
      </c>
      <c r="BC34">
        <f t="shared" si="15"/>
        <v>48.332530279064642</v>
      </c>
      <c r="BD34">
        <f t="shared" si="16"/>
        <v>24.9398625086789</v>
      </c>
      <c r="BE34">
        <f t="shared" si="17"/>
        <v>32.206981658935547</v>
      </c>
      <c r="BF34">
        <f t="shared" si="18"/>
        <v>4.8313107491069731</v>
      </c>
      <c r="BG34">
        <f t="shared" si="19"/>
        <v>1.031190529503211E-2</v>
      </c>
      <c r="BH34">
        <f t="shared" si="20"/>
        <v>2.3224754275931629</v>
      </c>
      <c r="BI34">
        <f t="shared" si="21"/>
        <v>2.5088353215138102</v>
      </c>
      <c r="BJ34">
        <f t="shared" si="22"/>
        <v>6.4483064992685328E-3</v>
      </c>
      <c r="BK34">
        <f t="shared" si="23"/>
        <v>49.795607203547704</v>
      </c>
      <c r="BL34">
        <f t="shared" si="24"/>
        <v>1.1940699149746694</v>
      </c>
      <c r="BM34">
        <f t="shared" si="25"/>
        <v>46.674391438452325</v>
      </c>
      <c r="BN34">
        <f t="shared" si="26"/>
        <v>420.34757114136784</v>
      </c>
      <c r="BO34">
        <f t="shared" si="27"/>
        <v>-7.2014708248090544E-4</v>
      </c>
    </row>
    <row r="35" spans="1:67" x14ac:dyDescent="0.25">
      <c r="A35" s="1">
        <v>24</v>
      </c>
      <c r="B35" s="1" t="s">
        <v>110</v>
      </c>
      <c r="C35" s="1" t="s">
        <v>333</v>
      </c>
      <c r="D35" s="1" t="s">
        <v>81</v>
      </c>
      <c r="E35" s="1" t="s">
        <v>82</v>
      </c>
      <c r="F35" s="1" t="s">
        <v>83</v>
      </c>
      <c r="G35" s="1" t="s">
        <v>84</v>
      </c>
      <c r="H35" s="1" t="s">
        <v>85</v>
      </c>
      <c r="I35" s="1">
        <v>213.4999973513186</v>
      </c>
      <c r="J35" s="1">
        <v>1</v>
      </c>
      <c r="K35">
        <f t="shared" si="0"/>
        <v>-0.49362623887594681</v>
      </c>
      <c r="L35">
        <f t="shared" si="1"/>
        <v>9.8643013569231011E-3</v>
      </c>
      <c r="M35">
        <f t="shared" si="2"/>
        <v>481.56877998662833</v>
      </c>
      <c r="N35">
        <f t="shared" si="3"/>
        <v>0.254381043906721</v>
      </c>
      <c r="O35">
        <f t="shared" si="4"/>
        <v>2.4770742087655337</v>
      </c>
      <c r="P35">
        <f t="shared" si="5"/>
        <v>32.088029076646926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32.05755615234375</v>
      </c>
      <c r="V35" s="1">
        <v>32.202095031738281</v>
      </c>
      <c r="W35" s="1">
        <v>31.649368286132813</v>
      </c>
      <c r="X35" s="1">
        <v>419.14480590820313</v>
      </c>
      <c r="Y35" s="1">
        <v>419.91732788085938</v>
      </c>
      <c r="Z35" s="1">
        <v>22.890029907226563</v>
      </c>
      <c r="AA35" s="1">
        <v>23.386192321777344</v>
      </c>
      <c r="AB35" s="1">
        <v>47.437957763671875</v>
      </c>
      <c r="AC35" s="1">
        <v>48.466220855712891</v>
      </c>
      <c r="AD35" s="1">
        <v>300.42425537109375</v>
      </c>
      <c r="AE35" s="1">
        <v>17.865533828735352</v>
      </c>
      <c r="AF35" s="1">
        <v>9.0099990367889404E-2</v>
      </c>
      <c r="AG35" s="1">
        <v>99.283050537109375</v>
      </c>
      <c r="AH35" s="1">
        <v>-6.823944091796875</v>
      </c>
      <c r="AI35" s="1">
        <v>-0.35231700539588928</v>
      </c>
      <c r="AJ35" s="1">
        <v>4.5868199318647385E-2</v>
      </c>
      <c r="AK35" s="1">
        <v>3.3347674179822206E-3</v>
      </c>
      <c r="AL35" s="1">
        <v>0.10590256005525589</v>
      </c>
      <c r="AM35" s="1">
        <v>8.8643059134483337E-3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86</v>
      </c>
      <c r="AV35">
        <f t="shared" si="8"/>
        <v>0.5007070922851562</v>
      </c>
      <c r="AW35">
        <f t="shared" si="9"/>
        <v>2.5438104390672101E-4</v>
      </c>
      <c r="AX35">
        <f t="shared" si="10"/>
        <v>305.35209503173826</v>
      </c>
      <c r="AY35">
        <f t="shared" si="11"/>
        <v>305.20755615234373</v>
      </c>
      <c r="AZ35">
        <f t="shared" si="12"/>
        <v>2.8584853487055284</v>
      </c>
      <c r="BA35">
        <f t="shared" si="13"/>
        <v>-0.11406595509135625</v>
      </c>
      <c r="BB35">
        <f t="shared" si="14"/>
        <v>4.7989267229191128</v>
      </c>
      <c r="BC35">
        <f t="shared" si="15"/>
        <v>48.335810563409318</v>
      </c>
      <c r="BD35">
        <f t="shared" si="16"/>
        <v>24.949618241631974</v>
      </c>
      <c r="BE35">
        <f t="shared" si="17"/>
        <v>32.202095031738281</v>
      </c>
      <c r="BF35">
        <f t="shared" si="18"/>
        <v>4.829976661244646</v>
      </c>
      <c r="BG35">
        <f t="shared" si="19"/>
        <v>9.8301578224136849E-3</v>
      </c>
      <c r="BH35">
        <f t="shared" si="20"/>
        <v>2.3218525141535791</v>
      </c>
      <c r="BI35">
        <f t="shared" si="21"/>
        <v>2.5081241470910669</v>
      </c>
      <c r="BJ35">
        <f t="shared" si="22"/>
        <v>6.1469071260872423E-3</v>
      </c>
      <c r="BK35">
        <f t="shared" si="23"/>
        <v>47.811617520506523</v>
      </c>
      <c r="BL35">
        <f t="shared" si="24"/>
        <v>1.1468180711115139</v>
      </c>
      <c r="BM35">
        <f t="shared" si="25"/>
        <v>46.648159290503486</v>
      </c>
      <c r="BN35">
        <f t="shared" si="26"/>
        <v>420.1519741536236</v>
      </c>
      <c r="BO35">
        <f t="shared" si="27"/>
        <v>-5.4805777046373775E-4</v>
      </c>
    </row>
    <row r="36" spans="1:67" x14ac:dyDescent="0.25">
      <c r="A36" s="1">
        <v>25</v>
      </c>
      <c r="B36" s="1" t="s">
        <v>111</v>
      </c>
      <c r="C36" s="1" t="s">
        <v>333</v>
      </c>
      <c r="D36" s="1" t="s">
        <v>81</v>
      </c>
      <c r="E36" s="1" t="s">
        <v>82</v>
      </c>
      <c r="F36" s="1" t="s">
        <v>83</v>
      </c>
      <c r="G36" s="1" t="s">
        <v>84</v>
      </c>
      <c r="H36" s="1" t="s">
        <v>85</v>
      </c>
      <c r="I36" s="1">
        <v>218.49999723955989</v>
      </c>
      <c r="J36" s="1">
        <v>1</v>
      </c>
      <c r="K36">
        <f t="shared" si="0"/>
        <v>-0.61833222282088474</v>
      </c>
      <c r="L36">
        <f t="shared" si="1"/>
        <v>9.9804801143709137E-3</v>
      </c>
      <c r="M36">
        <f t="shared" si="2"/>
        <v>500.34161325004175</v>
      </c>
      <c r="N36">
        <f t="shared" si="3"/>
        <v>0.25719103974834479</v>
      </c>
      <c r="O36">
        <f t="shared" si="4"/>
        <v>2.4753905004796937</v>
      </c>
      <c r="P36">
        <f t="shared" si="5"/>
        <v>32.084471607605785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32.056663513183594</v>
      </c>
      <c r="V36" s="1">
        <v>32.199565887451172</v>
      </c>
      <c r="W36" s="1">
        <v>31.650785446166992</v>
      </c>
      <c r="X36" s="1">
        <v>418.92684936523438</v>
      </c>
      <c r="Y36" s="1">
        <v>419.94598388671875</v>
      </c>
      <c r="Z36" s="1">
        <v>22.891799926757813</v>
      </c>
      <c r="AA36" s="1">
        <v>23.393402099609375</v>
      </c>
      <c r="AB36" s="1">
        <v>47.444072723388672</v>
      </c>
      <c r="AC36" s="1">
        <v>48.483661651611328</v>
      </c>
      <c r="AD36" s="1">
        <v>300.44662475585938</v>
      </c>
      <c r="AE36" s="1">
        <v>17.943803787231445</v>
      </c>
      <c r="AF36" s="1">
        <v>7.6414436101913452E-2</v>
      </c>
      <c r="AG36" s="1">
        <v>99.283149719238281</v>
      </c>
      <c r="AH36" s="1">
        <v>-6.823944091796875</v>
      </c>
      <c r="AI36" s="1">
        <v>-0.35231700539588928</v>
      </c>
      <c r="AJ36" s="1">
        <v>4.5868199318647385E-2</v>
      </c>
      <c r="AK36" s="1">
        <v>3.3347674179822206E-3</v>
      </c>
      <c r="AL36" s="1">
        <v>0.10590256005525589</v>
      </c>
      <c r="AM36" s="1">
        <v>8.8643059134483337E-3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86</v>
      </c>
      <c r="AV36">
        <f t="shared" si="8"/>
        <v>0.50074437459309884</v>
      </c>
      <c r="AW36">
        <f t="shared" si="9"/>
        <v>2.5719103974834479E-4</v>
      </c>
      <c r="AX36">
        <f t="shared" si="10"/>
        <v>305.34956588745115</v>
      </c>
      <c r="AY36">
        <f t="shared" si="11"/>
        <v>305.20666351318357</v>
      </c>
      <c r="AZ36">
        <f t="shared" si="12"/>
        <v>2.8710085417849882</v>
      </c>
      <c r="BA36">
        <f t="shared" si="13"/>
        <v>-0.1150942798453901</v>
      </c>
      <c r="BB36">
        <f t="shared" si="14"/>
        <v>4.7979611435775542</v>
      </c>
      <c r="BC36">
        <f t="shared" si="15"/>
        <v>48.326036766013722</v>
      </c>
      <c r="BD36">
        <f t="shared" si="16"/>
        <v>24.932634666404347</v>
      </c>
      <c r="BE36">
        <f t="shared" si="17"/>
        <v>32.199565887451172</v>
      </c>
      <c r="BF36">
        <f t="shared" si="18"/>
        <v>4.8292863107964346</v>
      </c>
      <c r="BG36">
        <f t="shared" si="19"/>
        <v>9.9455290040591903E-3</v>
      </c>
      <c r="BH36">
        <f t="shared" si="20"/>
        <v>2.3225706430978605</v>
      </c>
      <c r="BI36">
        <f t="shared" si="21"/>
        <v>2.506715667698574</v>
      </c>
      <c r="BJ36">
        <f t="shared" si="22"/>
        <v>6.2190863457737564E-3</v>
      </c>
      <c r="BK36">
        <f t="shared" si="23"/>
        <v>49.675491299069108</v>
      </c>
      <c r="BL36">
        <f t="shared" si="24"/>
        <v>1.1914427865680217</v>
      </c>
      <c r="BM36">
        <f t="shared" si="25"/>
        <v>46.675938512129456</v>
      </c>
      <c r="BN36">
        <f t="shared" si="26"/>
        <v>420.2399094117178</v>
      </c>
      <c r="BO36">
        <f t="shared" si="27"/>
        <v>-6.8678000746901912E-4</v>
      </c>
    </row>
    <row r="37" spans="1:67" x14ac:dyDescent="0.25">
      <c r="A37" s="1">
        <v>26</v>
      </c>
      <c r="B37" s="1" t="s">
        <v>112</v>
      </c>
      <c r="C37" s="1" t="s">
        <v>333</v>
      </c>
      <c r="D37" s="1" t="s">
        <v>81</v>
      </c>
      <c r="E37" s="1" t="s">
        <v>82</v>
      </c>
      <c r="F37" s="1" t="s">
        <v>83</v>
      </c>
      <c r="G37" s="1" t="s">
        <v>84</v>
      </c>
      <c r="H37" s="1" t="s">
        <v>85</v>
      </c>
      <c r="I37" s="1">
        <v>223.49999712780118</v>
      </c>
      <c r="J37" s="1">
        <v>1</v>
      </c>
      <c r="K37">
        <f t="shared" si="0"/>
        <v>-0.66797739470570039</v>
      </c>
      <c r="L37">
        <f t="shared" si="1"/>
        <v>9.7350432519825655E-3</v>
      </c>
      <c r="M37">
        <f t="shared" si="2"/>
        <v>510.77640825091981</v>
      </c>
      <c r="N37">
        <f t="shared" si="3"/>
        <v>0.25080459641102454</v>
      </c>
      <c r="O37">
        <f t="shared" si="4"/>
        <v>2.4746191472590198</v>
      </c>
      <c r="P37">
        <f t="shared" si="5"/>
        <v>32.081347886959627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32.056247711181641</v>
      </c>
      <c r="V37" s="1">
        <v>32.192268371582031</v>
      </c>
      <c r="W37" s="1">
        <v>31.652765274047852</v>
      </c>
      <c r="X37" s="1">
        <v>418.78338623046875</v>
      </c>
      <c r="Y37" s="1">
        <v>419.90707397460938</v>
      </c>
      <c r="Z37" s="1">
        <v>22.903120040893555</v>
      </c>
      <c r="AA37" s="1">
        <v>23.392282485961914</v>
      </c>
      <c r="AB37" s="1">
        <v>47.4693603515625</v>
      </c>
      <c r="AC37" s="1">
        <v>48.483207702636719</v>
      </c>
      <c r="AD37" s="1">
        <v>300.437255859375</v>
      </c>
      <c r="AE37" s="1">
        <v>17.973520278930664</v>
      </c>
      <c r="AF37" s="1">
        <v>8.896230161190033E-2</v>
      </c>
      <c r="AG37" s="1">
        <v>99.284637451171875</v>
      </c>
      <c r="AH37" s="1">
        <v>-6.823944091796875</v>
      </c>
      <c r="AI37" s="1">
        <v>-0.35231700539588928</v>
      </c>
      <c r="AJ37" s="1">
        <v>4.5868199318647385E-2</v>
      </c>
      <c r="AK37" s="1">
        <v>3.3347674179822206E-3</v>
      </c>
      <c r="AL37" s="1">
        <v>0.10590256005525589</v>
      </c>
      <c r="AM37" s="1">
        <v>8.8643059134483337E-3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86</v>
      </c>
      <c r="AV37">
        <f t="shared" si="8"/>
        <v>0.50072875976562492</v>
      </c>
      <c r="AW37">
        <f t="shared" si="9"/>
        <v>2.5080459641102455E-4</v>
      </c>
      <c r="AX37">
        <f t="shared" si="10"/>
        <v>305.34226837158201</v>
      </c>
      <c r="AY37">
        <f t="shared" si="11"/>
        <v>305.20624771118162</v>
      </c>
      <c r="AZ37">
        <f t="shared" si="12"/>
        <v>2.8757631803505888</v>
      </c>
      <c r="BA37">
        <f t="shared" si="13"/>
        <v>-0.11092048462240117</v>
      </c>
      <c r="BB37">
        <f t="shared" si="14"/>
        <v>4.7971134330331457</v>
      </c>
      <c r="BC37">
        <f t="shared" si="15"/>
        <v>48.316774439473214</v>
      </c>
      <c r="BD37">
        <f t="shared" si="16"/>
        <v>24.9244919535113</v>
      </c>
      <c r="BE37">
        <f t="shared" si="17"/>
        <v>32.192268371582031</v>
      </c>
      <c r="BF37">
        <f t="shared" si="18"/>
        <v>4.8272948760675876</v>
      </c>
      <c r="BG37">
        <f t="shared" si="19"/>
        <v>9.7017871546368345E-3</v>
      </c>
      <c r="BH37">
        <f t="shared" si="20"/>
        <v>2.322494285774126</v>
      </c>
      <c r="BI37">
        <f t="shared" si="21"/>
        <v>2.5048005902934616</v>
      </c>
      <c r="BJ37">
        <f t="shared" si="22"/>
        <v>6.0665960802182865E-3</v>
      </c>
      <c r="BK37">
        <f t="shared" si="23"/>
        <v>50.712250511804328</v>
      </c>
      <c r="BL37">
        <f t="shared" si="24"/>
        <v>1.2164034375896347</v>
      </c>
      <c r="BM37">
        <f t="shared" si="25"/>
        <v>46.678829758863962</v>
      </c>
      <c r="BN37">
        <f t="shared" si="26"/>
        <v>420.2245984366707</v>
      </c>
      <c r="BO37">
        <f t="shared" si="27"/>
        <v>-7.4199376253163E-4</v>
      </c>
    </row>
    <row r="38" spans="1:67" x14ac:dyDescent="0.25">
      <c r="A38" s="1">
        <v>27</v>
      </c>
      <c r="B38" s="1" t="s">
        <v>113</v>
      </c>
      <c r="C38" s="1" t="s">
        <v>333</v>
      </c>
      <c r="D38" s="1" t="s">
        <v>81</v>
      </c>
      <c r="E38" s="1" t="s">
        <v>82</v>
      </c>
      <c r="F38" s="1" t="s">
        <v>83</v>
      </c>
      <c r="G38" s="1" t="s">
        <v>84</v>
      </c>
      <c r="H38" s="1" t="s">
        <v>85</v>
      </c>
      <c r="I38" s="1">
        <v>228.9999970048666</v>
      </c>
      <c r="J38" s="1">
        <v>1</v>
      </c>
      <c r="K38">
        <f t="shared" si="0"/>
        <v>-0.68492823694634131</v>
      </c>
      <c r="L38">
        <f t="shared" si="1"/>
        <v>9.4535935095971732E-3</v>
      </c>
      <c r="M38">
        <f t="shared" si="2"/>
        <v>516.77197994677056</v>
      </c>
      <c r="N38">
        <f t="shared" si="3"/>
        <v>0.24366477684982338</v>
      </c>
      <c r="O38">
        <f t="shared" si="4"/>
        <v>2.4754826705948956</v>
      </c>
      <c r="P38">
        <f t="shared" si="5"/>
        <v>32.085159781326688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32.055393218994141</v>
      </c>
      <c r="V38" s="1">
        <v>32.192935943603516</v>
      </c>
      <c r="W38" s="1">
        <v>31.653297424316406</v>
      </c>
      <c r="X38" s="1">
        <v>418.72439575195313</v>
      </c>
      <c r="Y38" s="1">
        <v>419.8878173828125</v>
      </c>
      <c r="Z38" s="1">
        <v>22.91887092590332</v>
      </c>
      <c r="AA38" s="1">
        <v>23.394060134887695</v>
      </c>
      <c r="AB38" s="1">
        <v>47.504196166992188</v>
      </c>
      <c r="AC38" s="1">
        <v>48.489120483398438</v>
      </c>
      <c r="AD38" s="1">
        <v>300.46701049804688</v>
      </c>
      <c r="AE38" s="1">
        <v>17.867708206176758</v>
      </c>
      <c r="AF38" s="1">
        <v>0.10949108749628067</v>
      </c>
      <c r="AG38" s="1">
        <v>99.284400939941406</v>
      </c>
      <c r="AH38" s="1">
        <v>-6.823944091796875</v>
      </c>
      <c r="AI38" s="1">
        <v>-0.35231700539588928</v>
      </c>
      <c r="AJ38" s="1">
        <v>4.5868199318647385E-2</v>
      </c>
      <c r="AK38" s="1">
        <v>3.3347674179822206E-3</v>
      </c>
      <c r="AL38" s="1">
        <v>0.10590256005525589</v>
      </c>
      <c r="AM38" s="1">
        <v>8.8643059134483337E-3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86</v>
      </c>
      <c r="AV38">
        <f t="shared" si="8"/>
        <v>0.50077835083007805</v>
      </c>
      <c r="AW38">
        <f t="shared" si="9"/>
        <v>2.4366477684982336E-4</v>
      </c>
      <c r="AX38">
        <f t="shared" si="10"/>
        <v>305.34293594360349</v>
      </c>
      <c r="AY38">
        <f t="shared" si="11"/>
        <v>305.20539321899412</v>
      </c>
      <c r="AZ38">
        <f t="shared" si="12"/>
        <v>2.8588332490883772</v>
      </c>
      <c r="BA38">
        <f t="shared" si="13"/>
        <v>-0.10777616227682954</v>
      </c>
      <c r="BB38">
        <f t="shared" si="14"/>
        <v>4.7981479166401853</v>
      </c>
      <c r="BC38">
        <f t="shared" si="15"/>
        <v>48.327308934891548</v>
      </c>
      <c r="BD38">
        <f t="shared" si="16"/>
        <v>24.933248800003852</v>
      </c>
      <c r="BE38">
        <f t="shared" si="17"/>
        <v>32.192935943603516</v>
      </c>
      <c r="BF38">
        <f t="shared" si="18"/>
        <v>4.8274770215161045</v>
      </c>
      <c r="BG38">
        <f t="shared" si="19"/>
        <v>9.4222294510978959E-3</v>
      </c>
      <c r="BH38">
        <f t="shared" si="20"/>
        <v>2.3226652460452897</v>
      </c>
      <c r="BI38">
        <f t="shared" si="21"/>
        <v>2.5048117754708148</v>
      </c>
      <c r="BJ38">
        <f t="shared" si="22"/>
        <v>5.8917032628450772E-3</v>
      </c>
      <c r="BK38">
        <f t="shared" si="23"/>
        <v>51.307396451562525</v>
      </c>
      <c r="BL38">
        <f t="shared" si="24"/>
        <v>1.2307382080476714</v>
      </c>
      <c r="BM38">
        <f t="shared" si="25"/>
        <v>46.666115374148497</v>
      </c>
      <c r="BN38">
        <f t="shared" si="26"/>
        <v>420.21339946344983</v>
      </c>
      <c r="BO38">
        <f t="shared" si="27"/>
        <v>-7.6063590949650855E-4</v>
      </c>
    </row>
    <row r="39" spans="1:67" x14ac:dyDescent="0.25">
      <c r="A39" s="1">
        <v>28</v>
      </c>
      <c r="B39" s="1" t="s">
        <v>114</v>
      </c>
      <c r="C39" s="1" t="s">
        <v>333</v>
      </c>
      <c r="D39" s="1" t="s">
        <v>81</v>
      </c>
      <c r="E39" s="1" t="s">
        <v>82</v>
      </c>
      <c r="F39" s="1" t="s">
        <v>83</v>
      </c>
      <c r="G39" s="1" t="s">
        <v>84</v>
      </c>
      <c r="H39" s="1" t="s">
        <v>85</v>
      </c>
      <c r="I39" s="1">
        <v>233.99999689310789</v>
      </c>
      <c r="J39" s="1">
        <v>1</v>
      </c>
      <c r="K39">
        <f t="shared" si="0"/>
        <v>-0.76920106517512388</v>
      </c>
      <c r="L39">
        <f t="shared" si="1"/>
        <v>9.609871019668351E-3</v>
      </c>
      <c r="M39">
        <f t="shared" si="2"/>
        <v>528.73154903746149</v>
      </c>
      <c r="N39">
        <f t="shared" si="3"/>
        <v>0.24756064089957816</v>
      </c>
      <c r="O39">
        <f t="shared" si="4"/>
        <v>2.474327834337064</v>
      </c>
      <c r="P39">
        <f t="shared" si="5"/>
        <v>32.082729789047377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32.054904937744141</v>
      </c>
      <c r="V39" s="1">
        <v>32.192405700683594</v>
      </c>
      <c r="W39" s="1">
        <v>31.652565002441406</v>
      </c>
      <c r="X39" s="1">
        <v>418.57064819335938</v>
      </c>
      <c r="Y39" s="1">
        <v>419.89883422851563</v>
      </c>
      <c r="Z39" s="1">
        <v>22.916097640991211</v>
      </c>
      <c r="AA39" s="1">
        <v>23.398792266845703</v>
      </c>
      <c r="AB39" s="1">
        <v>47.500274658203125</v>
      </c>
      <c r="AC39" s="1">
        <v>48.500801086425781</v>
      </c>
      <c r="AD39" s="1">
        <v>300.52294921875</v>
      </c>
      <c r="AE39" s="1">
        <v>17.883651733398438</v>
      </c>
      <c r="AF39" s="1">
        <v>0.10264855623245239</v>
      </c>
      <c r="AG39" s="1">
        <v>99.285491943359375</v>
      </c>
      <c r="AH39" s="1">
        <v>-6.823944091796875</v>
      </c>
      <c r="AI39" s="1">
        <v>-0.35231700539588928</v>
      </c>
      <c r="AJ39" s="1">
        <v>4.5868199318647385E-2</v>
      </c>
      <c r="AK39" s="1">
        <v>3.3347674179822206E-3</v>
      </c>
      <c r="AL39" s="1">
        <v>0.10590256005525589</v>
      </c>
      <c r="AM39" s="1">
        <v>8.8643059134483337E-3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86</v>
      </c>
      <c r="AV39">
        <f t="shared" si="8"/>
        <v>0.50087158203124993</v>
      </c>
      <c r="AW39">
        <f t="shared" si="9"/>
        <v>2.4756064089957817E-4</v>
      </c>
      <c r="AX39">
        <f t="shared" si="10"/>
        <v>305.34240570068357</v>
      </c>
      <c r="AY39">
        <f t="shared" si="11"/>
        <v>305.20490493774412</v>
      </c>
      <c r="AZ39">
        <f t="shared" si="12"/>
        <v>2.8613842133868275</v>
      </c>
      <c r="BA39">
        <f t="shared" si="13"/>
        <v>-0.10967591163621319</v>
      </c>
      <c r="BB39">
        <f t="shared" si="14"/>
        <v>4.7974884354313128</v>
      </c>
      <c r="BC39">
        <f t="shared" si="15"/>
        <v>48.32013561627106</v>
      </c>
      <c r="BD39">
        <f t="shared" si="16"/>
        <v>24.921343349425356</v>
      </c>
      <c r="BE39">
        <f t="shared" si="17"/>
        <v>32.192405700683594</v>
      </c>
      <c r="BF39">
        <f t="shared" si="18"/>
        <v>4.827332345499677</v>
      </c>
      <c r="BG39">
        <f t="shared" si="19"/>
        <v>9.5774632080334581E-3</v>
      </c>
      <c r="BH39">
        <f t="shared" si="20"/>
        <v>2.3231606010942487</v>
      </c>
      <c r="BI39">
        <f t="shared" si="21"/>
        <v>2.5041717444054283</v>
      </c>
      <c r="BJ39">
        <f t="shared" si="22"/>
        <v>5.9888177327032848E-3</v>
      </c>
      <c r="BK39">
        <f t="shared" si="23"/>
        <v>52.495371952158806</v>
      </c>
      <c r="BL39">
        <f t="shared" si="24"/>
        <v>1.259187942278776</v>
      </c>
      <c r="BM39">
        <f t="shared" si="25"/>
        <v>46.686659532620133</v>
      </c>
      <c r="BN39">
        <f t="shared" si="26"/>
        <v>420.26447557562187</v>
      </c>
      <c r="BO39">
        <f t="shared" si="27"/>
        <v>-8.5449592647042309E-4</v>
      </c>
    </row>
    <row r="40" spans="1:67" x14ac:dyDescent="0.25">
      <c r="A40" s="1">
        <v>29</v>
      </c>
      <c r="B40" s="1" t="s">
        <v>115</v>
      </c>
      <c r="C40" s="1" t="s">
        <v>333</v>
      </c>
      <c r="D40" s="1" t="s">
        <v>81</v>
      </c>
      <c r="E40" s="1" t="s">
        <v>82</v>
      </c>
      <c r="F40" s="1" t="s">
        <v>83</v>
      </c>
      <c r="G40" s="1" t="s">
        <v>84</v>
      </c>
      <c r="H40" s="1" t="s">
        <v>85</v>
      </c>
      <c r="I40" s="1">
        <v>238.99999678134918</v>
      </c>
      <c r="J40" s="1">
        <v>1</v>
      </c>
      <c r="K40">
        <f t="shared" si="0"/>
        <v>-0.62477058851619727</v>
      </c>
      <c r="L40">
        <f t="shared" si="1"/>
        <v>9.0563774092135996E-3</v>
      </c>
      <c r="M40">
        <f t="shared" si="2"/>
        <v>511.2242561053921</v>
      </c>
      <c r="N40">
        <f t="shared" si="3"/>
        <v>0.233459141606501</v>
      </c>
      <c r="O40">
        <f t="shared" si="4"/>
        <v>2.4754552045316744</v>
      </c>
      <c r="P40">
        <f t="shared" si="5"/>
        <v>32.089806388658815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32.054023742675781</v>
      </c>
      <c r="V40" s="1">
        <v>32.192558288574219</v>
      </c>
      <c r="W40" s="1">
        <v>31.652122497558594</v>
      </c>
      <c r="X40" s="1">
        <v>418.74468994140625</v>
      </c>
      <c r="Y40" s="1">
        <v>419.79660034179688</v>
      </c>
      <c r="Z40" s="1">
        <v>22.951702117919922</v>
      </c>
      <c r="AA40" s="1">
        <v>23.406990051269531</v>
      </c>
      <c r="AB40" s="1">
        <v>47.576030731201172</v>
      </c>
      <c r="AC40" s="1">
        <v>48.519783020019531</v>
      </c>
      <c r="AD40" s="1">
        <v>300.4620361328125</v>
      </c>
      <c r="AE40" s="1">
        <v>17.919889450073242</v>
      </c>
      <c r="AF40" s="1">
        <v>5.4745104163885117E-2</v>
      </c>
      <c r="AG40" s="1">
        <v>99.284614562988281</v>
      </c>
      <c r="AH40" s="1">
        <v>-6.823944091796875</v>
      </c>
      <c r="AI40" s="1">
        <v>-0.35231700539588928</v>
      </c>
      <c r="AJ40" s="1">
        <v>4.5868199318647385E-2</v>
      </c>
      <c r="AK40" s="1">
        <v>3.3347674179822206E-3</v>
      </c>
      <c r="AL40" s="1">
        <v>0.10590256005525589</v>
      </c>
      <c r="AM40" s="1">
        <v>8.8643059134483337E-3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86</v>
      </c>
      <c r="AV40">
        <f t="shared" si="8"/>
        <v>0.50077006022135406</v>
      </c>
      <c r="AW40">
        <f t="shared" si="9"/>
        <v>2.3345914160650101E-4</v>
      </c>
      <c r="AX40">
        <f t="shared" si="10"/>
        <v>305.3425582885742</v>
      </c>
      <c r="AY40">
        <f t="shared" si="11"/>
        <v>305.20402374267576</v>
      </c>
      <c r="AZ40">
        <f t="shared" si="12"/>
        <v>2.8671822479252</v>
      </c>
      <c r="BA40">
        <f t="shared" si="13"/>
        <v>-0.10275189991540165</v>
      </c>
      <c r="BB40">
        <f t="shared" si="14"/>
        <v>4.7994091898516711</v>
      </c>
      <c r="BC40">
        <f t="shared" si="15"/>
        <v>48.339908564653015</v>
      </c>
      <c r="BD40">
        <f t="shared" si="16"/>
        <v>24.932918513383484</v>
      </c>
      <c r="BE40">
        <f t="shared" si="17"/>
        <v>32.192558288574219</v>
      </c>
      <c r="BF40">
        <f t="shared" si="18"/>
        <v>4.8273739784989198</v>
      </c>
      <c r="BG40">
        <f t="shared" si="19"/>
        <v>9.0275896423348684E-3</v>
      </c>
      <c r="BH40">
        <f t="shared" si="20"/>
        <v>2.3239539853199966</v>
      </c>
      <c r="BI40">
        <f t="shared" si="21"/>
        <v>2.5034199931789232</v>
      </c>
      <c r="BJ40">
        <f t="shared" si="22"/>
        <v>5.6448228845406003E-3</v>
      </c>
      <c r="BK40">
        <f t="shared" si="23"/>
        <v>50.756703222674268</v>
      </c>
      <c r="BL40">
        <f t="shared" si="24"/>
        <v>1.2177903672615622</v>
      </c>
      <c r="BM40">
        <f t="shared" si="25"/>
        <v>46.672583170465984</v>
      </c>
      <c r="BN40">
        <f t="shared" si="26"/>
        <v>420.09358635749544</v>
      </c>
      <c r="BO40">
        <f t="shared" si="27"/>
        <v>-6.9412288599351806E-4</v>
      </c>
    </row>
    <row r="41" spans="1:67" x14ac:dyDescent="0.25">
      <c r="A41" s="1">
        <v>30</v>
      </c>
      <c r="B41" s="1" t="s">
        <v>116</v>
      </c>
      <c r="C41" s="1" t="s">
        <v>333</v>
      </c>
      <c r="D41" s="1" t="s">
        <v>81</v>
      </c>
      <c r="E41" s="1" t="s">
        <v>82</v>
      </c>
      <c r="F41" s="1" t="s">
        <v>83</v>
      </c>
      <c r="G41" s="1" t="s">
        <v>84</v>
      </c>
      <c r="H41" s="1" t="s">
        <v>85</v>
      </c>
      <c r="I41" s="1">
        <v>244.4999966584146</v>
      </c>
      <c r="J41" s="1">
        <v>1</v>
      </c>
      <c r="K41">
        <f t="shared" si="0"/>
        <v>-0.7800287158987157</v>
      </c>
      <c r="L41">
        <f t="shared" si="1"/>
        <v>8.8494515608274395E-3</v>
      </c>
      <c r="M41">
        <f t="shared" si="2"/>
        <v>541.41610856990553</v>
      </c>
      <c r="N41">
        <f t="shared" si="3"/>
        <v>0.22815648638816302</v>
      </c>
      <c r="O41">
        <f t="shared" si="4"/>
        <v>2.4756428158506858</v>
      </c>
      <c r="P41">
        <f t="shared" si="5"/>
        <v>32.091244956119084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32.054046630859375</v>
      </c>
      <c r="V41" s="1">
        <v>32.191314697265625</v>
      </c>
      <c r="W41" s="1">
        <v>31.652910232543945</v>
      </c>
      <c r="X41" s="1">
        <v>418.52294921875</v>
      </c>
      <c r="Y41" s="1">
        <v>419.88934326171875</v>
      </c>
      <c r="Z41" s="1">
        <v>22.963777542114258</v>
      </c>
      <c r="AA41" s="1">
        <v>23.408737182617188</v>
      </c>
      <c r="AB41" s="1">
        <v>47.601604461669922</v>
      </c>
      <c r="AC41" s="1">
        <v>48.523956298828125</v>
      </c>
      <c r="AD41" s="1">
        <v>300.45281982421875</v>
      </c>
      <c r="AE41" s="1">
        <v>17.850315093994141</v>
      </c>
      <c r="AF41" s="1">
        <v>7.7556133270263672E-2</v>
      </c>
      <c r="AG41" s="1">
        <v>99.285873413085938</v>
      </c>
      <c r="AH41" s="1">
        <v>-6.823944091796875</v>
      </c>
      <c r="AI41" s="1">
        <v>-0.35231700539588928</v>
      </c>
      <c r="AJ41" s="1">
        <v>4.5868199318647385E-2</v>
      </c>
      <c r="AK41" s="1">
        <v>3.3347674179822206E-3</v>
      </c>
      <c r="AL41" s="1">
        <v>0.10590256005525589</v>
      </c>
      <c r="AM41" s="1">
        <v>8.8643059134483337E-3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86</v>
      </c>
      <c r="AV41">
        <f t="shared" si="8"/>
        <v>0.50075469970703124</v>
      </c>
      <c r="AW41">
        <f t="shared" si="9"/>
        <v>2.2815648638816301E-4</v>
      </c>
      <c r="AX41">
        <f t="shared" si="10"/>
        <v>305.3413146972656</v>
      </c>
      <c r="AY41">
        <f t="shared" si="11"/>
        <v>305.20404663085935</v>
      </c>
      <c r="AZ41">
        <f t="shared" si="12"/>
        <v>2.8560503512013611</v>
      </c>
      <c r="BA41">
        <f t="shared" si="13"/>
        <v>-0.10006974114653946</v>
      </c>
      <c r="BB41">
        <f t="shared" si="14"/>
        <v>4.7997997325242139</v>
      </c>
      <c r="BC41">
        <f t="shared" si="15"/>
        <v>48.343229177773416</v>
      </c>
      <c r="BD41">
        <f t="shared" si="16"/>
        <v>24.934491995156229</v>
      </c>
      <c r="BE41">
        <f t="shared" si="17"/>
        <v>32.191314697265625</v>
      </c>
      <c r="BF41">
        <f t="shared" si="18"/>
        <v>4.827034678661402</v>
      </c>
      <c r="BG41">
        <f t="shared" si="19"/>
        <v>8.8219622907408889E-3</v>
      </c>
      <c r="BH41">
        <f t="shared" si="20"/>
        <v>2.3241569166735281</v>
      </c>
      <c r="BI41">
        <f t="shared" si="21"/>
        <v>2.5028777619878739</v>
      </c>
      <c r="BJ41">
        <f t="shared" si="22"/>
        <v>5.5161895988990956E-3</v>
      </c>
      <c r="BK41">
        <f t="shared" si="23"/>
        <v>53.754971219277238</v>
      </c>
      <c r="BL41">
        <f t="shared" si="24"/>
        <v>1.2894256957420294</v>
      </c>
      <c r="BM41">
        <f t="shared" si="25"/>
        <v>46.668867379561142</v>
      </c>
      <c r="BN41">
        <f t="shared" si="26"/>
        <v>420.26013155541131</v>
      </c>
      <c r="BO41">
        <f t="shared" si="27"/>
        <v>-8.6620295291386213E-4</v>
      </c>
    </row>
    <row r="42" spans="1:67" x14ac:dyDescent="0.25">
      <c r="A42" s="1">
        <v>31</v>
      </c>
      <c r="B42" s="1" t="s">
        <v>117</v>
      </c>
      <c r="C42" s="1" t="s">
        <v>333</v>
      </c>
      <c r="D42" s="1" t="s">
        <v>81</v>
      </c>
      <c r="E42" s="1" t="s">
        <v>82</v>
      </c>
      <c r="F42" s="1" t="s">
        <v>83</v>
      </c>
      <c r="G42" s="1" t="s">
        <v>84</v>
      </c>
      <c r="H42" s="1" t="s">
        <v>85</v>
      </c>
      <c r="I42" s="1">
        <v>249.99999653548002</v>
      </c>
      <c r="J42" s="1">
        <v>1</v>
      </c>
      <c r="K42">
        <f t="shared" si="0"/>
        <v>-0.74028263708197617</v>
      </c>
      <c r="L42">
        <f t="shared" si="1"/>
        <v>9.1407747696806117E-3</v>
      </c>
      <c r="M42">
        <f t="shared" si="2"/>
        <v>530.1609012406401</v>
      </c>
      <c r="N42">
        <f t="shared" si="3"/>
        <v>0.23537797056238396</v>
      </c>
      <c r="O42">
        <f t="shared" si="4"/>
        <v>2.4729010156811779</v>
      </c>
      <c r="P42">
        <f t="shared" si="5"/>
        <v>32.08332668328103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32.051807403564453</v>
      </c>
      <c r="V42" s="1">
        <v>32.186496734619141</v>
      </c>
      <c r="W42" s="1">
        <v>31.649194717407227</v>
      </c>
      <c r="X42" s="1">
        <v>418.56805419921875</v>
      </c>
      <c r="Y42" s="1">
        <v>419.84921264648438</v>
      </c>
      <c r="Z42" s="1">
        <v>22.95536994934082</v>
      </c>
      <c r="AA42" s="1">
        <v>23.414472579956055</v>
      </c>
      <c r="AB42" s="1">
        <v>47.590675354003906</v>
      </c>
      <c r="AC42" s="1">
        <v>48.542476654052734</v>
      </c>
      <c r="AD42" s="1">
        <v>300.41220092773438</v>
      </c>
      <c r="AE42" s="1">
        <v>17.922063827514648</v>
      </c>
      <c r="AF42" s="1">
        <v>9.2382974922657013E-2</v>
      </c>
      <c r="AG42" s="1">
        <v>99.286857604980469</v>
      </c>
      <c r="AH42" s="1">
        <v>-6.823944091796875</v>
      </c>
      <c r="AI42" s="1">
        <v>-0.35231700539588928</v>
      </c>
      <c r="AJ42" s="1">
        <v>4.5868199318647385E-2</v>
      </c>
      <c r="AK42" s="1">
        <v>3.3347674179822206E-3</v>
      </c>
      <c r="AL42" s="1">
        <v>0.10590256005525589</v>
      </c>
      <c r="AM42" s="1">
        <v>8.8643059134483337E-3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86</v>
      </c>
      <c r="AV42">
        <f t="shared" si="8"/>
        <v>0.50068700154622392</v>
      </c>
      <c r="AW42">
        <f t="shared" si="9"/>
        <v>2.3537797056238395E-4</v>
      </c>
      <c r="AX42">
        <f t="shared" si="10"/>
        <v>305.33649673461912</v>
      </c>
      <c r="AY42">
        <f t="shared" si="11"/>
        <v>305.20180740356443</v>
      </c>
      <c r="AZ42">
        <f t="shared" si="12"/>
        <v>2.8675301483080489</v>
      </c>
      <c r="BA42">
        <f t="shared" si="13"/>
        <v>-0.10317005133811298</v>
      </c>
      <c r="BB42">
        <f t="shared" si="14"/>
        <v>4.7976504206229942</v>
      </c>
      <c r="BC42">
        <f t="shared" si="15"/>
        <v>48.321102473710802</v>
      </c>
      <c r="BD42">
        <f t="shared" si="16"/>
        <v>24.906629893754747</v>
      </c>
      <c r="BE42">
        <f t="shared" si="17"/>
        <v>32.186496734619141</v>
      </c>
      <c r="BF42">
        <f t="shared" si="18"/>
        <v>4.8257203479878106</v>
      </c>
      <c r="BG42">
        <f t="shared" si="19"/>
        <v>9.1114488188005875E-3</v>
      </c>
      <c r="BH42">
        <f t="shared" si="20"/>
        <v>2.3247494049418163</v>
      </c>
      <c r="BI42">
        <f t="shared" si="21"/>
        <v>2.5009709430459943</v>
      </c>
      <c r="BJ42">
        <f t="shared" si="22"/>
        <v>5.6972830239589607E-3</v>
      </c>
      <c r="BK42">
        <f t="shared" si="23"/>
        <v>52.638009909207547</v>
      </c>
      <c r="BL42">
        <f t="shared" si="24"/>
        <v>1.2627412062983643</v>
      </c>
      <c r="BM42">
        <f t="shared" si="25"/>
        <v>46.709969151977639</v>
      </c>
      <c r="BN42">
        <f t="shared" si="26"/>
        <v>420.20110755786288</v>
      </c>
      <c r="BO42">
        <f t="shared" si="27"/>
        <v>-8.229054735911707E-4</v>
      </c>
    </row>
    <row r="43" spans="1:67" x14ac:dyDescent="0.25">
      <c r="A43" s="1">
        <v>32</v>
      </c>
      <c r="B43" s="1" t="s">
        <v>118</v>
      </c>
      <c r="C43" s="1" t="s">
        <v>333</v>
      </c>
      <c r="D43" s="1" t="s">
        <v>81</v>
      </c>
      <c r="E43" s="1" t="s">
        <v>82</v>
      </c>
      <c r="F43" s="1" t="s">
        <v>83</v>
      </c>
      <c r="G43" s="1" t="s">
        <v>84</v>
      </c>
      <c r="H43" s="1" t="s">
        <v>85</v>
      </c>
      <c r="I43" s="1">
        <v>254.99999642372131</v>
      </c>
      <c r="J43" s="1">
        <v>1</v>
      </c>
      <c r="K43">
        <f t="shared" si="0"/>
        <v>-0.52462637387761668</v>
      </c>
      <c r="L43">
        <f t="shared" si="1"/>
        <v>9.1401432857854421E-3</v>
      </c>
      <c r="M43">
        <f t="shared" si="2"/>
        <v>493.10639906016013</v>
      </c>
      <c r="N43">
        <f t="shared" si="3"/>
        <v>0.23529709107765254</v>
      </c>
      <c r="O43">
        <f t="shared" si="4"/>
        <v>2.4721847500887044</v>
      </c>
      <c r="P43">
        <f t="shared" si="5"/>
        <v>32.084809214804132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32.053016662597656</v>
      </c>
      <c r="V43" s="1">
        <v>32.188232421875</v>
      </c>
      <c r="W43" s="1">
        <v>31.652538299560547</v>
      </c>
      <c r="X43" s="1">
        <v>419.02032470703125</v>
      </c>
      <c r="Y43" s="1">
        <v>419.87066650390625</v>
      </c>
      <c r="Z43" s="1">
        <v>22.967039108276367</v>
      </c>
      <c r="AA43" s="1">
        <v>23.425895690917969</v>
      </c>
      <c r="AB43" s="1">
        <v>47.611289978027344</v>
      </c>
      <c r="AC43" s="1">
        <v>48.562507629394531</v>
      </c>
      <c r="AD43" s="1">
        <v>300.46649169921875</v>
      </c>
      <c r="AE43" s="1">
        <v>17.799583435058594</v>
      </c>
      <c r="AF43" s="1">
        <v>9.3521706759929657E-2</v>
      </c>
      <c r="AG43" s="1">
        <v>99.28619384765625</v>
      </c>
      <c r="AH43" s="1">
        <v>-6.823944091796875</v>
      </c>
      <c r="AI43" s="1">
        <v>-0.35231700539588928</v>
      </c>
      <c r="AJ43" s="1">
        <v>4.5868199318647385E-2</v>
      </c>
      <c r="AK43" s="1">
        <v>3.3347674179822206E-3</v>
      </c>
      <c r="AL43" s="1">
        <v>0.10590256005525589</v>
      </c>
      <c r="AM43" s="1">
        <v>8.8643059134483337E-3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86</v>
      </c>
      <c r="AV43">
        <f t="shared" si="8"/>
        <v>0.50077748616536444</v>
      </c>
      <c r="AW43">
        <f t="shared" si="9"/>
        <v>2.3529709107765253E-4</v>
      </c>
      <c r="AX43">
        <f t="shared" si="10"/>
        <v>305.33823242187498</v>
      </c>
      <c r="AY43">
        <f t="shared" si="11"/>
        <v>305.20301666259763</v>
      </c>
      <c r="AZ43">
        <f t="shared" si="12"/>
        <v>2.8479332859531041</v>
      </c>
      <c r="BA43">
        <f t="shared" si="13"/>
        <v>-0.10342320707086565</v>
      </c>
      <c r="BB43">
        <f t="shared" si="14"/>
        <v>4.798052770712161</v>
      </c>
      <c r="BC43">
        <f t="shared" si="15"/>
        <v>48.325477941819841</v>
      </c>
      <c r="BD43">
        <f t="shared" si="16"/>
        <v>24.899582250901872</v>
      </c>
      <c r="BE43">
        <f t="shared" si="17"/>
        <v>32.188232421875</v>
      </c>
      <c r="BF43">
        <f t="shared" si="18"/>
        <v>4.8261938041335704</v>
      </c>
      <c r="BG43">
        <f t="shared" si="19"/>
        <v>9.1108213801912794E-3</v>
      </c>
      <c r="BH43">
        <f t="shared" si="20"/>
        <v>2.3258680206234565</v>
      </c>
      <c r="BI43">
        <f t="shared" si="21"/>
        <v>2.5003257835101138</v>
      </c>
      <c r="BJ43">
        <f t="shared" si="22"/>
        <v>5.6968905128821669E-3</v>
      </c>
      <c r="BK43">
        <f t="shared" si="23"/>
        <v>48.958657524606799</v>
      </c>
      <c r="BL43">
        <f t="shared" si="24"/>
        <v>1.1744245035407173</v>
      </c>
      <c r="BM43">
        <f t="shared" si="25"/>
        <v>46.729423574032822</v>
      </c>
      <c r="BN43">
        <f t="shared" si="26"/>
        <v>420.12004875616356</v>
      </c>
      <c r="BO43">
        <f t="shared" si="27"/>
        <v>-5.8353530414980922E-4</v>
      </c>
    </row>
    <row r="44" spans="1:67" x14ac:dyDescent="0.25">
      <c r="A44" s="1">
        <v>33</v>
      </c>
      <c r="B44" s="1" t="s">
        <v>119</v>
      </c>
      <c r="C44" s="1" t="s">
        <v>333</v>
      </c>
      <c r="D44" s="1" t="s">
        <v>81</v>
      </c>
      <c r="E44" s="1" t="s">
        <v>82</v>
      </c>
      <c r="F44" s="1" t="s">
        <v>83</v>
      </c>
      <c r="G44" s="1" t="s">
        <v>84</v>
      </c>
      <c r="H44" s="1" t="s">
        <v>85</v>
      </c>
      <c r="I44" s="1">
        <v>260.49999630078673</v>
      </c>
      <c r="J44" s="1">
        <v>1</v>
      </c>
      <c r="K44">
        <f t="shared" si="0"/>
        <v>-0.7255307201769039</v>
      </c>
      <c r="L44">
        <f t="shared" si="1"/>
        <v>8.713029459559693E-3</v>
      </c>
      <c r="M44">
        <f t="shared" si="2"/>
        <v>533.87881381348018</v>
      </c>
      <c r="N44">
        <f t="shared" si="3"/>
        <v>0.22445732501778559</v>
      </c>
      <c r="O44">
        <f t="shared" si="4"/>
        <v>2.4735138536972179</v>
      </c>
      <c r="P44">
        <f t="shared" si="5"/>
        <v>32.090843440068369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32.052661895751953</v>
      </c>
      <c r="V44" s="1">
        <v>32.188968658447266</v>
      </c>
      <c r="W44" s="1">
        <v>31.658872604370117</v>
      </c>
      <c r="X44" s="1">
        <v>418.74700927734375</v>
      </c>
      <c r="Y44" s="1">
        <v>420.00759887695313</v>
      </c>
      <c r="Z44" s="1">
        <v>22.991178512573242</v>
      </c>
      <c r="AA44" s="1">
        <v>23.42890739440918</v>
      </c>
      <c r="AB44" s="1">
        <v>47.662490844726563</v>
      </c>
      <c r="AC44" s="1">
        <v>48.569938659667969</v>
      </c>
      <c r="AD44" s="1">
        <v>300.45794677734375</v>
      </c>
      <c r="AE44" s="1">
        <v>17.836544036865234</v>
      </c>
      <c r="AF44" s="1">
        <v>1.4826799742877483E-2</v>
      </c>
      <c r="AG44" s="1">
        <v>99.286613464355469</v>
      </c>
      <c r="AH44" s="1">
        <v>-6.823944091796875</v>
      </c>
      <c r="AI44" s="1">
        <v>-0.35231700539588928</v>
      </c>
      <c r="AJ44" s="1">
        <v>4.5868199318647385E-2</v>
      </c>
      <c r="AK44" s="1">
        <v>3.3347674179822206E-3</v>
      </c>
      <c r="AL44" s="1">
        <v>0.10590256005525589</v>
      </c>
      <c r="AM44" s="1">
        <v>8.8643059134483337E-3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86</v>
      </c>
      <c r="AV44">
        <f t="shared" si="8"/>
        <v>0.50076324462890609</v>
      </c>
      <c r="AW44">
        <f t="shared" si="9"/>
        <v>2.2445732501778559E-4</v>
      </c>
      <c r="AX44">
        <f t="shared" si="10"/>
        <v>305.33896865844724</v>
      </c>
      <c r="AY44">
        <f t="shared" si="11"/>
        <v>305.20266189575193</v>
      </c>
      <c r="AZ44">
        <f t="shared" si="12"/>
        <v>2.8538469821099852</v>
      </c>
      <c r="BA44">
        <f t="shared" si="13"/>
        <v>-9.8125218378896081E-2</v>
      </c>
      <c r="BB44">
        <f t="shared" si="14"/>
        <v>4.7996907260581017</v>
      </c>
      <c r="BC44">
        <f t="shared" si="15"/>
        <v>48.341770945599045</v>
      </c>
      <c r="BD44">
        <f t="shared" si="16"/>
        <v>24.912863551189865</v>
      </c>
      <c r="BE44">
        <f t="shared" si="17"/>
        <v>32.188968658447266</v>
      </c>
      <c r="BF44">
        <f t="shared" si="18"/>
        <v>4.8263946449972241</v>
      </c>
      <c r="BG44">
        <f t="shared" si="19"/>
        <v>8.6863799231941315E-3</v>
      </c>
      <c r="BH44">
        <f t="shared" si="20"/>
        <v>2.3261768723608838</v>
      </c>
      <c r="BI44">
        <f t="shared" si="21"/>
        <v>2.5002177726363404</v>
      </c>
      <c r="BJ44">
        <f t="shared" si="22"/>
        <v>5.4313754730727689E-3</v>
      </c>
      <c r="BK44">
        <f t="shared" si="23"/>
        <v>53.007019423907607</v>
      </c>
      <c r="BL44">
        <f t="shared" si="24"/>
        <v>1.2711170351227077</v>
      </c>
      <c r="BM44">
        <f t="shared" si="25"/>
        <v>46.710451064238015</v>
      </c>
      <c r="BN44">
        <f t="shared" si="26"/>
        <v>420.35248143354715</v>
      </c>
      <c r="BO44">
        <f t="shared" si="27"/>
        <v>-8.0622498253961729E-4</v>
      </c>
    </row>
    <row r="45" spans="1:67" x14ac:dyDescent="0.25">
      <c r="A45" s="1">
        <v>34</v>
      </c>
      <c r="B45" s="1" t="s">
        <v>120</v>
      </c>
      <c r="C45" s="1" t="s">
        <v>333</v>
      </c>
      <c r="D45" s="1" t="s">
        <v>81</v>
      </c>
      <c r="E45" s="1" t="s">
        <v>82</v>
      </c>
      <c r="F45" s="1" t="s">
        <v>83</v>
      </c>
      <c r="G45" s="1" t="s">
        <v>84</v>
      </c>
      <c r="H45" s="1" t="s">
        <v>85</v>
      </c>
      <c r="I45" s="1">
        <v>265.49999618902802</v>
      </c>
      <c r="J45" s="1">
        <v>1</v>
      </c>
      <c r="K45">
        <f t="shared" si="0"/>
        <v>-0.63548549426953371</v>
      </c>
      <c r="L45">
        <f t="shared" si="1"/>
        <v>8.6747125827549149E-3</v>
      </c>
      <c r="M45">
        <f t="shared" si="2"/>
        <v>518.19115542123529</v>
      </c>
      <c r="N45">
        <f t="shared" si="3"/>
        <v>0.22336727175501869</v>
      </c>
      <c r="O45">
        <f t="shared" si="4"/>
        <v>2.4723459402592129</v>
      </c>
      <c r="P45">
        <f t="shared" si="5"/>
        <v>32.089966471971508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32.052330017089844</v>
      </c>
      <c r="V45" s="1">
        <v>32.187400817871094</v>
      </c>
      <c r="W45" s="1">
        <v>31.656164169311523</v>
      </c>
      <c r="X45" s="1">
        <v>418.96908569335938</v>
      </c>
      <c r="Y45" s="1">
        <v>420.05078125</v>
      </c>
      <c r="Z45" s="1">
        <v>23.002534866333008</v>
      </c>
      <c r="AA45" s="1">
        <v>23.438144683837891</v>
      </c>
      <c r="AB45" s="1">
        <v>47.687187194824219</v>
      </c>
      <c r="AC45" s="1">
        <v>48.590267181396484</v>
      </c>
      <c r="AD45" s="1">
        <v>300.45046997070313</v>
      </c>
      <c r="AE45" s="1">
        <v>17.824949264526367</v>
      </c>
      <c r="AF45" s="1">
        <v>5.5885426700115204E-2</v>
      </c>
      <c r="AG45" s="1">
        <v>99.287155151367188</v>
      </c>
      <c r="AH45" s="1">
        <v>-6.823944091796875</v>
      </c>
      <c r="AI45" s="1">
        <v>-0.35231700539588928</v>
      </c>
      <c r="AJ45" s="1">
        <v>4.5868199318647385E-2</v>
      </c>
      <c r="AK45" s="1">
        <v>3.3347674179822206E-3</v>
      </c>
      <c r="AL45" s="1">
        <v>0.10590256005525589</v>
      </c>
      <c r="AM45" s="1">
        <v>8.8643059134483337E-3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86</v>
      </c>
      <c r="AV45">
        <f t="shared" si="8"/>
        <v>0.50075078328450517</v>
      </c>
      <c r="AW45">
        <f t="shared" si="9"/>
        <v>2.2336727175501869E-4</v>
      </c>
      <c r="AX45">
        <f t="shared" si="10"/>
        <v>305.33740081787107</v>
      </c>
      <c r="AY45">
        <f t="shared" si="11"/>
        <v>305.20233001708982</v>
      </c>
      <c r="AZ45">
        <f t="shared" si="12"/>
        <v>2.8519918185772326</v>
      </c>
      <c r="BA45">
        <f t="shared" si="13"/>
        <v>-9.7434345899585273E-2</v>
      </c>
      <c r="BB45">
        <f t="shared" si="14"/>
        <v>4.7994526479436175</v>
      </c>
      <c r="BC45">
        <f t="shared" si="15"/>
        <v>48.339109330171283</v>
      </c>
      <c r="BD45">
        <f t="shared" si="16"/>
        <v>24.900964646333392</v>
      </c>
      <c r="BE45">
        <f t="shared" si="17"/>
        <v>32.187400817871094</v>
      </c>
      <c r="BF45">
        <f t="shared" si="18"/>
        <v>4.8259669563635832</v>
      </c>
      <c r="BG45">
        <f t="shared" si="19"/>
        <v>8.6482965665003065E-3</v>
      </c>
      <c r="BH45">
        <f t="shared" si="20"/>
        <v>2.3271067076844045</v>
      </c>
      <c r="BI45">
        <f t="shared" si="21"/>
        <v>2.4988602486791787</v>
      </c>
      <c r="BJ45">
        <f t="shared" si="22"/>
        <v>5.4075524770607775E-3</v>
      </c>
      <c r="BK45">
        <f t="shared" si="23"/>
        <v>51.449725646374418</v>
      </c>
      <c r="BL45">
        <f t="shared" si="24"/>
        <v>1.2336393087502091</v>
      </c>
      <c r="BM45">
        <f t="shared" si="25"/>
        <v>46.732072338239185</v>
      </c>
      <c r="BN45">
        <f t="shared" si="26"/>
        <v>420.35286061872569</v>
      </c>
      <c r="BO45">
        <f t="shared" si="27"/>
        <v>-7.0649106668129044E-4</v>
      </c>
    </row>
    <row r="46" spans="1:67" x14ac:dyDescent="0.25">
      <c r="A46" s="1">
        <v>35</v>
      </c>
      <c r="B46" s="1" t="s">
        <v>121</v>
      </c>
      <c r="C46" s="1" t="s">
        <v>333</v>
      </c>
      <c r="D46" s="1" t="s">
        <v>81</v>
      </c>
      <c r="E46" s="1" t="s">
        <v>82</v>
      </c>
      <c r="F46" s="1" t="s">
        <v>83</v>
      </c>
      <c r="G46" s="1" t="s">
        <v>84</v>
      </c>
      <c r="H46" s="1" t="s">
        <v>85</v>
      </c>
      <c r="I46" s="1">
        <v>270.49999607726932</v>
      </c>
      <c r="J46" s="1">
        <v>1</v>
      </c>
      <c r="K46">
        <f t="shared" si="0"/>
        <v>-0.71973855623594862</v>
      </c>
      <c r="L46">
        <f t="shared" si="1"/>
        <v>8.5494985623955338E-3</v>
      </c>
      <c r="M46">
        <f t="shared" si="2"/>
        <v>535.40284148211822</v>
      </c>
      <c r="N46">
        <f t="shared" si="3"/>
        <v>0.22010342695022184</v>
      </c>
      <c r="O46">
        <f t="shared" si="4"/>
        <v>2.471753323130657</v>
      </c>
      <c r="P46">
        <f t="shared" si="5"/>
        <v>32.088808887138967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32.050346374511719</v>
      </c>
      <c r="V46" s="1">
        <v>32.184383392333984</v>
      </c>
      <c r="W46" s="1">
        <v>31.652788162231445</v>
      </c>
      <c r="X46" s="1">
        <v>418.83700561523438</v>
      </c>
      <c r="Y46" s="1">
        <v>420.08956909179688</v>
      </c>
      <c r="Z46" s="1">
        <v>23.012096405029297</v>
      </c>
      <c r="AA46" s="1">
        <v>23.441303253173828</v>
      </c>
      <c r="AB46" s="1">
        <v>47.711643218994141</v>
      </c>
      <c r="AC46" s="1">
        <v>48.601535797119141</v>
      </c>
      <c r="AD46" s="1">
        <v>300.47598266601563</v>
      </c>
      <c r="AE46" s="1">
        <v>17.878578186035156</v>
      </c>
      <c r="AF46" s="1">
        <v>2.6232218369841576E-2</v>
      </c>
      <c r="AG46" s="1">
        <v>99.285652160644531</v>
      </c>
      <c r="AH46" s="1">
        <v>-6.823944091796875</v>
      </c>
      <c r="AI46" s="1">
        <v>-0.35231700539588928</v>
      </c>
      <c r="AJ46" s="1">
        <v>4.5868199318647385E-2</v>
      </c>
      <c r="AK46" s="1">
        <v>3.3347674179822206E-3</v>
      </c>
      <c r="AL46" s="1">
        <v>0.10590256005525589</v>
      </c>
      <c r="AM46" s="1">
        <v>8.8643059134483337E-3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86</v>
      </c>
      <c r="AV46">
        <f t="shared" si="8"/>
        <v>0.50079330444335923</v>
      </c>
      <c r="AW46">
        <f t="shared" si="9"/>
        <v>2.2010342695022184E-4</v>
      </c>
      <c r="AX46">
        <f t="shared" si="10"/>
        <v>305.33438339233396</v>
      </c>
      <c r="AY46">
        <f t="shared" si="11"/>
        <v>305.2003463745117</v>
      </c>
      <c r="AZ46">
        <f t="shared" si="12"/>
        <v>2.8605724458268469</v>
      </c>
      <c r="BA46">
        <f t="shared" si="13"/>
        <v>-9.5574505195015341E-2</v>
      </c>
      <c r="BB46">
        <f t="shared" si="14"/>
        <v>4.7991384041174587</v>
      </c>
      <c r="BC46">
        <f t="shared" si="15"/>
        <v>48.336676042097565</v>
      </c>
      <c r="BD46">
        <f t="shared" si="16"/>
        <v>24.895372788923737</v>
      </c>
      <c r="BE46">
        <f t="shared" si="17"/>
        <v>32.184383392333984</v>
      </c>
      <c r="BF46">
        <f t="shared" si="18"/>
        <v>4.8251439306921782</v>
      </c>
      <c r="BG46">
        <f t="shared" si="19"/>
        <v>8.5238385116051946E-3</v>
      </c>
      <c r="BH46">
        <f t="shared" si="20"/>
        <v>2.3273850809868017</v>
      </c>
      <c r="BI46">
        <f t="shared" si="21"/>
        <v>2.4977588497053764</v>
      </c>
      <c r="BJ46">
        <f t="shared" si="22"/>
        <v>5.3296985377323317E-3</v>
      </c>
      <c r="BK46">
        <f t="shared" si="23"/>
        <v>53.157820285214292</v>
      </c>
      <c r="BL46">
        <f t="shared" si="24"/>
        <v>1.2744968713210858</v>
      </c>
      <c r="BM46">
        <f t="shared" si="25"/>
        <v>46.738992333946172</v>
      </c>
      <c r="BN46">
        <f t="shared" si="26"/>
        <v>420.43169833105702</v>
      </c>
      <c r="BO46">
        <f t="shared" si="27"/>
        <v>-8.0012651272237656E-4</v>
      </c>
    </row>
    <row r="47" spans="1:67" x14ac:dyDescent="0.25">
      <c r="A47" s="1">
        <v>36</v>
      </c>
      <c r="B47" s="1" t="s">
        <v>122</v>
      </c>
      <c r="C47" s="1" t="s">
        <v>333</v>
      </c>
      <c r="D47" s="1" t="s">
        <v>81</v>
      </c>
      <c r="E47" s="1" t="s">
        <v>82</v>
      </c>
      <c r="F47" s="1" t="s">
        <v>83</v>
      </c>
      <c r="G47" s="1" t="s">
        <v>84</v>
      </c>
      <c r="H47" s="1" t="s">
        <v>85</v>
      </c>
      <c r="I47" s="1">
        <v>275.99999595433474</v>
      </c>
      <c r="J47" s="1">
        <v>1</v>
      </c>
      <c r="K47">
        <f t="shared" si="0"/>
        <v>-0.79911132148575503</v>
      </c>
      <c r="L47">
        <f t="shared" si="1"/>
        <v>8.3773330338082382E-3</v>
      </c>
      <c r="M47">
        <f t="shared" si="2"/>
        <v>553.03650955349428</v>
      </c>
      <c r="N47">
        <f t="shared" si="3"/>
        <v>0.21571645829355215</v>
      </c>
      <c r="O47">
        <f t="shared" si="4"/>
        <v>2.4721015420019627</v>
      </c>
      <c r="P47">
        <f t="shared" si="5"/>
        <v>32.092457175055195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32.049800872802734</v>
      </c>
      <c r="V47" s="1">
        <v>32.186256408691406</v>
      </c>
      <c r="W47" s="1">
        <v>31.651443481445313</v>
      </c>
      <c r="X47" s="1">
        <v>418.71051025390625</v>
      </c>
      <c r="Y47" s="1">
        <v>420.12527465820313</v>
      </c>
      <c r="Z47" s="1">
        <v>23.027120590209961</v>
      </c>
      <c r="AA47" s="1">
        <v>23.447782516479492</v>
      </c>
      <c r="AB47" s="1">
        <v>47.744251251220703</v>
      </c>
      <c r="AC47" s="1">
        <v>48.616447448730469</v>
      </c>
      <c r="AD47" s="1">
        <v>300.46701049804688</v>
      </c>
      <c r="AE47" s="1">
        <v>17.840167999267578</v>
      </c>
      <c r="AF47" s="1">
        <v>2.5091761723160744E-2</v>
      </c>
      <c r="AG47" s="1">
        <v>99.285606384277344</v>
      </c>
      <c r="AH47" s="1">
        <v>-6.823944091796875</v>
      </c>
      <c r="AI47" s="1">
        <v>-0.35231700539588928</v>
      </c>
      <c r="AJ47" s="1">
        <v>4.5868199318647385E-2</v>
      </c>
      <c r="AK47" s="1">
        <v>3.3347674179822206E-3</v>
      </c>
      <c r="AL47" s="1">
        <v>0.10590256005525589</v>
      </c>
      <c r="AM47" s="1">
        <v>8.8643059134483337E-3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86</v>
      </c>
      <c r="AV47">
        <f t="shared" si="8"/>
        <v>0.50077835083007805</v>
      </c>
      <c r="AW47">
        <f t="shared" si="9"/>
        <v>2.1571645829355216E-4</v>
      </c>
      <c r="AX47">
        <f t="shared" si="10"/>
        <v>305.33625640869138</v>
      </c>
      <c r="AY47">
        <f t="shared" si="11"/>
        <v>305.19980087280271</v>
      </c>
      <c r="AZ47">
        <f t="shared" si="12"/>
        <v>2.8544268160813999</v>
      </c>
      <c r="BA47">
        <f t="shared" si="13"/>
        <v>-9.3799233636214674E-2</v>
      </c>
      <c r="BB47">
        <f t="shared" si="14"/>
        <v>4.8001288475172856</v>
      </c>
      <c r="BC47">
        <f t="shared" si="15"/>
        <v>48.346674027842006</v>
      </c>
      <c r="BD47">
        <f t="shared" si="16"/>
        <v>24.898891511362514</v>
      </c>
      <c r="BE47">
        <f t="shared" si="17"/>
        <v>32.186256408691406</v>
      </c>
      <c r="BF47">
        <f t="shared" si="18"/>
        <v>4.8256547957081501</v>
      </c>
      <c r="BG47">
        <f t="shared" si="19"/>
        <v>8.352694546792128E-3</v>
      </c>
      <c r="BH47">
        <f t="shared" si="20"/>
        <v>2.3280273055153229</v>
      </c>
      <c r="BI47">
        <f t="shared" si="21"/>
        <v>2.4976274901928273</v>
      </c>
      <c r="BJ47">
        <f t="shared" si="22"/>
        <v>5.2226421288931743E-3</v>
      </c>
      <c r="BK47">
        <f t="shared" si="23"/>
        <v>54.908565203662867</v>
      </c>
      <c r="BL47">
        <f t="shared" si="24"/>
        <v>1.3163609592482204</v>
      </c>
      <c r="BM47">
        <f t="shared" si="25"/>
        <v>46.738806019395895</v>
      </c>
      <c r="BN47">
        <f t="shared" si="26"/>
        <v>420.50513390867025</v>
      </c>
      <c r="BO47">
        <f t="shared" si="27"/>
        <v>-8.8820577993080514E-4</v>
      </c>
    </row>
    <row r="48" spans="1:67" x14ac:dyDescent="0.25">
      <c r="A48" s="1">
        <v>37</v>
      </c>
      <c r="B48" s="1" t="s">
        <v>123</v>
      </c>
      <c r="C48" s="1" t="s">
        <v>333</v>
      </c>
      <c r="D48" s="1" t="s">
        <v>81</v>
      </c>
      <c r="E48" s="1" t="s">
        <v>82</v>
      </c>
      <c r="F48" s="1" t="s">
        <v>83</v>
      </c>
      <c r="G48" s="1" t="s">
        <v>84</v>
      </c>
      <c r="H48" s="1" t="s">
        <v>85</v>
      </c>
      <c r="I48" s="1">
        <v>280.99999584257603</v>
      </c>
      <c r="J48" s="1">
        <v>1</v>
      </c>
      <c r="K48">
        <f t="shared" si="0"/>
        <v>-0.69424586196969429</v>
      </c>
      <c r="L48">
        <f t="shared" si="1"/>
        <v>8.118000855097781E-3</v>
      </c>
      <c r="M48">
        <f t="shared" si="2"/>
        <v>537.45036698428692</v>
      </c>
      <c r="N48">
        <f t="shared" si="3"/>
        <v>0.20902200029036674</v>
      </c>
      <c r="O48">
        <f t="shared" si="4"/>
        <v>2.471735730097087</v>
      </c>
      <c r="P48">
        <f t="shared" si="5"/>
        <v>32.094536441633458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32.048778533935547</v>
      </c>
      <c r="V48" s="1">
        <v>32.184982299804688</v>
      </c>
      <c r="W48" s="1">
        <v>31.651620864868164</v>
      </c>
      <c r="X48" s="1">
        <v>418.84487915039063</v>
      </c>
      <c r="Y48" s="1">
        <v>420.055908203125</v>
      </c>
      <c r="Z48" s="1">
        <v>23.048851013183594</v>
      </c>
      <c r="AA48" s="1">
        <v>23.456462860107422</v>
      </c>
      <c r="AB48" s="1">
        <v>47.793472290039063</v>
      </c>
      <c r="AC48" s="1">
        <v>48.638690948486328</v>
      </c>
      <c r="AD48" s="1">
        <v>300.46096801757813</v>
      </c>
      <c r="AE48" s="1">
        <v>17.837268829345703</v>
      </c>
      <c r="AF48" s="1">
        <v>0.10720992088317871</v>
      </c>
      <c r="AG48" s="1">
        <v>99.288528442382813</v>
      </c>
      <c r="AH48" s="1">
        <v>-6.823944091796875</v>
      </c>
      <c r="AI48" s="1">
        <v>-0.35231700539588928</v>
      </c>
      <c r="AJ48" s="1">
        <v>4.5868199318647385E-2</v>
      </c>
      <c r="AK48" s="1">
        <v>3.3347674179822206E-3</v>
      </c>
      <c r="AL48" s="1">
        <v>0.10590256005525589</v>
      </c>
      <c r="AM48" s="1">
        <v>8.8643059134483337E-3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86</v>
      </c>
      <c r="AV48">
        <f t="shared" si="8"/>
        <v>0.50076828002929674</v>
      </c>
      <c r="AW48">
        <f t="shared" si="9"/>
        <v>2.0902200029036675E-4</v>
      </c>
      <c r="AX48">
        <f t="shared" si="10"/>
        <v>305.33498229980466</v>
      </c>
      <c r="AY48">
        <f t="shared" si="11"/>
        <v>305.19877853393552</v>
      </c>
      <c r="AZ48">
        <f t="shared" si="12"/>
        <v>2.8539629489042682</v>
      </c>
      <c r="BA48">
        <f t="shared" si="13"/>
        <v>-9.0445858171232227E-2</v>
      </c>
      <c r="BB48">
        <f t="shared" si="14"/>
        <v>4.8006934099405587</v>
      </c>
      <c r="BC48">
        <f t="shared" si="15"/>
        <v>48.350937265893755</v>
      </c>
      <c r="BD48">
        <f t="shared" si="16"/>
        <v>24.894474405786333</v>
      </c>
      <c r="BE48">
        <f t="shared" si="17"/>
        <v>32.184982299804688</v>
      </c>
      <c r="BF48">
        <f t="shared" si="18"/>
        <v>4.8253072775221622</v>
      </c>
      <c r="BG48">
        <f t="shared" si="19"/>
        <v>8.0948620886944073E-3</v>
      </c>
      <c r="BH48">
        <f t="shared" si="20"/>
        <v>2.3289576798434717</v>
      </c>
      <c r="BI48">
        <f t="shared" si="21"/>
        <v>2.4963495976786905</v>
      </c>
      <c r="BJ48">
        <f t="shared" si="22"/>
        <v>5.0613626032570067E-3</v>
      </c>
      <c r="BK48">
        <f t="shared" si="23"/>
        <v>53.362656048688457</v>
      </c>
      <c r="BL48">
        <f t="shared" si="24"/>
        <v>1.2794734141065667</v>
      </c>
      <c r="BM48">
        <f t="shared" si="25"/>
        <v>46.747744181826235</v>
      </c>
      <c r="BN48">
        <f t="shared" si="26"/>
        <v>420.38591943645025</v>
      </c>
      <c r="BO48">
        <f t="shared" si="27"/>
        <v>-7.7201510455339722E-4</v>
      </c>
    </row>
    <row r="49" spans="1:67" x14ac:dyDescent="0.25">
      <c r="A49" s="1">
        <v>38</v>
      </c>
      <c r="B49" s="1" t="s">
        <v>124</v>
      </c>
      <c r="C49" s="1" t="s">
        <v>333</v>
      </c>
      <c r="D49" s="1" t="s">
        <v>81</v>
      </c>
      <c r="E49" s="1" t="s">
        <v>82</v>
      </c>
      <c r="F49" s="1" t="s">
        <v>83</v>
      </c>
      <c r="G49" s="1" t="s">
        <v>84</v>
      </c>
      <c r="H49" s="1" t="s">
        <v>85</v>
      </c>
      <c r="I49" s="1">
        <v>285.99999573081732</v>
      </c>
      <c r="J49" s="1">
        <v>1</v>
      </c>
      <c r="K49">
        <f t="shared" si="0"/>
        <v>-0.96755459391384901</v>
      </c>
      <c r="L49">
        <f t="shared" si="1"/>
        <v>8.4143937128256397E-3</v>
      </c>
      <c r="M49">
        <f t="shared" si="2"/>
        <v>583.85052087918552</v>
      </c>
      <c r="N49">
        <f t="shared" si="3"/>
        <v>0.21649195953096931</v>
      </c>
      <c r="O49">
        <f t="shared" si="4"/>
        <v>2.4701288104595287</v>
      </c>
      <c r="P49">
        <f t="shared" si="5"/>
        <v>32.090026712177149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32.046951293945313</v>
      </c>
      <c r="V49" s="1">
        <v>32.184185028076172</v>
      </c>
      <c r="W49" s="1">
        <v>31.651832580566406</v>
      </c>
      <c r="X49" s="1">
        <v>418.36956787109375</v>
      </c>
      <c r="Y49" s="1">
        <v>420.12008666992188</v>
      </c>
      <c r="Z49" s="1">
        <v>23.038427352905273</v>
      </c>
      <c r="AA49" s="1">
        <v>23.460605621337891</v>
      </c>
      <c r="AB49" s="1">
        <v>47.776210784912109</v>
      </c>
      <c r="AC49" s="1">
        <v>48.651706695556641</v>
      </c>
      <c r="AD49" s="1">
        <v>300.46017456054688</v>
      </c>
      <c r="AE49" s="1">
        <v>17.914091110229492</v>
      </c>
      <c r="AF49" s="1">
        <v>5.4744761437177658E-2</v>
      </c>
      <c r="AG49" s="1">
        <v>99.287300109863281</v>
      </c>
      <c r="AH49" s="1">
        <v>-6.823944091796875</v>
      </c>
      <c r="AI49" s="1">
        <v>-0.35231700539588928</v>
      </c>
      <c r="AJ49" s="1">
        <v>4.5868199318647385E-2</v>
      </c>
      <c r="AK49" s="1">
        <v>3.3347674179822206E-3</v>
      </c>
      <c r="AL49" s="1">
        <v>0.10590256005525589</v>
      </c>
      <c r="AM49" s="1">
        <v>8.8643059134483337E-3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86</v>
      </c>
      <c r="AV49">
        <f t="shared" si="8"/>
        <v>0.50076695760091139</v>
      </c>
      <c r="AW49">
        <f t="shared" si="9"/>
        <v>2.164919595309693E-4</v>
      </c>
      <c r="AX49">
        <f t="shared" si="10"/>
        <v>305.33418502807615</v>
      </c>
      <c r="AY49">
        <f t="shared" si="11"/>
        <v>305.19695129394529</v>
      </c>
      <c r="AZ49">
        <f t="shared" si="12"/>
        <v>2.8662545135709365</v>
      </c>
      <c r="BA49">
        <f t="shared" si="13"/>
        <v>-9.4158315899026027E-2</v>
      </c>
      <c r="BB49">
        <f t="shared" si="14"/>
        <v>4.7994690015444492</v>
      </c>
      <c r="BC49">
        <f t="shared" si="15"/>
        <v>48.339203465435617</v>
      </c>
      <c r="BD49">
        <f t="shared" si="16"/>
        <v>24.878597844097726</v>
      </c>
      <c r="BE49">
        <f t="shared" si="17"/>
        <v>32.184185028076172</v>
      </c>
      <c r="BF49">
        <f t="shared" si="18"/>
        <v>4.8250898296185474</v>
      </c>
      <c r="BG49">
        <f t="shared" si="19"/>
        <v>8.3895370694660795E-3</v>
      </c>
      <c r="BH49">
        <f t="shared" si="20"/>
        <v>2.3293401910849205</v>
      </c>
      <c r="BI49">
        <f t="shared" si="21"/>
        <v>2.4957496385336269</v>
      </c>
      <c r="BJ49">
        <f t="shared" si="22"/>
        <v>5.2456882313413706E-3</v>
      </c>
      <c r="BK49">
        <f t="shared" si="23"/>
        <v>57.968941885831697</v>
      </c>
      <c r="BL49">
        <f t="shared" si="24"/>
        <v>1.3897229373322078</v>
      </c>
      <c r="BM49">
        <f t="shared" si="25"/>
        <v>46.774536435427507</v>
      </c>
      <c r="BN49">
        <f t="shared" si="26"/>
        <v>420.58001578486267</v>
      </c>
      <c r="BO49">
        <f t="shared" si="27"/>
        <v>-1.0760596297432889E-3</v>
      </c>
    </row>
    <row r="50" spans="1:67" x14ac:dyDescent="0.25">
      <c r="A50" s="1">
        <v>39</v>
      </c>
      <c r="B50" s="1" t="s">
        <v>125</v>
      </c>
      <c r="C50" s="1" t="s">
        <v>333</v>
      </c>
      <c r="D50" s="1" t="s">
        <v>81</v>
      </c>
      <c r="E50" s="1" t="s">
        <v>82</v>
      </c>
      <c r="F50" s="1" t="s">
        <v>83</v>
      </c>
      <c r="G50" s="1" t="s">
        <v>84</v>
      </c>
      <c r="H50" s="1" t="s">
        <v>85</v>
      </c>
      <c r="I50" s="1">
        <v>291.49999560788274</v>
      </c>
      <c r="J50" s="1">
        <v>1</v>
      </c>
      <c r="K50">
        <f t="shared" si="0"/>
        <v>-0.78117977925437154</v>
      </c>
      <c r="L50">
        <f t="shared" si="1"/>
        <v>8.0381556658663256E-3</v>
      </c>
      <c r="M50">
        <f t="shared" si="2"/>
        <v>555.80618749051973</v>
      </c>
      <c r="N50">
        <f t="shared" si="3"/>
        <v>0.20684545914425659</v>
      </c>
      <c r="O50">
        <f t="shared" si="4"/>
        <v>2.4701898973677494</v>
      </c>
      <c r="P50">
        <f t="shared" si="5"/>
        <v>32.092107311720831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32.045383453369141</v>
      </c>
      <c r="V50" s="1">
        <v>32.181278228759766</v>
      </c>
      <c r="W50" s="1">
        <v>31.651350021362305</v>
      </c>
      <c r="X50" s="1">
        <v>418.68707275390625</v>
      </c>
      <c r="Y50" s="1">
        <v>420.07351684570313</v>
      </c>
      <c r="Z50" s="1">
        <v>23.062322616577148</v>
      </c>
      <c r="AA50" s="1">
        <v>23.46568489074707</v>
      </c>
      <c r="AB50" s="1">
        <v>47.829986572265625</v>
      </c>
      <c r="AC50" s="1">
        <v>48.666542053222656</v>
      </c>
      <c r="AD50" s="1">
        <v>300.46194458007813</v>
      </c>
      <c r="AE50" s="1">
        <v>17.921337127685547</v>
      </c>
      <c r="AF50" s="1">
        <v>9.8083488643169403E-2</v>
      </c>
      <c r="AG50" s="1">
        <v>99.287277221679688</v>
      </c>
      <c r="AH50" s="1">
        <v>-6.823944091796875</v>
      </c>
      <c r="AI50" s="1">
        <v>-0.35231700539588928</v>
      </c>
      <c r="AJ50" s="1">
        <v>4.5868199318647385E-2</v>
      </c>
      <c r="AK50" s="1">
        <v>3.3347674179822206E-3</v>
      </c>
      <c r="AL50" s="1">
        <v>0.10590256005525589</v>
      </c>
      <c r="AM50" s="1">
        <v>8.8643059134483337E-3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86</v>
      </c>
      <c r="AV50">
        <f t="shared" si="8"/>
        <v>0.50076990763346352</v>
      </c>
      <c r="AW50">
        <f t="shared" si="9"/>
        <v>2.0684545914425659E-4</v>
      </c>
      <c r="AX50">
        <f t="shared" si="10"/>
        <v>305.33127822875974</v>
      </c>
      <c r="AY50">
        <f t="shared" si="11"/>
        <v>305.19538345336912</v>
      </c>
      <c r="AZ50">
        <f t="shared" si="12"/>
        <v>2.8674138763379915</v>
      </c>
      <c r="BA50">
        <f t="shared" si="13"/>
        <v>-8.9170917038934525E-2</v>
      </c>
      <c r="BB50">
        <f t="shared" si="14"/>
        <v>4.8000338583119344</v>
      </c>
      <c r="BC50">
        <f t="shared" si="15"/>
        <v>48.344903724118161</v>
      </c>
      <c r="BD50">
        <f t="shared" si="16"/>
        <v>24.879218833371091</v>
      </c>
      <c r="BE50">
        <f t="shared" si="17"/>
        <v>32.181278228759766</v>
      </c>
      <c r="BF50">
        <f t="shared" si="18"/>
        <v>4.8242971013679457</v>
      </c>
      <c r="BG50">
        <f t="shared" si="19"/>
        <v>8.0154691911002076E-3</v>
      </c>
      <c r="BH50">
        <f t="shared" si="20"/>
        <v>2.329843960944185</v>
      </c>
      <c r="BI50">
        <f t="shared" si="21"/>
        <v>2.4944531404237607</v>
      </c>
      <c r="BJ50">
        <f t="shared" si="22"/>
        <v>5.0117015547270207E-3</v>
      </c>
      <c r="BK50">
        <f t="shared" si="23"/>
        <v>55.18448301889611</v>
      </c>
      <c r="BL50">
        <f t="shared" si="24"/>
        <v>1.3231164670032567</v>
      </c>
      <c r="BM50">
        <f t="shared" si="25"/>
        <v>46.772155532957626</v>
      </c>
      <c r="BN50">
        <f t="shared" si="26"/>
        <v>420.44485229978721</v>
      </c>
      <c r="BO50">
        <f t="shared" si="27"/>
        <v>-8.6901913377298028E-4</v>
      </c>
    </row>
    <row r="51" spans="1:67" x14ac:dyDescent="0.25">
      <c r="A51" s="1">
        <v>40</v>
      </c>
      <c r="B51" s="1" t="s">
        <v>126</v>
      </c>
      <c r="C51" s="1" t="s">
        <v>333</v>
      </c>
      <c r="D51" s="1" t="s">
        <v>81</v>
      </c>
      <c r="E51" s="1" t="s">
        <v>82</v>
      </c>
      <c r="F51" s="1" t="s">
        <v>83</v>
      </c>
      <c r="G51" s="1" t="s">
        <v>84</v>
      </c>
      <c r="H51" s="1" t="s">
        <v>85</v>
      </c>
      <c r="I51" s="1">
        <v>296.49999549612403</v>
      </c>
      <c r="J51" s="1">
        <v>1</v>
      </c>
      <c r="K51">
        <f t="shared" si="0"/>
        <v>-0.94324499676138462</v>
      </c>
      <c r="L51">
        <f t="shared" si="1"/>
        <v>8.0403623785552641E-3</v>
      </c>
      <c r="M51">
        <f t="shared" si="2"/>
        <v>587.50042716103042</v>
      </c>
      <c r="N51">
        <f t="shared" si="3"/>
        <v>0.20671752315352665</v>
      </c>
      <c r="O51">
        <f t="shared" si="4"/>
        <v>2.4680206424268274</v>
      </c>
      <c r="P51">
        <f t="shared" si="5"/>
        <v>32.08825564551902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32.044384002685547</v>
      </c>
      <c r="V51" s="1">
        <v>32.176944732666016</v>
      </c>
      <c r="W51" s="1">
        <v>31.652683258056641</v>
      </c>
      <c r="X51" s="1">
        <v>418.40817260742188</v>
      </c>
      <c r="Y51" s="1">
        <v>420.11834716796875</v>
      </c>
      <c r="Z51" s="1">
        <v>23.073568344116211</v>
      </c>
      <c r="AA51" s="1">
        <v>23.476678848266602</v>
      </c>
      <c r="AB51" s="1">
        <v>47.856678009033203</v>
      </c>
      <c r="AC51" s="1">
        <v>48.692768096923828</v>
      </c>
      <c r="AD51" s="1">
        <v>300.46026611328125</v>
      </c>
      <c r="AE51" s="1">
        <v>17.898147583007813</v>
      </c>
      <c r="AF51" s="1">
        <v>0.11633387207984924</v>
      </c>
      <c r="AG51" s="1">
        <v>99.288642883300781</v>
      </c>
      <c r="AH51" s="1">
        <v>-6.823944091796875</v>
      </c>
      <c r="AI51" s="1">
        <v>-0.35231700539588928</v>
      </c>
      <c r="AJ51" s="1">
        <v>4.5868199318647385E-2</v>
      </c>
      <c r="AK51" s="1">
        <v>3.3347674179822206E-3</v>
      </c>
      <c r="AL51" s="1">
        <v>0.10590256005525589</v>
      </c>
      <c r="AM51" s="1">
        <v>8.8643059134483337E-3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86</v>
      </c>
      <c r="AV51">
        <f t="shared" si="8"/>
        <v>0.50076711018880193</v>
      </c>
      <c r="AW51">
        <f t="shared" si="9"/>
        <v>2.0671752315352664E-4</v>
      </c>
      <c r="AX51">
        <f t="shared" si="10"/>
        <v>305.32694473266599</v>
      </c>
      <c r="AY51">
        <f t="shared" si="11"/>
        <v>305.19438400268552</v>
      </c>
      <c r="AZ51">
        <f t="shared" si="12"/>
        <v>2.8637035492724863</v>
      </c>
      <c r="BA51">
        <f t="shared" si="13"/>
        <v>-8.8689087146994805E-2</v>
      </c>
      <c r="BB51">
        <f t="shared" si="14"/>
        <v>4.7989882246783111</v>
      </c>
      <c r="BC51">
        <f t="shared" si="15"/>
        <v>48.333707514955329</v>
      </c>
      <c r="BD51">
        <f t="shared" si="16"/>
        <v>24.857028666688727</v>
      </c>
      <c r="BE51">
        <f t="shared" si="17"/>
        <v>32.176944732666016</v>
      </c>
      <c r="BF51">
        <f t="shared" si="18"/>
        <v>4.8231155017621248</v>
      </c>
      <c r="BG51">
        <f t="shared" si="19"/>
        <v>8.0176634634433874E-3</v>
      </c>
      <c r="BH51">
        <f t="shared" si="20"/>
        <v>2.3309675822514837</v>
      </c>
      <c r="BI51">
        <f t="shared" si="21"/>
        <v>2.4921479195106411</v>
      </c>
      <c r="BJ51">
        <f t="shared" si="22"/>
        <v>5.0130740885764207E-3</v>
      </c>
      <c r="BK51">
        <f t="shared" si="23"/>
        <v>58.332120106178216</v>
      </c>
      <c r="BL51">
        <f t="shared" si="24"/>
        <v>1.3984164964976884</v>
      </c>
      <c r="BM51">
        <f t="shared" si="25"/>
        <v>46.807358169996697</v>
      </c>
      <c r="BN51">
        <f t="shared" si="26"/>
        <v>420.56672066468064</v>
      </c>
      <c r="BO51">
        <f t="shared" si="27"/>
        <v>-1.0497931537638021E-3</v>
      </c>
    </row>
    <row r="52" spans="1:67" x14ac:dyDescent="0.25">
      <c r="A52" s="1">
        <v>41</v>
      </c>
      <c r="B52" s="1" t="s">
        <v>127</v>
      </c>
      <c r="C52" s="1" t="s">
        <v>333</v>
      </c>
      <c r="D52" s="1" t="s">
        <v>81</v>
      </c>
      <c r="E52" s="1" t="s">
        <v>82</v>
      </c>
      <c r="F52" s="1" t="s">
        <v>83</v>
      </c>
      <c r="G52" s="1" t="s">
        <v>84</v>
      </c>
      <c r="H52" s="1" t="s">
        <v>85</v>
      </c>
      <c r="I52" s="1">
        <v>301.49999538436532</v>
      </c>
      <c r="J52" s="1">
        <v>1</v>
      </c>
      <c r="K52">
        <f t="shared" si="0"/>
        <v>-0.75799108798655757</v>
      </c>
      <c r="L52">
        <f t="shared" si="1"/>
        <v>7.4969560809775354E-3</v>
      </c>
      <c r="M52">
        <f t="shared" si="2"/>
        <v>561.99746437636225</v>
      </c>
      <c r="N52">
        <f t="shared" si="3"/>
        <v>0.19285675977195371</v>
      </c>
      <c r="O52">
        <f t="shared" si="4"/>
        <v>2.4689291956770911</v>
      </c>
      <c r="P52">
        <f t="shared" si="5"/>
        <v>32.093531481031704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32.044639587402344</v>
      </c>
      <c r="V52" s="1">
        <v>32.175067901611328</v>
      </c>
      <c r="W52" s="1">
        <v>31.653369903564453</v>
      </c>
      <c r="X52" s="1">
        <v>418.76687622070313</v>
      </c>
      <c r="Y52" s="1">
        <v>420.1187744140625</v>
      </c>
      <c r="Z52" s="1">
        <v>23.105920791625977</v>
      </c>
      <c r="AA52" s="1">
        <v>23.482009887695313</v>
      </c>
      <c r="AB52" s="1">
        <v>47.9229736328125</v>
      </c>
      <c r="AC52" s="1">
        <v>48.702999114990234</v>
      </c>
      <c r="AD52" s="1">
        <v>300.45236206054688</v>
      </c>
      <c r="AE52" s="1">
        <v>17.885101318359375</v>
      </c>
      <c r="AF52" s="1">
        <v>0.10036831349134445</v>
      </c>
      <c r="AG52" s="1">
        <v>99.288406372070313</v>
      </c>
      <c r="AH52" s="1">
        <v>-6.823944091796875</v>
      </c>
      <c r="AI52" s="1">
        <v>-0.35231700539588928</v>
      </c>
      <c r="AJ52" s="1">
        <v>4.5868199318647385E-2</v>
      </c>
      <c r="AK52" s="1">
        <v>3.3347674179822206E-3</v>
      </c>
      <c r="AL52" s="1">
        <v>0.10590256005525589</v>
      </c>
      <c r="AM52" s="1">
        <v>8.8643059134483337E-3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86</v>
      </c>
      <c r="AV52">
        <f t="shared" si="8"/>
        <v>0.50075393676757807</v>
      </c>
      <c r="AW52">
        <f t="shared" si="9"/>
        <v>1.9285675977195372E-4</v>
      </c>
      <c r="AX52">
        <f t="shared" si="10"/>
        <v>305.32506790161131</v>
      </c>
      <c r="AY52">
        <f t="shared" si="11"/>
        <v>305.19463958740232</v>
      </c>
      <c r="AZ52">
        <f t="shared" si="12"/>
        <v>2.8616161469753933</v>
      </c>
      <c r="BA52">
        <f t="shared" si="13"/>
        <v>-8.1536420579624916E-2</v>
      </c>
      <c r="BB52">
        <f t="shared" si="14"/>
        <v>4.8004205358395566</v>
      </c>
      <c r="BC52">
        <f t="shared" si="15"/>
        <v>48.34824841332037</v>
      </c>
      <c r="BD52">
        <f t="shared" si="16"/>
        <v>24.866238525625057</v>
      </c>
      <c r="BE52">
        <f t="shared" si="17"/>
        <v>32.175067901611328</v>
      </c>
      <c r="BF52">
        <f t="shared" si="18"/>
        <v>4.822603830821623</v>
      </c>
      <c r="BG52">
        <f t="shared" si="19"/>
        <v>7.4772179212224408E-3</v>
      </c>
      <c r="BH52">
        <f t="shared" si="20"/>
        <v>2.3314913401624655</v>
      </c>
      <c r="BI52">
        <f t="shared" si="21"/>
        <v>2.4911124906591575</v>
      </c>
      <c r="BJ52">
        <f t="shared" si="22"/>
        <v>4.6750305517800975E-3</v>
      </c>
      <c r="BK52">
        <f t="shared" si="23"/>
        <v>55.799832623073364</v>
      </c>
      <c r="BL52">
        <f t="shared" si="24"/>
        <v>1.3377109013044637</v>
      </c>
      <c r="BM52">
        <f t="shared" si="25"/>
        <v>46.792953228112097</v>
      </c>
      <c r="BN52">
        <f t="shared" si="26"/>
        <v>420.47908707489177</v>
      </c>
      <c r="BO52">
        <f t="shared" si="27"/>
        <v>-8.4352926501582361E-4</v>
      </c>
    </row>
    <row r="53" spans="1:67" x14ac:dyDescent="0.25">
      <c r="A53" s="1">
        <v>42</v>
      </c>
      <c r="B53" s="1" t="s">
        <v>128</v>
      </c>
      <c r="C53" s="1" t="s">
        <v>333</v>
      </c>
      <c r="D53" s="1" t="s">
        <v>81</v>
      </c>
      <c r="E53" s="1" t="s">
        <v>82</v>
      </c>
      <c r="F53" s="1" t="s">
        <v>83</v>
      </c>
      <c r="G53" s="1" t="s">
        <v>84</v>
      </c>
      <c r="H53" s="1" t="s">
        <v>85</v>
      </c>
      <c r="I53" s="1">
        <v>306.99999526143074</v>
      </c>
      <c r="J53" s="1">
        <v>1</v>
      </c>
      <c r="K53">
        <f t="shared" si="0"/>
        <v>-0.83579245245217537</v>
      </c>
      <c r="L53">
        <f t="shared" si="1"/>
        <v>7.6256612775825912E-3</v>
      </c>
      <c r="M53">
        <f t="shared" si="2"/>
        <v>575.3778449703218</v>
      </c>
      <c r="N53">
        <f t="shared" si="3"/>
        <v>0.19609134717654306</v>
      </c>
      <c r="O53">
        <f t="shared" si="4"/>
        <v>2.4680582702442742</v>
      </c>
      <c r="P53">
        <f t="shared" si="5"/>
        <v>32.093360174269442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32.044734954833984</v>
      </c>
      <c r="V53" s="1">
        <v>32.176765441894531</v>
      </c>
      <c r="W53" s="1">
        <v>31.653003692626953</v>
      </c>
      <c r="X53" s="1">
        <v>418.63272094726563</v>
      </c>
      <c r="Y53" s="1">
        <v>420.13702392578125</v>
      </c>
      <c r="Z53" s="1">
        <v>23.108091354370117</v>
      </c>
      <c r="AA53" s="1">
        <v>23.490423202514648</v>
      </c>
      <c r="AB53" s="1">
        <v>47.926994323730469</v>
      </c>
      <c r="AC53" s="1">
        <v>48.719959259033203</v>
      </c>
      <c r="AD53" s="1">
        <v>300.5008544921875</v>
      </c>
      <c r="AE53" s="1">
        <v>17.861909866333008</v>
      </c>
      <c r="AF53" s="1">
        <v>4.5621790923178196E-3</v>
      </c>
      <c r="AG53" s="1">
        <v>99.287940979003906</v>
      </c>
      <c r="AH53" s="1">
        <v>-6.823944091796875</v>
      </c>
      <c r="AI53" s="1">
        <v>-0.35231700539588928</v>
      </c>
      <c r="AJ53" s="1">
        <v>4.5868199318647385E-2</v>
      </c>
      <c r="AK53" s="1">
        <v>3.3347674179822206E-3</v>
      </c>
      <c r="AL53" s="1">
        <v>0.10590256005525589</v>
      </c>
      <c r="AM53" s="1">
        <v>8.8643059134483337E-3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86</v>
      </c>
      <c r="AV53">
        <f t="shared" si="8"/>
        <v>0.50083475748697914</v>
      </c>
      <c r="AW53">
        <f t="shared" si="9"/>
        <v>1.9609134717654306E-4</v>
      </c>
      <c r="AX53">
        <f t="shared" si="10"/>
        <v>305.32676544189451</v>
      </c>
      <c r="AY53">
        <f t="shared" si="11"/>
        <v>305.19473495483396</v>
      </c>
      <c r="AZ53">
        <f t="shared" si="12"/>
        <v>2.8579055147341137</v>
      </c>
      <c r="BA53">
        <f t="shared" si="13"/>
        <v>-8.3405267625091997E-2</v>
      </c>
      <c r="BB53">
        <f t="shared" si="14"/>
        <v>4.8003740227473726</v>
      </c>
      <c r="BC53">
        <f t="shared" si="15"/>
        <v>48.348006569725243</v>
      </c>
      <c r="BD53">
        <f t="shared" si="16"/>
        <v>24.857583367210594</v>
      </c>
      <c r="BE53">
        <f t="shared" si="17"/>
        <v>32.176765441894531</v>
      </c>
      <c r="BF53">
        <f t="shared" si="18"/>
        <v>4.8230666205861432</v>
      </c>
      <c r="BG53">
        <f t="shared" si="19"/>
        <v>7.6052405073846153E-3</v>
      </c>
      <c r="BH53">
        <f t="shared" si="20"/>
        <v>2.3323157525030984</v>
      </c>
      <c r="BI53">
        <f t="shared" si="21"/>
        <v>2.4907508680830448</v>
      </c>
      <c r="BJ53">
        <f t="shared" si="22"/>
        <v>4.7551057872357062E-3</v>
      </c>
      <c r="BK53">
        <f t="shared" si="23"/>
        <v>57.12808151203977</v>
      </c>
      <c r="BL53">
        <f t="shared" si="24"/>
        <v>1.3695004539089715</v>
      </c>
      <c r="BM53">
        <f t="shared" si="25"/>
        <v>46.813385469081368</v>
      </c>
      <c r="BN53">
        <f t="shared" si="26"/>
        <v>420.53431962914368</v>
      </c>
      <c r="BO53">
        <f t="shared" si="27"/>
        <v>-9.3039432033268559E-4</v>
      </c>
    </row>
    <row r="54" spans="1:67" x14ac:dyDescent="0.25">
      <c r="A54" s="1">
        <v>43</v>
      </c>
      <c r="B54" s="1" t="s">
        <v>129</v>
      </c>
      <c r="C54" s="1" t="s">
        <v>333</v>
      </c>
      <c r="D54" s="1" t="s">
        <v>81</v>
      </c>
      <c r="E54" s="1" t="s">
        <v>82</v>
      </c>
      <c r="F54" s="1" t="s">
        <v>83</v>
      </c>
      <c r="G54" s="1" t="s">
        <v>84</v>
      </c>
      <c r="H54" s="1" t="s">
        <v>85</v>
      </c>
      <c r="I54" s="1">
        <v>311.99999514967203</v>
      </c>
      <c r="J54" s="1">
        <v>1</v>
      </c>
      <c r="K54">
        <f t="shared" si="0"/>
        <v>-0.90880393683719474</v>
      </c>
      <c r="L54">
        <f t="shared" si="1"/>
        <v>7.4225934603159511E-3</v>
      </c>
      <c r="M54">
        <f t="shared" si="2"/>
        <v>595.58733085007918</v>
      </c>
      <c r="N54">
        <f t="shared" si="3"/>
        <v>0.19082851708413404</v>
      </c>
      <c r="O54">
        <f t="shared" si="4"/>
        <v>2.4673633756193105</v>
      </c>
      <c r="P54">
        <f t="shared" si="5"/>
        <v>32.092540393982404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32.0428466796875</v>
      </c>
      <c r="V54" s="1">
        <v>32.17291259765625</v>
      </c>
      <c r="W54" s="1">
        <v>31.649543762207031</v>
      </c>
      <c r="X54" s="1">
        <v>418.5325927734375</v>
      </c>
      <c r="Y54" s="1">
        <v>420.18740844726563</v>
      </c>
      <c r="Z54" s="1">
        <v>23.122901916503906</v>
      </c>
      <c r="AA54" s="1">
        <v>23.495046615600586</v>
      </c>
      <c r="AB54" s="1">
        <v>47.963104248046875</v>
      </c>
      <c r="AC54" s="1">
        <v>48.735034942626953</v>
      </c>
      <c r="AD54" s="1">
        <v>300.4395751953125</v>
      </c>
      <c r="AE54" s="1">
        <v>17.944530487060547</v>
      </c>
      <c r="AF54" s="1">
        <v>9.3523599207401276E-2</v>
      </c>
      <c r="AG54" s="1">
        <v>99.288505554199219</v>
      </c>
      <c r="AH54" s="1">
        <v>-6.823944091796875</v>
      </c>
      <c r="AI54" s="1">
        <v>-0.35231700539588928</v>
      </c>
      <c r="AJ54" s="1">
        <v>4.5868199318647385E-2</v>
      </c>
      <c r="AK54" s="1">
        <v>3.3347674179822206E-3</v>
      </c>
      <c r="AL54" s="1">
        <v>0.10590256005525589</v>
      </c>
      <c r="AM54" s="1">
        <v>8.8643059134483337E-3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86</v>
      </c>
      <c r="AV54">
        <f t="shared" si="8"/>
        <v>0.50073262532552076</v>
      </c>
      <c r="AW54">
        <f t="shared" si="9"/>
        <v>1.9082851708413404E-4</v>
      </c>
      <c r="AX54">
        <f t="shared" si="10"/>
        <v>305.32291259765623</v>
      </c>
      <c r="AY54">
        <f t="shared" si="11"/>
        <v>305.19284667968748</v>
      </c>
      <c r="AZ54">
        <f t="shared" si="12"/>
        <v>2.8711248137550456</v>
      </c>
      <c r="BA54">
        <f t="shared" si="13"/>
        <v>-8.0372203673848161E-2</v>
      </c>
      <c r="BB54">
        <f t="shared" si="14"/>
        <v>4.8001514420085387</v>
      </c>
      <c r="BC54">
        <f t="shared" si="15"/>
        <v>48.345489895486956</v>
      </c>
      <c r="BD54">
        <f t="shared" si="16"/>
        <v>24.85044327988637</v>
      </c>
      <c r="BE54">
        <f t="shared" si="17"/>
        <v>32.17291259765625</v>
      </c>
      <c r="BF54">
        <f t="shared" si="18"/>
        <v>4.8220162995127351</v>
      </c>
      <c r="BG54">
        <f t="shared" si="19"/>
        <v>7.4032444205359696E-3</v>
      </c>
      <c r="BH54">
        <f t="shared" si="20"/>
        <v>2.3327880663892282</v>
      </c>
      <c r="BI54">
        <f t="shared" si="21"/>
        <v>2.4892282331235069</v>
      </c>
      <c r="BJ54">
        <f t="shared" si="22"/>
        <v>4.6287622714954709E-3</v>
      </c>
      <c r="BK54">
        <f t="shared" si="23"/>
        <v>59.13497600711878</v>
      </c>
      <c r="BL54">
        <f t="shared" si="24"/>
        <v>1.4174326000176338</v>
      </c>
      <c r="BM54">
        <f t="shared" si="25"/>
        <v>46.822044606346402</v>
      </c>
      <c r="BN54">
        <f t="shared" si="26"/>
        <v>420.61941031357219</v>
      </c>
      <c r="BO54">
        <f t="shared" si="27"/>
        <v>-1.0116522781792629E-3</v>
      </c>
    </row>
    <row r="55" spans="1:67" x14ac:dyDescent="0.25">
      <c r="A55" s="1">
        <v>44</v>
      </c>
      <c r="B55" s="1" t="s">
        <v>130</v>
      </c>
      <c r="C55" s="1" t="s">
        <v>333</v>
      </c>
      <c r="D55" s="1" t="s">
        <v>81</v>
      </c>
      <c r="E55" s="1" t="s">
        <v>82</v>
      </c>
      <c r="F55" s="1" t="s">
        <v>83</v>
      </c>
      <c r="G55" s="1" t="s">
        <v>84</v>
      </c>
      <c r="H55" s="1" t="s">
        <v>85</v>
      </c>
      <c r="I55" s="1">
        <v>316.99999503791332</v>
      </c>
      <c r="J55" s="1">
        <v>1</v>
      </c>
      <c r="K55">
        <f t="shared" si="0"/>
        <v>-0.95966462284652876</v>
      </c>
      <c r="L55">
        <f t="shared" si="1"/>
        <v>7.1113470494653074E-3</v>
      </c>
      <c r="M55">
        <f t="shared" si="2"/>
        <v>615.22880249423679</v>
      </c>
      <c r="N55">
        <f t="shared" si="3"/>
        <v>0.18285232846768879</v>
      </c>
      <c r="O55">
        <f t="shared" si="4"/>
        <v>2.4674349228851939</v>
      </c>
      <c r="P55">
        <f t="shared" si="5"/>
        <v>32.096086767586485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32.041484832763672</v>
      </c>
      <c r="V55" s="1">
        <v>32.172882080078125</v>
      </c>
      <c r="W55" s="1">
        <v>31.645868301391602</v>
      </c>
      <c r="X55" s="1">
        <v>418.42996215820313</v>
      </c>
      <c r="Y55" s="1">
        <v>420.1929931640625</v>
      </c>
      <c r="Z55" s="1">
        <v>23.14727783203125</v>
      </c>
      <c r="AA55" s="1">
        <v>23.503854751586914</v>
      </c>
      <c r="AB55" s="1">
        <v>48.017715454101563</v>
      </c>
      <c r="AC55" s="1">
        <v>48.757411956787109</v>
      </c>
      <c r="AD55" s="1">
        <v>300.44781494140625</v>
      </c>
      <c r="AE55" s="1">
        <v>17.833644866943359</v>
      </c>
      <c r="AF55" s="1">
        <v>7.1853265166282654E-2</v>
      </c>
      <c r="AG55" s="1">
        <v>99.289222717285156</v>
      </c>
      <c r="AH55" s="1">
        <v>-6.823944091796875</v>
      </c>
      <c r="AI55" s="1">
        <v>-0.35231700539588928</v>
      </c>
      <c r="AJ55" s="1">
        <v>4.5868199318647385E-2</v>
      </c>
      <c r="AK55" s="1">
        <v>3.3347674179822206E-3</v>
      </c>
      <c r="AL55" s="1">
        <v>0.10590256005525589</v>
      </c>
      <c r="AM55" s="1">
        <v>8.8643059134483337E-3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86</v>
      </c>
      <c r="AV55">
        <f t="shared" si="8"/>
        <v>0.50074635823567704</v>
      </c>
      <c r="AW55">
        <f t="shared" si="9"/>
        <v>1.8285232846768879E-4</v>
      </c>
      <c r="AX55">
        <f t="shared" si="10"/>
        <v>305.3228820800781</v>
      </c>
      <c r="AY55">
        <f t="shared" si="11"/>
        <v>305.19148483276365</v>
      </c>
      <c r="AZ55">
        <f t="shared" si="12"/>
        <v>2.8533831149328535</v>
      </c>
      <c r="BA55">
        <f t="shared" si="13"/>
        <v>-7.6795312491641982E-2</v>
      </c>
      <c r="BB55">
        <f t="shared" si="14"/>
        <v>4.8011143920302279</v>
      </c>
      <c r="BC55">
        <f t="shared" si="15"/>
        <v>48.354839131945461</v>
      </c>
      <c r="BD55">
        <f t="shared" si="16"/>
        <v>24.850984380358547</v>
      </c>
      <c r="BE55">
        <f t="shared" si="17"/>
        <v>32.172882080078125</v>
      </c>
      <c r="BF55">
        <f t="shared" si="18"/>
        <v>4.8220079809327281</v>
      </c>
      <c r="BG55">
        <f t="shared" si="19"/>
        <v>7.0935847458176238E-3</v>
      </c>
      <c r="BH55">
        <f t="shared" si="20"/>
        <v>2.333679469145034</v>
      </c>
      <c r="BI55">
        <f t="shared" si="21"/>
        <v>2.4883285117876941</v>
      </c>
      <c r="BJ55">
        <f t="shared" si="22"/>
        <v>4.4350828838873391E-3</v>
      </c>
      <c r="BK55">
        <f t="shared" si="23"/>
        <v>61.085589592938916</v>
      </c>
      <c r="BL55">
        <f t="shared" si="24"/>
        <v>1.4641576906400802</v>
      </c>
      <c r="BM55">
        <f t="shared" si="25"/>
        <v>46.824855519768384</v>
      </c>
      <c r="BN55">
        <f t="shared" si="26"/>
        <v>420.6491717646316</v>
      </c>
      <c r="BO55">
        <f t="shared" si="27"/>
        <v>-1.0682573585896688E-3</v>
      </c>
    </row>
    <row r="56" spans="1:67" x14ac:dyDescent="0.25">
      <c r="A56" s="1">
        <v>45</v>
      </c>
      <c r="B56" s="1" t="s">
        <v>131</v>
      </c>
      <c r="C56" s="1" t="s">
        <v>333</v>
      </c>
      <c r="D56" s="1" t="s">
        <v>81</v>
      </c>
      <c r="E56" s="1" t="s">
        <v>82</v>
      </c>
      <c r="F56" s="1" t="s">
        <v>83</v>
      </c>
      <c r="G56" s="1" t="s">
        <v>84</v>
      </c>
      <c r="H56" s="1" t="s">
        <v>85</v>
      </c>
      <c r="I56" s="1">
        <v>322.49999491497874</v>
      </c>
      <c r="J56" s="1">
        <v>1</v>
      </c>
      <c r="K56">
        <f t="shared" si="0"/>
        <v>-0.9948972829653403</v>
      </c>
      <c r="L56">
        <f t="shared" si="1"/>
        <v>7.1580437370875206E-3</v>
      </c>
      <c r="M56">
        <f t="shared" si="2"/>
        <v>621.54154493139617</v>
      </c>
      <c r="N56">
        <f t="shared" si="3"/>
        <v>0.18393672213520454</v>
      </c>
      <c r="O56">
        <f t="shared" si="4"/>
        <v>2.4658851736932728</v>
      </c>
      <c r="P56">
        <f t="shared" si="5"/>
        <v>32.094850920204777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32.040164947509766</v>
      </c>
      <c r="V56" s="1">
        <v>32.172111511230469</v>
      </c>
      <c r="W56" s="1">
        <v>31.646553039550781</v>
      </c>
      <c r="X56" s="1">
        <v>418.30517578125</v>
      </c>
      <c r="Y56" s="1">
        <v>420.13766479492188</v>
      </c>
      <c r="Z56" s="1">
        <v>23.15757942199707</v>
      </c>
      <c r="AA56" s="1">
        <v>23.516263961791992</v>
      </c>
      <c r="AB56" s="1">
        <v>48.042304992675781</v>
      </c>
      <c r="AC56" s="1">
        <v>48.786422729492188</v>
      </c>
      <c r="AD56" s="1">
        <v>300.44989013671875</v>
      </c>
      <c r="AE56" s="1">
        <v>17.916265487670898</v>
      </c>
      <c r="AF56" s="1">
        <v>1.1405432596802711E-3</v>
      </c>
      <c r="AG56" s="1">
        <v>99.288459777832031</v>
      </c>
      <c r="AH56" s="1">
        <v>-6.823944091796875</v>
      </c>
      <c r="AI56" s="1">
        <v>-0.35231700539588928</v>
      </c>
      <c r="AJ56" s="1">
        <v>4.5868199318647385E-2</v>
      </c>
      <c r="AK56" s="1">
        <v>3.3347674179822206E-3</v>
      </c>
      <c r="AL56" s="1">
        <v>0.10590256005525589</v>
      </c>
      <c r="AM56" s="1">
        <v>8.8643059134483337E-3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86</v>
      </c>
      <c r="AV56">
        <f t="shared" si="8"/>
        <v>0.50074981689453113</v>
      </c>
      <c r="AW56">
        <f t="shared" si="9"/>
        <v>1.8393672213520455E-4</v>
      </c>
      <c r="AX56">
        <f t="shared" si="10"/>
        <v>305.32211151123045</v>
      </c>
      <c r="AY56">
        <f t="shared" si="11"/>
        <v>305.19016494750974</v>
      </c>
      <c r="AZ56">
        <f t="shared" si="12"/>
        <v>2.8666024139537853</v>
      </c>
      <c r="BA56">
        <f t="shared" si="13"/>
        <v>-7.7260591025691286E-2</v>
      </c>
      <c r="BB56">
        <f t="shared" si="14"/>
        <v>4.800778802188538</v>
      </c>
      <c r="BC56">
        <f t="shared" si="15"/>
        <v>48.351830745796299</v>
      </c>
      <c r="BD56">
        <f t="shared" si="16"/>
        <v>24.835566784004307</v>
      </c>
      <c r="BE56">
        <f t="shared" si="17"/>
        <v>32.172111511230469</v>
      </c>
      <c r="BF56">
        <f t="shared" si="18"/>
        <v>4.8217979409273477</v>
      </c>
      <c r="BG56">
        <f t="shared" si="19"/>
        <v>7.140047690238599E-3</v>
      </c>
      <c r="BH56">
        <f t="shared" si="20"/>
        <v>2.3348936284952653</v>
      </c>
      <c r="BI56">
        <f t="shared" si="21"/>
        <v>2.4869043124320824</v>
      </c>
      <c r="BJ56">
        <f t="shared" si="22"/>
        <v>4.4641431569211812E-3</v>
      </c>
      <c r="BK56">
        <f t="shared" si="23"/>
        <v>61.711902684172507</v>
      </c>
      <c r="BL56">
        <f t="shared" si="24"/>
        <v>1.4793759213061362</v>
      </c>
      <c r="BM56">
        <f t="shared" si="25"/>
        <v>46.855151578036505</v>
      </c>
      <c r="BN56">
        <f t="shared" si="26"/>
        <v>420.61059131471677</v>
      </c>
      <c r="BO56">
        <f t="shared" si="27"/>
        <v>-1.1082950348969647E-3</v>
      </c>
    </row>
    <row r="57" spans="1:67" x14ac:dyDescent="0.25">
      <c r="A57" s="1">
        <v>46</v>
      </c>
      <c r="B57" s="1" t="s">
        <v>132</v>
      </c>
      <c r="C57" s="1" t="s">
        <v>333</v>
      </c>
      <c r="D57" s="1" t="s">
        <v>81</v>
      </c>
      <c r="E57" s="1" t="s">
        <v>82</v>
      </c>
      <c r="F57" s="1" t="s">
        <v>83</v>
      </c>
      <c r="G57" s="1" t="s">
        <v>84</v>
      </c>
      <c r="H57" s="1" t="s">
        <v>85</v>
      </c>
      <c r="I57" s="1">
        <v>327.49999480322003</v>
      </c>
      <c r="J57" s="1">
        <v>1</v>
      </c>
      <c r="K57">
        <f t="shared" si="0"/>
        <v>-0.8785683785359506</v>
      </c>
      <c r="L57">
        <f t="shared" si="1"/>
        <v>7.0670212840471805E-3</v>
      </c>
      <c r="M57">
        <f t="shared" si="2"/>
        <v>598.44052848111244</v>
      </c>
      <c r="N57">
        <f t="shared" si="3"/>
        <v>0.18155212452515701</v>
      </c>
      <c r="O57">
        <f t="shared" si="4"/>
        <v>2.4651889802620772</v>
      </c>
      <c r="P57">
        <f t="shared" si="5"/>
        <v>32.09565105471367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32.041038513183594</v>
      </c>
      <c r="V57" s="1">
        <v>32.171646118164063</v>
      </c>
      <c r="W57" s="1">
        <v>31.657077789306641</v>
      </c>
      <c r="X57" s="1">
        <v>418.4808349609375</v>
      </c>
      <c r="Y57" s="1">
        <v>420.0828857421875</v>
      </c>
      <c r="Z57" s="1">
        <v>23.171310424804688</v>
      </c>
      <c r="AA57" s="1">
        <v>23.525308609008789</v>
      </c>
      <c r="AB57" s="1">
        <v>48.068729400634766</v>
      </c>
      <c r="AC57" s="1">
        <v>48.803096771240234</v>
      </c>
      <c r="AD57" s="1">
        <v>300.4779052734375</v>
      </c>
      <c r="AE57" s="1">
        <v>17.859010696411133</v>
      </c>
      <c r="AF57" s="1">
        <v>1.3686418533325195E-2</v>
      </c>
      <c r="AG57" s="1">
        <v>99.289115905761719</v>
      </c>
      <c r="AH57" s="1">
        <v>-6.823944091796875</v>
      </c>
      <c r="AI57" s="1">
        <v>-0.35231700539588928</v>
      </c>
      <c r="AJ57" s="1">
        <v>4.5868199318647385E-2</v>
      </c>
      <c r="AK57" s="1">
        <v>3.3347674179822206E-3</v>
      </c>
      <c r="AL57" s="1">
        <v>0.10590256005525589</v>
      </c>
      <c r="AM57" s="1">
        <v>8.8643059134483337E-3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86</v>
      </c>
      <c r="AV57">
        <f t="shared" si="8"/>
        <v>0.50079650878906246</v>
      </c>
      <c r="AW57">
        <f t="shared" si="9"/>
        <v>1.81552124525157E-4</v>
      </c>
      <c r="AX57">
        <f t="shared" si="10"/>
        <v>305.32164611816404</v>
      </c>
      <c r="AY57">
        <f t="shared" si="11"/>
        <v>305.19103851318357</v>
      </c>
      <c r="AZ57">
        <f t="shared" si="12"/>
        <v>2.8574416475569819</v>
      </c>
      <c r="BA57">
        <f t="shared" si="13"/>
        <v>-7.5995063450389921E-2</v>
      </c>
      <c r="BB57">
        <f t="shared" si="14"/>
        <v>4.8009960734607651</v>
      </c>
      <c r="BC57">
        <f t="shared" si="15"/>
        <v>48.353699493281162</v>
      </c>
      <c r="BD57">
        <f t="shared" si="16"/>
        <v>24.828390884272373</v>
      </c>
      <c r="BE57">
        <f t="shared" si="17"/>
        <v>32.171646118164063</v>
      </c>
      <c r="BF57">
        <f t="shared" si="18"/>
        <v>4.8216710889400192</v>
      </c>
      <c r="BG57">
        <f t="shared" si="19"/>
        <v>7.0494794457728119E-3</v>
      </c>
      <c r="BH57">
        <f t="shared" si="20"/>
        <v>2.3358070931986878</v>
      </c>
      <c r="BI57">
        <f t="shared" si="21"/>
        <v>2.4858639957413313</v>
      </c>
      <c r="BJ57">
        <f t="shared" si="22"/>
        <v>4.4074973272729872E-3</v>
      </c>
      <c r="BK57">
        <f t="shared" si="23"/>
        <v>59.418630995066472</v>
      </c>
      <c r="BL57">
        <f t="shared" si="24"/>
        <v>1.4245772650885526</v>
      </c>
      <c r="BM57">
        <f t="shared" si="25"/>
        <v>46.870561146400256</v>
      </c>
      <c r="BN57">
        <f t="shared" si="26"/>
        <v>420.50051507214653</v>
      </c>
      <c r="BO57">
        <f t="shared" si="27"/>
        <v>-9.7928519541522555E-4</v>
      </c>
    </row>
    <row r="58" spans="1:67" x14ac:dyDescent="0.25">
      <c r="A58" s="1">
        <v>47</v>
      </c>
      <c r="B58" s="1" t="s">
        <v>133</v>
      </c>
      <c r="C58" s="1" t="s">
        <v>333</v>
      </c>
      <c r="D58" s="1" t="s">
        <v>81</v>
      </c>
      <c r="E58" s="1" t="s">
        <v>82</v>
      </c>
      <c r="F58" s="1" t="s">
        <v>83</v>
      </c>
      <c r="G58" s="1" t="s">
        <v>84</v>
      </c>
      <c r="H58" s="1" t="s">
        <v>85</v>
      </c>
      <c r="I58" s="1">
        <v>332.49999469146132</v>
      </c>
      <c r="J58" s="1">
        <v>1</v>
      </c>
      <c r="K58">
        <f t="shared" si="0"/>
        <v>-0.97824377256008033</v>
      </c>
      <c r="L58">
        <f t="shared" si="1"/>
        <v>6.8623371219003349E-3</v>
      </c>
      <c r="M58">
        <f t="shared" si="2"/>
        <v>627.16508777809543</v>
      </c>
      <c r="N58">
        <f t="shared" si="3"/>
        <v>0.17629316090411598</v>
      </c>
      <c r="O58">
        <f t="shared" si="4"/>
        <v>2.4649662291011039</v>
      </c>
      <c r="P58">
        <f t="shared" si="5"/>
        <v>32.098605252203548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32.042285919189453</v>
      </c>
      <c r="V58" s="1">
        <v>32.171852111816406</v>
      </c>
      <c r="W58" s="1">
        <v>31.663888931274414</v>
      </c>
      <c r="X58" s="1">
        <v>418.37298583984375</v>
      </c>
      <c r="Y58" s="1">
        <v>420.1785888671875</v>
      </c>
      <c r="Z58" s="1">
        <v>23.191987991333008</v>
      </c>
      <c r="AA58" s="1">
        <v>23.535755157470703</v>
      </c>
      <c r="AB58" s="1">
        <v>48.107982635498047</v>
      </c>
      <c r="AC58" s="1">
        <v>48.821067810058594</v>
      </c>
      <c r="AD58" s="1">
        <v>300.4544677734375</v>
      </c>
      <c r="AE58" s="1">
        <v>17.855386734008789</v>
      </c>
      <c r="AF58" s="1">
        <v>7.8695341944694519E-2</v>
      </c>
      <c r="AG58" s="1">
        <v>99.288597106933594</v>
      </c>
      <c r="AH58" s="1">
        <v>-6.823944091796875</v>
      </c>
      <c r="AI58" s="1">
        <v>-0.35231700539588928</v>
      </c>
      <c r="AJ58" s="1">
        <v>4.5868199318647385E-2</v>
      </c>
      <c r="AK58" s="1">
        <v>3.3347674179822206E-3</v>
      </c>
      <c r="AL58" s="1">
        <v>0.10590256005525589</v>
      </c>
      <c r="AM58" s="1">
        <v>8.8643059134483337E-3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86</v>
      </c>
      <c r="AV58">
        <f t="shared" si="8"/>
        <v>0.50075744628906238</v>
      </c>
      <c r="AW58">
        <f t="shared" si="9"/>
        <v>1.7629316090411599E-4</v>
      </c>
      <c r="AX58">
        <f t="shared" si="10"/>
        <v>305.32185211181638</v>
      </c>
      <c r="AY58">
        <f t="shared" si="11"/>
        <v>305.19228591918943</v>
      </c>
      <c r="AZ58">
        <f t="shared" si="12"/>
        <v>2.8568618135855672</v>
      </c>
      <c r="BA58">
        <f t="shared" si="13"/>
        <v>-7.3246859612860926E-2</v>
      </c>
      <c r="BB58">
        <f t="shared" si="14"/>
        <v>4.8017983405386468</v>
      </c>
      <c r="BC58">
        <f t="shared" si="15"/>
        <v>48.36203230233096</v>
      </c>
      <c r="BD58">
        <f t="shared" si="16"/>
        <v>24.826277144860256</v>
      </c>
      <c r="BE58">
        <f t="shared" si="17"/>
        <v>32.171852111816406</v>
      </c>
      <c r="BF58">
        <f t="shared" si="18"/>
        <v>4.8217272361826238</v>
      </c>
      <c r="BG58">
        <f t="shared" si="19"/>
        <v>6.8457955176195731E-3</v>
      </c>
      <c r="BH58">
        <f t="shared" si="20"/>
        <v>2.336832111437543</v>
      </c>
      <c r="BI58">
        <f t="shared" si="21"/>
        <v>2.4848951247450808</v>
      </c>
      <c r="BJ58">
        <f t="shared" si="22"/>
        <v>4.2801052897997764E-3</v>
      </c>
      <c r="BK58">
        <f t="shared" si="23"/>
        <v>62.27034171993396</v>
      </c>
      <c r="BL58">
        <f t="shared" si="24"/>
        <v>1.4926155315742027</v>
      </c>
      <c r="BM58">
        <f t="shared" si="25"/>
        <v>46.879901422849301</v>
      </c>
      <c r="BN58">
        <f t="shared" si="26"/>
        <v>420.64359910572085</v>
      </c>
      <c r="BO58">
        <f t="shared" si="27"/>
        <v>-1.0902334356835592E-3</v>
      </c>
    </row>
    <row r="59" spans="1:67" x14ac:dyDescent="0.25">
      <c r="A59" s="1">
        <v>48</v>
      </c>
      <c r="B59" s="1" t="s">
        <v>134</v>
      </c>
      <c r="C59" s="1" t="s">
        <v>333</v>
      </c>
      <c r="D59" s="1" t="s">
        <v>81</v>
      </c>
      <c r="E59" s="1" t="s">
        <v>82</v>
      </c>
      <c r="F59" s="1" t="s">
        <v>83</v>
      </c>
      <c r="G59" s="1" t="s">
        <v>84</v>
      </c>
      <c r="H59" s="1" t="s">
        <v>85</v>
      </c>
      <c r="I59" s="1">
        <v>337.99999456852674</v>
      </c>
      <c r="J59" s="1">
        <v>1</v>
      </c>
      <c r="K59">
        <f t="shared" si="0"/>
        <v>-0.74237668509673116</v>
      </c>
      <c r="L59">
        <f t="shared" si="1"/>
        <v>7.0479103222273673E-3</v>
      </c>
      <c r="M59">
        <f t="shared" si="2"/>
        <v>568.76761170200689</v>
      </c>
      <c r="N59">
        <f t="shared" si="3"/>
        <v>0.18089834816347047</v>
      </c>
      <c r="O59">
        <f t="shared" si="4"/>
        <v>2.462940487263221</v>
      </c>
      <c r="P59">
        <f t="shared" si="5"/>
        <v>32.095456326253043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32.043865203857422</v>
      </c>
      <c r="V59" s="1">
        <v>32.170547485351563</v>
      </c>
      <c r="W59" s="1">
        <v>31.662858963012695</v>
      </c>
      <c r="X59" s="1">
        <v>418.89697265625</v>
      </c>
      <c r="Y59" s="1">
        <v>420.22763061523438</v>
      </c>
      <c r="Z59" s="1">
        <v>23.194576263427734</v>
      </c>
      <c r="AA59" s="1">
        <v>23.547307968139648</v>
      </c>
      <c r="AB59" s="1">
        <v>48.109535217285156</v>
      </c>
      <c r="AC59" s="1">
        <v>48.841159820556641</v>
      </c>
      <c r="AD59" s="1">
        <v>300.46408081054688</v>
      </c>
      <c r="AE59" s="1">
        <v>17.880029678344727</v>
      </c>
      <c r="AF59" s="1">
        <v>2.6232678443193436E-2</v>
      </c>
      <c r="AG59" s="1">
        <v>99.289596557617188</v>
      </c>
      <c r="AH59" s="1">
        <v>-6.823944091796875</v>
      </c>
      <c r="AI59" s="1">
        <v>-0.35231700539588928</v>
      </c>
      <c r="AJ59" s="1">
        <v>4.5868199318647385E-2</v>
      </c>
      <c r="AK59" s="1">
        <v>3.3347674179822206E-3</v>
      </c>
      <c r="AL59" s="1">
        <v>0.10590256005525589</v>
      </c>
      <c r="AM59" s="1">
        <v>8.8643059134483337E-3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86</v>
      </c>
      <c r="AV59">
        <f t="shared" si="8"/>
        <v>0.50077346801757805</v>
      </c>
      <c r="AW59">
        <f t="shared" si="9"/>
        <v>1.8089834816347047E-4</v>
      </c>
      <c r="AX59">
        <f t="shared" si="10"/>
        <v>305.32054748535154</v>
      </c>
      <c r="AY59">
        <f t="shared" si="11"/>
        <v>305.1938652038574</v>
      </c>
      <c r="AZ59">
        <f t="shared" si="12"/>
        <v>2.8608046845911872</v>
      </c>
      <c r="BA59">
        <f t="shared" si="13"/>
        <v>-7.5091159098518989E-2</v>
      </c>
      <c r="BB59">
        <f t="shared" si="14"/>
        <v>4.800943195437771</v>
      </c>
      <c r="BC59">
        <f t="shared" si="15"/>
        <v>48.352932853864615</v>
      </c>
      <c r="BD59">
        <f t="shared" si="16"/>
        <v>24.805624885724967</v>
      </c>
      <c r="BE59">
        <f t="shared" si="17"/>
        <v>32.170547485351563</v>
      </c>
      <c r="BF59">
        <f t="shared" si="18"/>
        <v>4.8213716465912562</v>
      </c>
      <c r="BG59">
        <f t="shared" si="19"/>
        <v>7.0304631134369211E-3</v>
      </c>
      <c r="BH59">
        <f t="shared" si="20"/>
        <v>2.33800270817455</v>
      </c>
      <c r="BI59">
        <f t="shared" si="21"/>
        <v>2.4833689384167061</v>
      </c>
      <c r="BJ59">
        <f t="shared" si="22"/>
        <v>4.3956036447651966E-3</v>
      </c>
      <c r="BK59">
        <f t="shared" si="23"/>
        <v>56.472706700931731</v>
      </c>
      <c r="BL59">
        <f t="shared" si="24"/>
        <v>1.3534750460584957</v>
      </c>
      <c r="BM59">
        <f t="shared" si="25"/>
        <v>46.917494878043598</v>
      </c>
      <c r="BN59">
        <f t="shared" si="26"/>
        <v>420.580520936749</v>
      </c>
      <c r="BO59">
        <f t="shared" si="27"/>
        <v>-8.2815186597391211E-4</v>
      </c>
    </row>
    <row r="60" spans="1:67" x14ac:dyDescent="0.25">
      <c r="A60" s="1">
        <v>49</v>
      </c>
      <c r="B60" s="1" t="s">
        <v>135</v>
      </c>
      <c r="C60" s="1" t="s">
        <v>333</v>
      </c>
      <c r="D60" s="1" t="s">
        <v>81</v>
      </c>
      <c r="E60" s="1" t="s">
        <v>82</v>
      </c>
      <c r="F60" s="1" t="s">
        <v>83</v>
      </c>
      <c r="G60" s="1" t="s">
        <v>84</v>
      </c>
      <c r="H60" s="1" t="s">
        <v>85</v>
      </c>
      <c r="I60" s="1">
        <v>342.99999445676804</v>
      </c>
      <c r="J60" s="1">
        <v>1</v>
      </c>
      <c r="K60">
        <f t="shared" si="0"/>
        <v>-0.99054061784073033</v>
      </c>
      <c r="L60">
        <f t="shared" si="1"/>
        <v>6.7473945041482582E-3</v>
      </c>
      <c r="M60">
        <f t="shared" si="2"/>
        <v>633.98124889675432</v>
      </c>
      <c r="N60">
        <f t="shared" si="3"/>
        <v>0.17319048811838675</v>
      </c>
      <c r="O60">
        <f t="shared" si="4"/>
        <v>2.4627657479103244</v>
      </c>
      <c r="P60">
        <f t="shared" si="5"/>
        <v>32.097595788355825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32.043285369873047</v>
      </c>
      <c r="V60" s="1">
        <v>32.16864013671875</v>
      </c>
      <c r="W60" s="1">
        <v>31.654977798461914</v>
      </c>
      <c r="X60" s="1">
        <v>418.47824096679688</v>
      </c>
      <c r="Y60" s="1">
        <v>420.31103515625</v>
      </c>
      <c r="Z60" s="1">
        <v>23.21696662902832</v>
      </c>
      <c r="AA60" s="1">
        <v>23.554691314697266</v>
      </c>
      <c r="AB60" s="1">
        <v>48.15802001953125</v>
      </c>
      <c r="AC60" s="1">
        <v>48.858551025390625</v>
      </c>
      <c r="AD60" s="1">
        <v>300.44183349609375</v>
      </c>
      <c r="AE60" s="1">
        <v>17.900321960449219</v>
      </c>
      <c r="AF60" s="1">
        <v>3.7637472152709961E-2</v>
      </c>
      <c r="AG60" s="1">
        <v>99.290557861328125</v>
      </c>
      <c r="AH60" s="1">
        <v>-6.823944091796875</v>
      </c>
      <c r="AI60" s="1">
        <v>-0.35231700539588928</v>
      </c>
      <c r="AJ60" s="1">
        <v>4.5868199318647385E-2</v>
      </c>
      <c r="AK60" s="1">
        <v>3.3347674179822206E-3</v>
      </c>
      <c r="AL60" s="1">
        <v>0.10590256005525589</v>
      </c>
      <c r="AM60" s="1">
        <v>8.8643059134483337E-3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86</v>
      </c>
      <c r="AV60">
        <f t="shared" si="8"/>
        <v>0.50073638916015617</v>
      </c>
      <c r="AW60">
        <f t="shared" si="9"/>
        <v>1.7319048811838676E-4</v>
      </c>
      <c r="AX60">
        <f t="shared" si="10"/>
        <v>305.31864013671873</v>
      </c>
      <c r="AY60">
        <f t="shared" si="11"/>
        <v>305.19328536987302</v>
      </c>
      <c r="AZ60">
        <f t="shared" si="12"/>
        <v>2.8640514496553351</v>
      </c>
      <c r="BA60">
        <f t="shared" si="13"/>
        <v>-7.104434836292467E-2</v>
      </c>
      <c r="BB60">
        <f t="shared" si="14"/>
        <v>4.8015241887979965</v>
      </c>
      <c r="BC60">
        <f t="shared" si="15"/>
        <v>48.358316160373825</v>
      </c>
      <c r="BD60">
        <f t="shared" si="16"/>
        <v>24.803624845676559</v>
      </c>
      <c r="BE60">
        <f t="shared" si="17"/>
        <v>32.16864013671875</v>
      </c>
      <c r="BF60">
        <f t="shared" si="18"/>
        <v>4.8208518198495094</v>
      </c>
      <c r="BG60">
        <f t="shared" si="19"/>
        <v>6.7314017496985E-3</v>
      </c>
      <c r="BH60">
        <f t="shared" si="20"/>
        <v>2.338758440887672</v>
      </c>
      <c r="BI60">
        <f t="shared" si="21"/>
        <v>2.4820933789618373</v>
      </c>
      <c r="BJ60">
        <f t="shared" si="22"/>
        <v>4.2085600255239103E-3</v>
      </c>
      <c r="BK60">
        <f t="shared" si="23"/>
        <v>62.948351876580254</v>
      </c>
      <c r="BL60">
        <f t="shared" si="24"/>
        <v>1.5083621315368814</v>
      </c>
      <c r="BM60">
        <f t="shared" si="25"/>
        <v>46.9217295630447</v>
      </c>
      <c r="BN60">
        <f t="shared" si="26"/>
        <v>420.78189072609808</v>
      </c>
      <c r="BO60">
        <f t="shared" si="27"/>
        <v>-1.1045598685659231E-3</v>
      </c>
    </row>
    <row r="61" spans="1:67" x14ac:dyDescent="0.25">
      <c r="A61" s="1">
        <v>50</v>
      </c>
      <c r="B61" s="1" t="s">
        <v>136</v>
      </c>
      <c r="C61" s="1" t="s">
        <v>333</v>
      </c>
      <c r="D61" s="1" t="s">
        <v>81</v>
      </c>
      <c r="E61" s="1" t="s">
        <v>82</v>
      </c>
      <c r="F61" s="1" t="s">
        <v>83</v>
      </c>
      <c r="G61" s="1" t="s">
        <v>84</v>
      </c>
      <c r="H61" s="1" t="s">
        <v>85</v>
      </c>
      <c r="I61" s="1">
        <v>347.99999434500933</v>
      </c>
      <c r="J61" s="1">
        <v>1</v>
      </c>
      <c r="K61">
        <f t="shared" si="0"/>
        <v>-0.93706172209304173</v>
      </c>
      <c r="L61">
        <f t="shared" si="1"/>
        <v>6.6863326441215344E-3</v>
      </c>
      <c r="M61">
        <f t="shared" si="2"/>
        <v>623.46594651231726</v>
      </c>
      <c r="N61">
        <f t="shared" si="3"/>
        <v>0.1715448241764872</v>
      </c>
      <c r="O61">
        <f t="shared" si="4"/>
        <v>2.4615444043933614</v>
      </c>
      <c r="P61">
        <f t="shared" si="5"/>
        <v>32.09689114307448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32.041591644287109</v>
      </c>
      <c r="V61" s="1">
        <v>32.167179107666016</v>
      </c>
      <c r="W61" s="1">
        <v>31.650392532348633</v>
      </c>
      <c r="X61" s="1">
        <v>418.51852416992188</v>
      </c>
      <c r="Y61" s="1">
        <v>420.24575805664063</v>
      </c>
      <c r="Z61" s="1">
        <v>23.230894088745117</v>
      </c>
      <c r="AA61" s="1">
        <v>23.565374374389648</v>
      </c>
      <c r="AB61" s="1">
        <v>48.190895080566406</v>
      </c>
      <c r="AC61" s="1">
        <v>48.884750366210938</v>
      </c>
      <c r="AD61" s="1">
        <v>300.47027587890625</v>
      </c>
      <c r="AE61" s="1">
        <v>17.884376525878906</v>
      </c>
      <c r="AF61" s="1">
        <v>0.10378725081682205</v>
      </c>
      <c r="AG61" s="1">
        <v>99.289253234863281</v>
      </c>
      <c r="AH61" s="1">
        <v>-6.823944091796875</v>
      </c>
      <c r="AI61" s="1">
        <v>-0.35231700539588928</v>
      </c>
      <c r="AJ61" s="1">
        <v>4.5868199318647385E-2</v>
      </c>
      <c r="AK61" s="1">
        <v>3.3347674179822206E-3</v>
      </c>
      <c r="AL61" s="1">
        <v>0.10590256005525589</v>
      </c>
      <c r="AM61" s="1">
        <v>8.8643059134483337E-3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86</v>
      </c>
      <c r="AV61">
        <f t="shared" si="8"/>
        <v>0.50078379313151034</v>
      </c>
      <c r="AW61">
        <f t="shared" si="9"/>
        <v>1.7154482417648719E-4</v>
      </c>
      <c r="AX61">
        <f t="shared" si="10"/>
        <v>305.31717910766599</v>
      </c>
      <c r="AY61">
        <f t="shared" si="11"/>
        <v>305.19159164428709</v>
      </c>
      <c r="AZ61">
        <f t="shared" si="12"/>
        <v>2.8615001801811104</v>
      </c>
      <c r="BA61">
        <f t="shared" si="13"/>
        <v>-7.0287964591539354E-2</v>
      </c>
      <c r="BB61">
        <f t="shared" si="14"/>
        <v>4.8013328282264931</v>
      </c>
      <c r="BC61">
        <f t="shared" si="15"/>
        <v>48.357024267965876</v>
      </c>
      <c r="BD61">
        <f t="shared" si="16"/>
        <v>24.791649893576228</v>
      </c>
      <c r="BE61">
        <f t="shared" si="17"/>
        <v>32.167179107666016</v>
      </c>
      <c r="BF61">
        <f t="shared" si="18"/>
        <v>4.8204536655642567</v>
      </c>
      <c r="BG61">
        <f t="shared" si="19"/>
        <v>6.6706277021365452E-3</v>
      </c>
      <c r="BH61">
        <f t="shared" si="20"/>
        <v>2.3397884238331317</v>
      </c>
      <c r="BI61">
        <f t="shared" si="21"/>
        <v>2.480665241731125</v>
      </c>
      <c r="BJ61">
        <f t="shared" si="22"/>
        <v>4.1705504660147644E-3</v>
      </c>
      <c r="BK61">
        <f t="shared" si="23"/>
        <v>61.903468246575201</v>
      </c>
      <c r="BL61">
        <f t="shared" si="24"/>
        <v>1.4835746335559363</v>
      </c>
      <c r="BM61">
        <f t="shared" si="25"/>
        <v>46.944541467557364</v>
      </c>
      <c r="BN61">
        <f t="shared" si="26"/>
        <v>420.69119232071023</v>
      </c>
      <c r="BO61">
        <f t="shared" si="27"/>
        <v>-1.0456585180162786E-3</v>
      </c>
    </row>
    <row r="62" spans="1:67" x14ac:dyDescent="0.25">
      <c r="A62" s="1">
        <v>51</v>
      </c>
      <c r="B62" s="1" t="s">
        <v>137</v>
      </c>
      <c r="C62" s="1" t="s">
        <v>333</v>
      </c>
      <c r="D62" s="1" t="s">
        <v>81</v>
      </c>
      <c r="E62" s="1" t="s">
        <v>82</v>
      </c>
      <c r="F62" s="1" t="s">
        <v>83</v>
      </c>
      <c r="G62" s="1" t="s">
        <v>84</v>
      </c>
      <c r="H62" s="1" t="s">
        <v>85</v>
      </c>
      <c r="I62" s="1">
        <v>353.49999422207475</v>
      </c>
      <c r="J62" s="1">
        <v>1</v>
      </c>
      <c r="K62">
        <f t="shared" si="0"/>
        <v>-1.2330398525127488</v>
      </c>
      <c r="L62">
        <f t="shared" si="1"/>
        <v>6.6360005945212772E-3</v>
      </c>
      <c r="M62">
        <f t="shared" si="2"/>
        <v>695.2209535381661</v>
      </c>
      <c r="N62">
        <f t="shared" si="3"/>
        <v>0.17017075438409246</v>
      </c>
      <c r="O62">
        <f t="shared" si="4"/>
        <v>2.4603462713072424</v>
      </c>
      <c r="P62">
        <f t="shared" si="5"/>
        <v>32.096232056331736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32.040069580078125</v>
      </c>
      <c r="V62" s="1">
        <v>32.165931701660156</v>
      </c>
      <c r="W62" s="1">
        <v>31.650720596313477</v>
      </c>
      <c r="X62" s="1">
        <v>417.93948364257813</v>
      </c>
      <c r="Y62" s="1">
        <v>420.25872802734375</v>
      </c>
      <c r="Z62" s="1">
        <v>23.243379592895508</v>
      </c>
      <c r="AA62" s="1">
        <v>23.575153350830078</v>
      </c>
      <c r="AB62" s="1">
        <v>48.221939086914063</v>
      </c>
      <c r="AC62" s="1">
        <v>48.910255432128906</v>
      </c>
      <c r="AD62" s="1">
        <v>300.49203491210938</v>
      </c>
      <c r="AE62" s="1">
        <v>17.853212356567383</v>
      </c>
      <c r="AF62" s="1">
        <v>0.15511150658130646</v>
      </c>
      <c r="AG62" s="1">
        <v>99.291297912597656</v>
      </c>
      <c r="AH62" s="1">
        <v>-6.823944091796875</v>
      </c>
      <c r="AI62" s="1">
        <v>-0.35231700539588928</v>
      </c>
      <c r="AJ62" s="1">
        <v>4.5868199318647385E-2</v>
      </c>
      <c r="AK62" s="1">
        <v>3.3347674179822206E-3</v>
      </c>
      <c r="AL62" s="1">
        <v>0.10590256005525589</v>
      </c>
      <c r="AM62" s="1">
        <v>8.8643059134483337E-3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86</v>
      </c>
      <c r="AV62">
        <f t="shared" si="8"/>
        <v>0.50082005818684894</v>
      </c>
      <c r="AW62">
        <f t="shared" si="9"/>
        <v>1.7017075438409247E-4</v>
      </c>
      <c r="AX62">
        <f t="shared" si="10"/>
        <v>305.31593170166013</v>
      </c>
      <c r="AY62">
        <f t="shared" si="11"/>
        <v>305.1900695800781</v>
      </c>
      <c r="AZ62">
        <f t="shared" si="12"/>
        <v>2.8565139132027184</v>
      </c>
      <c r="BA62">
        <f t="shared" si="13"/>
        <v>-6.9699645328416937E-2</v>
      </c>
      <c r="BB62">
        <f t="shared" si="14"/>
        <v>4.8011538459996865</v>
      </c>
      <c r="BC62">
        <f t="shared" si="15"/>
        <v>48.354225868071126</v>
      </c>
      <c r="BD62">
        <f t="shared" si="16"/>
        <v>24.779072517241048</v>
      </c>
      <c r="BE62">
        <f t="shared" si="17"/>
        <v>32.165931701660156</v>
      </c>
      <c r="BF62">
        <f t="shared" si="18"/>
        <v>4.8201137497018083</v>
      </c>
      <c r="BG62">
        <f t="shared" si="19"/>
        <v>6.6205309301999755E-3</v>
      </c>
      <c r="BH62">
        <f t="shared" si="20"/>
        <v>2.3408075746924442</v>
      </c>
      <c r="BI62">
        <f t="shared" si="21"/>
        <v>2.4793061750093641</v>
      </c>
      <c r="BJ62">
        <f t="shared" si="22"/>
        <v>4.1392189088602189E-3</v>
      </c>
      <c r="BK62">
        <f t="shared" si="23"/>
        <v>69.029390812838258</v>
      </c>
      <c r="BL62">
        <f t="shared" si="24"/>
        <v>1.6542689233403196</v>
      </c>
      <c r="BM62">
        <f t="shared" si="25"/>
        <v>46.96725914151483</v>
      </c>
      <c r="BN62">
        <f t="shared" si="26"/>
        <v>420.84485611936066</v>
      </c>
      <c r="BO62">
        <f t="shared" si="27"/>
        <v>-1.3761009893003486E-3</v>
      </c>
    </row>
    <row r="63" spans="1:67" x14ac:dyDescent="0.25">
      <c r="A63" s="1">
        <v>52</v>
      </c>
      <c r="B63" s="1" t="s">
        <v>138</v>
      </c>
      <c r="C63" s="1" t="s">
        <v>333</v>
      </c>
      <c r="D63" s="1" t="s">
        <v>81</v>
      </c>
      <c r="E63" s="1" t="s">
        <v>82</v>
      </c>
      <c r="F63" s="1" t="s">
        <v>83</v>
      </c>
      <c r="G63" s="1" t="s">
        <v>84</v>
      </c>
      <c r="H63" s="1" t="s">
        <v>85</v>
      </c>
      <c r="I63" s="1">
        <v>358.49999411031604</v>
      </c>
      <c r="J63" s="1">
        <v>1</v>
      </c>
      <c r="K63">
        <f t="shared" si="0"/>
        <v>-1.1283905449272611</v>
      </c>
      <c r="L63">
        <f t="shared" si="1"/>
        <v>6.4747516174409672E-3</v>
      </c>
      <c r="M63">
        <f t="shared" si="2"/>
        <v>676.95924195310022</v>
      </c>
      <c r="N63">
        <f t="shared" si="3"/>
        <v>0.16600384004020388</v>
      </c>
      <c r="O63">
        <f t="shared" si="4"/>
        <v>2.459728065845233</v>
      </c>
      <c r="P63">
        <f t="shared" si="5"/>
        <v>32.097519340383435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32.039783477783203</v>
      </c>
      <c r="V63" s="1">
        <v>32.165119171142578</v>
      </c>
      <c r="W63" s="1">
        <v>31.653049468994141</v>
      </c>
      <c r="X63" s="1">
        <v>418.00604248046875</v>
      </c>
      <c r="Y63" s="1">
        <v>420.12014770507813</v>
      </c>
      <c r="Z63" s="1">
        <v>23.261110305786133</v>
      </c>
      <c r="AA63" s="1">
        <v>23.584798812866211</v>
      </c>
      <c r="AB63" s="1">
        <v>48.259716033935547</v>
      </c>
      <c r="AC63" s="1">
        <v>48.931270599365234</v>
      </c>
      <c r="AD63" s="1">
        <v>300.45306396484375</v>
      </c>
      <c r="AE63" s="1">
        <v>17.830020904541016</v>
      </c>
      <c r="AF63" s="1">
        <v>7.7556848526000977E-2</v>
      </c>
      <c r="AG63" s="1">
        <v>99.291725158691406</v>
      </c>
      <c r="AH63" s="1">
        <v>-6.823944091796875</v>
      </c>
      <c r="AI63" s="1">
        <v>-0.35231700539588928</v>
      </c>
      <c r="AJ63" s="1">
        <v>4.5868199318647385E-2</v>
      </c>
      <c r="AK63" s="1">
        <v>3.3347674179822206E-3</v>
      </c>
      <c r="AL63" s="1">
        <v>0.10590256005525589</v>
      </c>
      <c r="AM63" s="1">
        <v>8.8643059134483337E-3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86</v>
      </c>
      <c r="AV63">
        <f t="shared" si="8"/>
        <v>0.50075510660807288</v>
      </c>
      <c r="AW63">
        <f t="shared" si="9"/>
        <v>1.6600384004020389E-4</v>
      </c>
      <c r="AX63">
        <f t="shared" si="10"/>
        <v>305.31511917114256</v>
      </c>
      <c r="AY63">
        <f t="shared" si="11"/>
        <v>305.18978347778318</v>
      </c>
      <c r="AZ63">
        <f t="shared" si="12"/>
        <v>2.8528032809614388</v>
      </c>
      <c r="BA63">
        <f t="shared" si="13"/>
        <v>-6.7599830759145246E-2</v>
      </c>
      <c r="BB63">
        <f t="shared" si="14"/>
        <v>4.8015034274953763</v>
      </c>
      <c r="BC63">
        <f t="shared" si="15"/>
        <v>48.357538554410752</v>
      </c>
      <c r="BD63">
        <f t="shared" si="16"/>
        <v>24.772739741544541</v>
      </c>
      <c r="BE63">
        <f t="shared" si="17"/>
        <v>32.165119171142578</v>
      </c>
      <c r="BF63">
        <f t="shared" si="18"/>
        <v>4.8198923478389606</v>
      </c>
      <c r="BG63">
        <f t="shared" si="19"/>
        <v>6.4600237833043255E-3</v>
      </c>
      <c r="BH63">
        <f t="shared" si="20"/>
        <v>2.3417753616501433</v>
      </c>
      <c r="BI63">
        <f t="shared" si="21"/>
        <v>2.4781169861888173</v>
      </c>
      <c r="BJ63">
        <f t="shared" si="22"/>
        <v>4.0388354904001911E-3</v>
      </c>
      <c r="BK63">
        <f t="shared" si="23"/>
        <v>67.216450995643299</v>
      </c>
      <c r="BL63">
        <f t="shared" si="24"/>
        <v>1.6113467674688184</v>
      </c>
      <c r="BM63">
        <f t="shared" si="25"/>
        <v>46.981085132967003</v>
      </c>
      <c r="BN63">
        <f t="shared" si="26"/>
        <v>420.65653052822887</v>
      </c>
      <c r="BO63">
        <f t="shared" si="27"/>
        <v>-1.2602446035461026E-3</v>
      </c>
    </row>
    <row r="64" spans="1:67" x14ac:dyDescent="0.25">
      <c r="A64" s="1">
        <v>53</v>
      </c>
      <c r="B64" s="1" t="s">
        <v>139</v>
      </c>
      <c r="C64" s="1" t="s">
        <v>333</v>
      </c>
      <c r="D64" s="1" t="s">
        <v>81</v>
      </c>
      <c r="E64" s="1" t="s">
        <v>82</v>
      </c>
      <c r="F64" s="1" t="s">
        <v>83</v>
      </c>
      <c r="G64" s="1" t="s">
        <v>84</v>
      </c>
      <c r="H64" s="1" t="s">
        <v>85</v>
      </c>
      <c r="I64" s="1">
        <v>363.49999399855733</v>
      </c>
      <c r="J64" s="1">
        <v>1</v>
      </c>
      <c r="K64">
        <f t="shared" si="0"/>
        <v>-1.2510706793451176</v>
      </c>
      <c r="L64">
        <f t="shared" si="1"/>
        <v>6.7214032280574747E-3</v>
      </c>
      <c r="M64">
        <f t="shared" si="2"/>
        <v>695.53042744937011</v>
      </c>
      <c r="N64">
        <f t="shared" si="3"/>
        <v>0.17225176566183292</v>
      </c>
      <c r="O64">
        <f t="shared" si="4"/>
        <v>2.4588330558718838</v>
      </c>
      <c r="P64">
        <f t="shared" si="5"/>
        <v>32.097050229996569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32.039596557617188</v>
      </c>
      <c r="V64" s="1">
        <v>32.168190002441406</v>
      </c>
      <c r="W64" s="1">
        <v>31.653450012207031</v>
      </c>
      <c r="X64" s="1">
        <v>417.67892456054688</v>
      </c>
      <c r="Y64" s="1">
        <v>420.03262329101563</v>
      </c>
      <c r="Z64" s="1">
        <v>23.256841659545898</v>
      </c>
      <c r="AA64" s="1">
        <v>23.592683792114258</v>
      </c>
      <c r="AB64" s="1">
        <v>48.251056671142578</v>
      </c>
      <c r="AC64" s="1">
        <v>48.947830200195313</v>
      </c>
      <c r="AD64" s="1">
        <v>300.4766845703125</v>
      </c>
      <c r="AE64" s="1">
        <v>17.836544036865234</v>
      </c>
      <c r="AF64" s="1">
        <v>4.6761594712734222E-2</v>
      </c>
      <c r="AG64" s="1">
        <v>99.29107666015625</v>
      </c>
      <c r="AH64" s="1">
        <v>-6.823944091796875</v>
      </c>
      <c r="AI64" s="1">
        <v>-0.35231700539588928</v>
      </c>
      <c r="AJ64" s="1">
        <v>4.5868199318647385E-2</v>
      </c>
      <c r="AK64" s="1">
        <v>3.3347674179822206E-3</v>
      </c>
      <c r="AL64" s="1">
        <v>0.10590256005525589</v>
      </c>
      <c r="AM64" s="1">
        <v>8.8643059134483337E-3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86</v>
      </c>
      <c r="AV64">
        <f t="shared" si="8"/>
        <v>0.50079447428385404</v>
      </c>
      <c r="AW64">
        <f t="shared" si="9"/>
        <v>1.7225176566183293E-4</v>
      </c>
      <c r="AX64">
        <f t="shared" si="10"/>
        <v>305.31819000244138</v>
      </c>
      <c r="AY64">
        <f t="shared" si="11"/>
        <v>305.18959655761716</v>
      </c>
      <c r="AZ64">
        <f t="shared" si="12"/>
        <v>2.8538469821099852</v>
      </c>
      <c r="BA64">
        <f t="shared" si="13"/>
        <v>-7.1139772444837018E-2</v>
      </c>
      <c r="BB64">
        <f t="shared" si="14"/>
        <v>4.8013760308935263</v>
      </c>
      <c r="BC64">
        <f t="shared" si="15"/>
        <v>48.356571329437834</v>
      </c>
      <c r="BD64">
        <f t="shared" si="16"/>
        <v>24.763887537323576</v>
      </c>
      <c r="BE64">
        <f t="shared" si="17"/>
        <v>32.168190002441406</v>
      </c>
      <c r="BF64">
        <f t="shared" si="18"/>
        <v>4.8207291478541441</v>
      </c>
      <c r="BG64">
        <f t="shared" si="19"/>
        <v>6.7055333010694676E-3</v>
      </c>
      <c r="BH64">
        <f t="shared" si="20"/>
        <v>2.3425429750216424</v>
      </c>
      <c r="BI64">
        <f t="shared" si="21"/>
        <v>2.4781861728325016</v>
      </c>
      <c r="BJ64">
        <f t="shared" si="22"/>
        <v>4.1923812433825045E-3</v>
      </c>
      <c r="BK64">
        <f t="shared" si="23"/>
        <v>69.059964991346661</v>
      </c>
      <c r="BL64">
        <f t="shared" si="24"/>
        <v>1.655896206346521</v>
      </c>
      <c r="BM64">
        <f t="shared" si="25"/>
        <v>47.00337270243287</v>
      </c>
      <c r="BN64">
        <f t="shared" si="26"/>
        <v>420.62732237455987</v>
      </c>
      <c r="BO64">
        <f t="shared" si="27"/>
        <v>-1.3980200117856402E-3</v>
      </c>
    </row>
    <row r="65" spans="1:67" x14ac:dyDescent="0.25">
      <c r="A65" s="1">
        <v>54</v>
      </c>
      <c r="B65" s="1" t="s">
        <v>140</v>
      </c>
      <c r="C65" s="1" t="s">
        <v>333</v>
      </c>
      <c r="D65" s="1" t="s">
        <v>81</v>
      </c>
      <c r="E65" s="1" t="s">
        <v>82</v>
      </c>
      <c r="F65" s="1" t="s">
        <v>83</v>
      </c>
      <c r="G65" s="1" t="s">
        <v>84</v>
      </c>
      <c r="H65" s="1" t="s">
        <v>85</v>
      </c>
      <c r="I65" s="1">
        <v>368.99999387562275</v>
      </c>
      <c r="J65" s="1">
        <v>1</v>
      </c>
      <c r="K65">
        <f t="shared" si="0"/>
        <v>-1.0649573116470741</v>
      </c>
      <c r="L65">
        <f t="shared" si="1"/>
        <v>6.5879059428869003E-3</v>
      </c>
      <c r="M65">
        <f t="shared" si="2"/>
        <v>656.89338914333473</v>
      </c>
      <c r="N65">
        <f t="shared" si="3"/>
        <v>0.16887394638296965</v>
      </c>
      <c r="O65">
        <f t="shared" si="4"/>
        <v>2.4592660569318356</v>
      </c>
      <c r="P65">
        <f t="shared" si="5"/>
        <v>32.102745994733183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32.040035247802734</v>
      </c>
      <c r="V65" s="1">
        <v>32.172733306884766</v>
      </c>
      <c r="W65" s="1">
        <v>31.654472351074219</v>
      </c>
      <c r="X65" s="1">
        <v>417.8739013671875</v>
      </c>
      <c r="Y65" s="1">
        <v>419.85922241210938</v>
      </c>
      <c r="Z65" s="1">
        <v>23.275043487548828</v>
      </c>
      <c r="AA65" s="1">
        <v>23.60435676574707</v>
      </c>
      <c r="AB65" s="1">
        <v>48.286693572998047</v>
      </c>
      <c r="AC65" s="1">
        <v>48.969890594482422</v>
      </c>
      <c r="AD65" s="1">
        <v>300.421142578125</v>
      </c>
      <c r="AE65" s="1">
        <v>17.859735488891602</v>
      </c>
      <c r="AF65" s="1">
        <v>1.1405379045754671E-3</v>
      </c>
      <c r="AG65" s="1">
        <v>99.289169311523438</v>
      </c>
      <c r="AH65" s="1">
        <v>-6.823944091796875</v>
      </c>
      <c r="AI65" s="1">
        <v>-0.35231700539588928</v>
      </c>
      <c r="AJ65" s="1">
        <v>4.5868199318647385E-2</v>
      </c>
      <c r="AK65" s="1">
        <v>3.3347674179822206E-3</v>
      </c>
      <c r="AL65" s="1">
        <v>0.10590256005525589</v>
      </c>
      <c r="AM65" s="1">
        <v>8.8643059134483337E-3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86</v>
      </c>
      <c r="AV65">
        <f t="shared" si="8"/>
        <v>0.50070190429687489</v>
      </c>
      <c r="AW65">
        <f t="shared" si="9"/>
        <v>1.6887394638296965E-4</v>
      </c>
      <c r="AX65">
        <f t="shared" si="10"/>
        <v>305.32273330688474</v>
      </c>
      <c r="AY65">
        <f t="shared" si="11"/>
        <v>305.19003524780271</v>
      </c>
      <c r="AZ65">
        <f t="shared" si="12"/>
        <v>2.8575576143512649</v>
      </c>
      <c r="BA65">
        <f t="shared" si="13"/>
        <v>-6.9987312151578801E-2</v>
      </c>
      <c r="BB65">
        <f t="shared" si="14"/>
        <v>4.8029230323357002</v>
      </c>
      <c r="BC65">
        <f t="shared" si="15"/>
        <v>48.373081028267563</v>
      </c>
      <c r="BD65">
        <f t="shared" si="16"/>
        <v>24.768724262520493</v>
      </c>
      <c r="BE65">
        <f t="shared" si="17"/>
        <v>32.172733306884766</v>
      </c>
      <c r="BF65">
        <f t="shared" si="18"/>
        <v>4.8219674280340792</v>
      </c>
      <c r="BG65">
        <f t="shared" si="19"/>
        <v>6.5726594422912893E-3</v>
      </c>
      <c r="BH65">
        <f t="shared" si="20"/>
        <v>2.3436569754038645</v>
      </c>
      <c r="BI65">
        <f t="shared" si="21"/>
        <v>2.4783104526302147</v>
      </c>
      <c r="BJ65">
        <f t="shared" si="22"/>
        <v>4.1092792388692859E-3</v>
      </c>
      <c r="BK65">
        <f t="shared" si="23"/>
        <v>65.222398934273016</v>
      </c>
      <c r="BL65">
        <f t="shared" si="24"/>
        <v>1.5645562942965832</v>
      </c>
      <c r="BM65">
        <f t="shared" si="25"/>
        <v>47.007853350959238</v>
      </c>
      <c r="BN65">
        <f t="shared" si="26"/>
        <v>420.36545211416092</v>
      </c>
      <c r="BO65">
        <f t="shared" si="27"/>
        <v>-1.1909008430441145E-3</v>
      </c>
    </row>
    <row r="66" spans="1:67" x14ac:dyDescent="0.25">
      <c r="A66" s="1">
        <v>55</v>
      </c>
      <c r="B66" s="1" t="s">
        <v>141</v>
      </c>
      <c r="C66" s="1" t="s">
        <v>333</v>
      </c>
      <c r="D66" s="1" t="s">
        <v>81</v>
      </c>
      <c r="E66" s="1" t="s">
        <v>82</v>
      </c>
      <c r="F66" s="1" t="s">
        <v>83</v>
      </c>
      <c r="G66" s="1" t="s">
        <v>84</v>
      </c>
      <c r="H66" s="1" t="s">
        <v>85</v>
      </c>
      <c r="I66" s="1">
        <v>373.99999376386404</v>
      </c>
      <c r="J66" s="1">
        <v>1</v>
      </c>
      <c r="K66">
        <f t="shared" si="0"/>
        <v>-1.1016178547103255</v>
      </c>
      <c r="L66">
        <f t="shared" si="1"/>
        <v>6.5227282921757057E-3</v>
      </c>
      <c r="M66">
        <f t="shared" si="2"/>
        <v>668.2692630300794</v>
      </c>
      <c r="N66">
        <f t="shared" si="3"/>
        <v>0.16711997605097312</v>
      </c>
      <c r="O66">
        <f t="shared" si="4"/>
        <v>2.4579580973877699</v>
      </c>
      <c r="P66">
        <f t="shared" si="5"/>
        <v>32.102778133841568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32.0399169921875</v>
      </c>
      <c r="V66" s="1">
        <v>32.171726226806641</v>
      </c>
      <c r="W66" s="1">
        <v>31.655057907104492</v>
      </c>
      <c r="X66" s="1">
        <v>417.80245971679688</v>
      </c>
      <c r="Y66" s="1">
        <v>419.86248779296875</v>
      </c>
      <c r="Z66" s="1">
        <v>23.291826248168945</v>
      </c>
      <c r="AA66" s="1">
        <v>23.617717742919922</v>
      </c>
      <c r="AB66" s="1">
        <v>48.321628570556641</v>
      </c>
      <c r="AC66" s="1">
        <v>48.997726440429688</v>
      </c>
      <c r="AD66" s="1">
        <v>300.41836547851563</v>
      </c>
      <c r="AE66" s="1">
        <v>17.885101318359375</v>
      </c>
      <c r="AF66" s="1">
        <v>1.3686546124517918E-2</v>
      </c>
      <c r="AG66" s="1">
        <v>99.288749694824219</v>
      </c>
      <c r="AH66" s="1">
        <v>-6.823944091796875</v>
      </c>
      <c r="AI66" s="1">
        <v>-0.35231700539588928</v>
      </c>
      <c r="AJ66" s="1">
        <v>4.5868199318647385E-2</v>
      </c>
      <c r="AK66" s="1">
        <v>3.3347674179822206E-3</v>
      </c>
      <c r="AL66" s="1">
        <v>0.10590256005525589</v>
      </c>
      <c r="AM66" s="1">
        <v>8.8643059134483337E-3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86</v>
      </c>
      <c r="AV66">
        <f t="shared" si="8"/>
        <v>0.50069727579752599</v>
      </c>
      <c r="AW66">
        <f t="shared" si="9"/>
        <v>1.6711997605097311E-4</v>
      </c>
      <c r="AX66">
        <f t="shared" si="10"/>
        <v>305.32172622680662</v>
      </c>
      <c r="AY66">
        <f t="shared" si="11"/>
        <v>305.18991699218748</v>
      </c>
      <c r="AZ66">
        <f t="shared" si="12"/>
        <v>2.8616161469753933</v>
      </c>
      <c r="BA66">
        <f t="shared" si="13"/>
        <v>-6.894809296507072E-2</v>
      </c>
      <c r="BB66">
        <f t="shared" si="14"/>
        <v>4.802931762727555</v>
      </c>
      <c r="BC66">
        <f t="shared" si="15"/>
        <v>48.373373393158211</v>
      </c>
      <c r="BD66">
        <f t="shared" si="16"/>
        <v>24.755655650238289</v>
      </c>
      <c r="BE66">
        <f t="shared" si="17"/>
        <v>32.171726226806641</v>
      </c>
      <c r="BF66">
        <f t="shared" si="18"/>
        <v>4.8216929239111819</v>
      </c>
      <c r="BG66">
        <f t="shared" si="19"/>
        <v>6.5077816404410195E-3</v>
      </c>
      <c r="BH66">
        <f t="shared" si="20"/>
        <v>2.344973665339785</v>
      </c>
      <c r="BI66">
        <f t="shared" si="21"/>
        <v>2.4767192585713969</v>
      </c>
      <c r="BJ66">
        <f t="shared" si="22"/>
        <v>4.0687037528532258E-3</v>
      </c>
      <c r="BK66">
        <f t="shared" si="23"/>
        <v>66.351619585738192</v>
      </c>
      <c r="BL66">
        <f t="shared" si="24"/>
        <v>1.5916384112876458</v>
      </c>
      <c r="BM66">
        <f t="shared" si="25"/>
        <v>47.034545668863693</v>
      </c>
      <c r="BN66">
        <f t="shared" si="26"/>
        <v>420.3861441614124</v>
      </c>
      <c r="BO66">
        <f t="shared" si="27"/>
        <v>-1.2325357535360106E-3</v>
      </c>
    </row>
    <row r="67" spans="1:67" x14ac:dyDescent="0.25">
      <c r="A67" s="1">
        <v>56</v>
      </c>
      <c r="B67" s="1" t="s">
        <v>142</v>
      </c>
      <c r="C67" s="1" t="s">
        <v>333</v>
      </c>
      <c r="D67" s="1" t="s">
        <v>81</v>
      </c>
      <c r="E67" s="1" t="s">
        <v>82</v>
      </c>
      <c r="F67" s="1" t="s">
        <v>83</v>
      </c>
      <c r="G67" s="1" t="s">
        <v>84</v>
      </c>
      <c r="H67" s="1" t="s">
        <v>85</v>
      </c>
      <c r="I67" s="1">
        <v>378.99999365210533</v>
      </c>
      <c r="J67" s="1">
        <v>1</v>
      </c>
      <c r="K67">
        <f t="shared" si="0"/>
        <v>-1.0283914142125266</v>
      </c>
      <c r="L67">
        <f t="shared" si="1"/>
        <v>5.9781639500165332E-3</v>
      </c>
      <c r="M67">
        <f t="shared" si="2"/>
        <v>673.07160073166187</v>
      </c>
      <c r="N67">
        <f t="shared" si="3"/>
        <v>0.15323099282789981</v>
      </c>
      <c r="O67">
        <f t="shared" si="4"/>
        <v>2.45850587256853</v>
      </c>
      <c r="P67">
        <f t="shared" si="5"/>
        <v>32.108073686925025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32.039127349853516</v>
      </c>
      <c r="V67" s="1">
        <v>32.170097351074219</v>
      </c>
      <c r="W67" s="1">
        <v>31.653440475463867</v>
      </c>
      <c r="X67" s="1">
        <v>417.8607177734375</v>
      </c>
      <c r="Y67" s="1">
        <v>419.7860107421875</v>
      </c>
      <c r="Z67" s="1">
        <v>23.327625274658203</v>
      </c>
      <c r="AA67" s="1">
        <v>23.626405715942383</v>
      </c>
      <c r="AB67" s="1">
        <v>48.398643493652344</v>
      </c>
      <c r="AC67" s="1">
        <v>49.018535614013672</v>
      </c>
      <c r="AD67" s="1">
        <v>300.4427490234375</v>
      </c>
      <c r="AE67" s="1">
        <v>17.836544036865234</v>
      </c>
      <c r="AF67" s="1">
        <v>7.6415710151195526E-2</v>
      </c>
      <c r="AG67" s="1">
        <v>99.289947509765625</v>
      </c>
      <c r="AH67" s="1">
        <v>-6.823944091796875</v>
      </c>
      <c r="AI67" s="1">
        <v>-0.35231700539588928</v>
      </c>
      <c r="AJ67" s="1">
        <v>4.5868199318647385E-2</v>
      </c>
      <c r="AK67" s="1">
        <v>3.3347674179822206E-3</v>
      </c>
      <c r="AL67" s="1">
        <v>0.10590256005525589</v>
      </c>
      <c r="AM67" s="1">
        <v>8.8643059134483337E-3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86</v>
      </c>
      <c r="AV67">
        <f t="shared" si="8"/>
        <v>0.50073791503906251</v>
      </c>
      <c r="AW67">
        <f t="shared" si="9"/>
        <v>1.532309928278998E-4</v>
      </c>
      <c r="AX67">
        <f t="shared" si="10"/>
        <v>305.3200973510742</v>
      </c>
      <c r="AY67">
        <f t="shared" si="11"/>
        <v>305.18912734985349</v>
      </c>
      <c r="AZ67">
        <f t="shared" si="12"/>
        <v>2.8538469821099852</v>
      </c>
      <c r="BA67">
        <f t="shared" si="13"/>
        <v>-6.2023664149192165E-2</v>
      </c>
      <c r="BB67">
        <f t="shared" si="14"/>
        <v>4.8043704559488756</v>
      </c>
      <c r="BC67">
        <f t="shared" si="15"/>
        <v>48.387279643554479</v>
      </c>
      <c r="BD67">
        <f t="shared" si="16"/>
        <v>24.760873927612096</v>
      </c>
      <c r="BE67">
        <f t="shared" si="17"/>
        <v>32.170097351074219</v>
      </c>
      <c r="BF67">
        <f t="shared" si="18"/>
        <v>4.821248963081719</v>
      </c>
      <c r="BG67">
        <f t="shared" si="19"/>
        <v>5.9656064243661881E-3</v>
      </c>
      <c r="BH67">
        <f t="shared" si="20"/>
        <v>2.3458645833803455</v>
      </c>
      <c r="BI67">
        <f t="shared" si="21"/>
        <v>2.4753843797013735</v>
      </c>
      <c r="BJ67">
        <f t="shared" si="22"/>
        <v>3.7296302005927415E-3</v>
      </c>
      <c r="BK67">
        <f t="shared" si="23"/>
        <v>66.829243906960642</v>
      </c>
      <c r="BL67">
        <f t="shared" si="24"/>
        <v>1.6033683436512378</v>
      </c>
      <c r="BM67">
        <f t="shared" si="25"/>
        <v>47.027851525814178</v>
      </c>
      <c r="BN67">
        <f t="shared" si="26"/>
        <v>420.2748587678459</v>
      </c>
      <c r="BO67">
        <f t="shared" si="27"/>
        <v>-1.1507478434422329E-3</v>
      </c>
    </row>
    <row r="68" spans="1:67" x14ac:dyDescent="0.25">
      <c r="A68" s="1">
        <v>57</v>
      </c>
      <c r="B68" s="1" t="s">
        <v>143</v>
      </c>
      <c r="C68" s="1" t="s">
        <v>333</v>
      </c>
      <c r="D68" s="1" t="s">
        <v>81</v>
      </c>
      <c r="E68" s="1" t="s">
        <v>82</v>
      </c>
      <c r="F68" s="1" t="s">
        <v>83</v>
      </c>
      <c r="G68" s="1" t="s">
        <v>84</v>
      </c>
      <c r="H68" s="1" t="s">
        <v>85</v>
      </c>
      <c r="I68" s="1">
        <v>384.49999352917075</v>
      </c>
      <c r="J68" s="1">
        <v>1</v>
      </c>
      <c r="K68">
        <f t="shared" si="0"/>
        <v>-1.0091559206910683</v>
      </c>
      <c r="L68">
        <f t="shared" si="1"/>
        <v>6.2270421357518467E-3</v>
      </c>
      <c r="M68">
        <f t="shared" si="2"/>
        <v>657.4272139429529</v>
      </c>
      <c r="N68">
        <f t="shared" si="3"/>
        <v>0.15938786813967726</v>
      </c>
      <c r="O68">
        <f t="shared" si="4"/>
        <v>2.4553453811794559</v>
      </c>
      <c r="P68">
        <f t="shared" si="5"/>
        <v>32.101770093545355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32.038299560546875</v>
      </c>
      <c r="V68" s="1">
        <v>32.166351318359375</v>
      </c>
      <c r="W68" s="1">
        <v>31.651628494262695</v>
      </c>
      <c r="X68" s="1">
        <v>417.86083984375</v>
      </c>
      <c r="Y68" s="1">
        <v>419.74249267578125</v>
      </c>
      <c r="Z68" s="1">
        <v>23.329795837402344</v>
      </c>
      <c r="AA68" s="1">
        <v>23.64056396484375</v>
      </c>
      <c r="AB68" s="1">
        <v>48.406284332275391</v>
      </c>
      <c r="AC68" s="1">
        <v>49.051094055175781</v>
      </c>
      <c r="AD68" s="1">
        <v>300.45523071289063</v>
      </c>
      <c r="AE68" s="1">
        <v>17.890174865722656</v>
      </c>
      <c r="AF68" s="1">
        <v>0.11519301682710648</v>
      </c>
      <c r="AG68" s="1">
        <v>99.291732788085938</v>
      </c>
      <c r="AH68" s="1">
        <v>-6.823944091796875</v>
      </c>
      <c r="AI68" s="1">
        <v>-0.35231700539588928</v>
      </c>
      <c r="AJ68" s="1">
        <v>4.5868199318647385E-2</v>
      </c>
      <c r="AK68" s="1">
        <v>3.3347674179822206E-3</v>
      </c>
      <c r="AL68" s="1">
        <v>0.10590256005525589</v>
      </c>
      <c r="AM68" s="1">
        <v>8.8643059134483337E-3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86</v>
      </c>
      <c r="AV68">
        <f t="shared" si="8"/>
        <v>0.50075871785481763</v>
      </c>
      <c r="AW68">
        <f t="shared" si="9"/>
        <v>1.5938786813967726E-4</v>
      </c>
      <c r="AX68">
        <f t="shared" si="10"/>
        <v>305.31635131835935</v>
      </c>
      <c r="AY68">
        <f t="shared" si="11"/>
        <v>305.18829956054685</v>
      </c>
      <c r="AZ68">
        <f t="shared" si="12"/>
        <v>2.8624279145353739</v>
      </c>
      <c r="BA68">
        <f t="shared" si="13"/>
        <v>-6.458122481402219E-2</v>
      </c>
      <c r="BB68">
        <f t="shared" si="14"/>
        <v>4.802657941336375</v>
      </c>
      <c r="BC68">
        <f t="shared" si="15"/>
        <v>48.369162330830513</v>
      </c>
      <c r="BD68">
        <f t="shared" si="16"/>
        <v>24.728598365986763</v>
      </c>
      <c r="BE68">
        <f t="shared" si="17"/>
        <v>32.166351318359375</v>
      </c>
      <c r="BF68">
        <f t="shared" si="18"/>
        <v>4.8202280921584384</v>
      </c>
      <c r="BG68">
        <f t="shared" si="19"/>
        <v>6.2134184673896089E-3</v>
      </c>
      <c r="BH68">
        <f t="shared" si="20"/>
        <v>2.3473125601569191</v>
      </c>
      <c r="BI68">
        <f t="shared" si="21"/>
        <v>2.4729155320015193</v>
      </c>
      <c r="BJ68">
        <f t="shared" si="22"/>
        <v>3.8846082499005502E-3</v>
      </c>
      <c r="BK68">
        <f t="shared" si="23"/>
        <v>65.277087254439493</v>
      </c>
      <c r="BL68">
        <f t="shared" si="24"/>
        <v>1.5662631861548619</v>
      </c>
      <c r="BM68">
        <f t="shared" si="25"/>
        <v>47.081820975616694</v>
      </c>
      <c r="BN68">
        <f t="shared" si="26"/>
        <v>420.22219706906333</v>
      </c>
      <c r="BO68">
        <f t="shared" si="27"/>
        <v>-1.1306613197934374E-3</v>
      </c>
    </row>
    <row r="69" spans="1:67" x14ac:dyDescent="0.25">
      <c r="A69" s="1">
        <v>58</v>
      </c>
      <c r="B69" s="1" t="s">
        <v>144</v>
      </c>
      <c r="C69" s="1" t="s">
        <v>333</v>
      </c>
      <c r="D69" s="1" t="s">
        <v>81</v>
      </c>
      <c r="E69" s="1" t="s">
        <v>82</v>
      </c>
      <c r="F69" s="1" t="s">
        <v>83</v>
      </c>
      <c r="G69" s="1" t="s">
        <v>84</v>
      </c>
      <c r="H69" s="1" t="s">
        <v>85</v>
      </c>
      <c r="I69" s="1">
        <v>389.49999341741204</v>
      </c>
      <c r="J69" s="1">
        <v>1</v>
      </c>
      <c r="K69">
        <f t="shared" si="0"/>
        <v>-0.98312395714074829</v>
      </c>
      <c r="L69">
        <f t="shared" si="1"/>
        <v>6.4025776776967681E-3</v>
      </c>
      <c r="M69">
        <f t="shared" si="2"/>
        <v>644.08630705269979</v>
      </c>
      <c r="N69">
        <f t="shared" si="3"/>
        <v>0.16372288138297367</v>
      </c>
      <c r="O69">
        <f t="shared" si="4"/>
        <v>2.4530908905075699</v>
      </c>
      <c r="P69">
        <f t="shared" si="5"/>
        <v>32.097575934129665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32.036678314208984</v>
      </c>
      <c r="V69" s="1">
        <v>32.164279937744141</v>
      </c>
      <c r="W69" s="1">
        <v>31.649015426635742</v>
      </c>
      <c r="X69" s="1">
        <v>417.908447265625</v>
      </c>
      <c r="Y69" s="1">
        <v>419.7347412109375</v>
      </c>
      <c r="Z69" s="1">
        <v>23.332895278930664</v>
      </c>
      <c r="AA69" s="1">
        <v>23.652156829833984</v>
      </c>
      <c r="AB69" s="1">
        <v>48.416423797607422</v>
      </c>
      <c r="AC69" s="1">
        <v>49.078903198242188</v>
      </c>
      <c r="AD69" s="1">
        <v>300.41290283203125</v>
      </c>
      <c r="AE69" s="1">
        <v>17.87205696105957</v>
      </c>
      <c r="AF69" s="1">
        <v>8.4400080144405365E-2</v>
      </c>
      <c r="AG69" s="1">
        <v>99.29022216796875</v>
      </c>
      <c r="AH69" s="1">
        <v>-6.823944091796875</v>
      </c>
      <c r="AI69" s="1">
        <v>-0.35231700539588928</v>
      </c>
      <c r="AJ69" s="1">
        <v>4.5868199318647385E-2</v>
      </c>
      <c r="AK69" s="1">
        <v>3.3347674179822206E-3</v>
      </c>
      <c r="AL69" s="1">
        <v>0.10590256005525589</v>
      </c>
      <c r="AM69" s="1">
        <v>8.8643059134483337E-3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86</v>
      </c>
      <c r="AV69">
        <f t="shared" si="8"/>
        <v>0.50068817138671873</v>
      </c>
      <c r="AW69">
        <f t="shared" si="9"/>
        <v>1.6372288138297367E-4</v>
      </c>
      <c r="AX69">
        <f t="shared" si="10"/>
        <v>305.31427993774412</v>
      </c>
      <c r="AY69">
        <f t="shared" si="11"/>
        <v>305.18667831420896</v>
      </c>
      <c r="AZ69">
        <f t="shared" si="12"/>
        <v>2.8595290498540749</v>
      </c>
      <c r="BA69">
        <f t="shared" si="13"/>
        <v>-6.670400361447279E-2</v>
      </c>
      <c r="BB69">
        <f t="shared" si="14"/>
        <v>4.8015187968934256</v>
      </c>
      <c r="BC69">
        <f t="shared" si="15"/>
        <v>48.358425352002151</v>
      </c>
      <c r="BD69">
        <f t="shared" si="16"/>
        <v>24.706268522168166</v>
      </c>
      <c r="BE69">
        <f t="shared" si="17"/>
        <v>32.164279937744141</v>
      </c>
      <c r="BF69">
        <f t="shared" si="18"/>
        <v>4.8196636791521739</v>
      </c>
      <c r="BG69">
        <f t="shared" si="19"/>
        <v>6.388175990191384E-3</v>
      </c>
      <c r="BH69">
        <f t="shared" si="20"/>
        <v>2.3484279063858557</v>
      </c>
      <c r="BI69">
        <f t="shared" si="21"/>
        <v>2.4712357727663181</v>
      </c>
      <c r="BJ69">
        <f t="shared" si="22"/>
        <v>3.9939014026046304E-3</v>
      </c>
      <c r="BK69">
        <f t="shared" si="23"/>
        <v>63.951472522609102</v>
      </c>
      <c r="BL69">
        <f t="shared" si="24"/>
        <v>1.5345079732845237</v>
      </c>
      <c r="BM69">
        <f t="shared" si="25"/>
        <v>47.121104879341004</v>
      </c>
      <c r="BN69">
        <f t="shared" si="26"/>
        <v>420.20207125549427</v>
      </c>
      <c r="BO69">
        <f t="shared" si="27"/>
        <v>-1.102466890641635E-3</v>
      </c>
    </row>
    <row r="70" spans="1:67" x14ac:dyDescent="0.25">
      <c r="A70" s="1">
        <v>59</v>
      </c>
      <c r="B70" s="1" t="s">
        <v>145</v>
      </c>
      <c r="C70" s="1" t="s">
        <v>333</v>
      </c>
      <c r="D70" s="1" t="s">
        <v>81</v>
      </c>
      <c r="E70" s="1" t="s">
        <v>82</v>
      </c>
      <c r="F70" s="1" t="s">
        <v>83</v>
      </c>
      <c r="G70" s="1" t="s">
        <v>84</v>
      </c>
      <c r="H70" s="1" t="s">
        <v>85</v>
      </c>
      <c r="I70" s="1">
        <v>394.49999330565333</v>
      </c>
      <c r="J70" s="1">
        <v>1</v>
      </c>
      <c r="K70">
        <f t="shared" si="0"/>
        <v>-1.1102296787414097</v>
      </c>
      <c r="L70">
        <f t="shared" si="1"/>
        <v>5.8251852415725459E-3</v>
      </c>
      <c r="M70">
        <f t="shared" si="2"/>
        <v>702.33657355109472</v>
      </c>
      <c r="N70">
        <f t="shared" si="3"/>
        <v>0.14898166225286202</v>
      </c>
      <c r="O70">
        <f t="shared" si="4"/>
        <v>2.4529334628148245</v>
      </c>
      <c r="P70">
        <f t="shared" si="5"/>
        <v>32.101423562903904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32.034343719482422</v>
      </c>
      <c r="V70" s="1">
        <v>32.160606384277344</v>
      </c>
      <c r="W70" s="1">
        <v>31.644777297973633</v>
      </c>
      <c r="X70" s="1">
        <v>417.76327514648438</v>
      </c>
      <c r="Y70" s="1">
        <v>419.85568237304688</v>
      </c>
      <c r="Z70" s="1">
        <v>23.373933792114258</v>
      </c>
      <c r="AA70" s="1">
        <v>23.664436340332031</v>
      </c>
      <c r="AB70" s="1">
        <v>48.507637023925781</v>
      </c>
      <c r="AC70" s="1">
        <v>49.110515594482422</v>
      </c>
      <c r="AD70" s="1">
        <v>300.42303466796875</v>
      </c>
      <c r="AE70" s="1">
        <v>17.881477355957031</v>
      </c>
      <c r="AF70" s="1">
        <v>0.14256420731544495</v>
      </c>
      <c r="AG70" s="1">
        <v>99.289512634277344</v>
      </c>
      <c r="AH70" s="1">
        <v>-6.823944091796875</v>
      </c>
      <c r="AI70" s="1">
        <v>-0.35231700539588928</v>
      </c>
      <c r="AJ70" s="1">
        <v>4.5868199318647385E-2</v>
      </c>
      <c r="AK70" s="1">
        <v>3.3347674179822206E-3</v>
      </c>
      <c r="AL70" s="1">
        <v>0.10590256005525589</v>
      </c>
      <c r="AM70" s="1">
        <v>8.8643059134483337E-3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86</v>
      </c>
      <c r="AV70">
        <f t="shared" si="8"/>
        <v>0.50070505777994778</v>
      </c>
      <c r="AW70">
        <f t="shared" si="9"/>
        <v>1.4898166225286202E-4</v>
      </c>
      <c r="AX70">
        <f t="shared" si="10"/>
        <v>305.31060638427732</v>
      </c>
      <c r="AY70">
        <f t="shared" si="11"/>
        <v>305.1843437194824</v>
      </c>
      <c r="AZ70">
        <f t="shared" si="12"/>
        <v>2.8610363130039786</v>
      </c>
      <c r="BA70">
        <f t="shared" si="13"/>
        <v>-5.9182821373441399E-2</v>
      </c>
      <c r="BB70">
        <f t="shared" si="14"/>
        <v>4.8025638138112736</v>
      </c>
      <c r="BC70">
        <f t="shared" si="15"/>
        <v>48.369295874187848</v>
      </c>
      <c r="BD70">
        <f t="shared" si="16"/>
        <v>24.704859533855817</v>
      </c>
      <c r="BE70">
        <f t="shared" si="17"/>
        <v>32.160606384277344</v>
      </c>
      <c r="BF70">
        <f t="shared" si="18"/>
        <v>4.8186628450815814</v>
      </c>
      <c r="BG70">
        <f t="shared" si="19"/>
        <v>5.8132615356201863E-3</v>
      </c>
      <c r="BH70">
        <f t="shared" si="20"/>
        <v>2.3496303509964491</v>
      </c>
      <c r="BI70">
        <f t="shared" si="21"/>
        <v>2.4690324940851323</v>
      </c>
      <c r="BJ70">
        <f t="shared" si="22"/>
        <v>3.6343578520746248E-3</v>
      </c>
      <c r="BK70">
        <f t="shared" si="23"/>
        <v>69.73465609311647</v>
      </c>
      <c r="BL70">
        <f t="shared" si="24"/>
        <v>1.6728047351448256</v>
      </c>
      <c r="BM70">
        <f t="shared" si="25"/>
        <v>47.124643349613173</v>
      </c>
      <c r="BN70">
        <f t="shared" si="26"/>
        <v>420.38343239018963</v>
      </c>
      <c r="BO70">
        <f t="shared" si="27"/>
        <v>-1.2445585057758214E-3</v>
      </c>
    </row>
    <row r="71" spans="1:67" x14ac:dyDescent="0.25">
      <c r="A71" s="1">
        <v>60</v>
      </c>
      <c r="B71" s="1" t="s">
        <v>146</v>
      </c>
      <c r="C71" s="1" t="s">
        <v>333</v>
      </c>
      <c r="D71" s="1" t="s">
        <v>81</v>
      </c>
      <c r="E71" s="1" t="s">
        <v>82</v>
      </c>
      <c r="F71" s="1" t="s">
        <v>83</v>
      </c>
      <c r="G71" s="1" t="s">
        <v>84</v>
      </c>
      <c r="H71" s="1" t="s">
        <v>85</v>
      </c>
      <c r="I71" s="1">
        <v>399.99999318271875</v>
      </c>
      <c r="J71" s="1">
        <v>1</v>
      </c>
      <c r="K71">
        <f t="shared" si="0"/>
        <v>-1.1030133240986095</v>
      </c>
      <c r="L71">
        <f t="shared" si="1"/>
        <v>6.0688260832381857E-3</v>
      </c>
      <c r="M71">
        <f t="shared" si="2"/>
        <v>688.41001203508245</v>
      </c>
      <c r="N71">
        <f t="shared" si="3"/>
        <v>0.15509904703734165</v>
      </c>
      <c r="O71">
        <f t="shared" si="4"/>
        <v>2.4513956088713043</v>
      </c>
      <c r="P71">
        <f t="shared" si="5"/>
        <v>32.09860130008564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32.033950805664063</v>
      </c>
      <c r="V71" s="1">
        <v>32.160968780517578</v>
      </c>
      <c r="W71" s="1">
        <v>31.644939422607422</v>
      </c>
      <c r="X71" s="1">
        <v>417.70260620117188</v>
      </c>
      <c r="Y71" s="1">
        <v>419.7755126953125</v>
      </c>
      <c r="Z71" s="1">
        <v>23.369295120239258</v>
      </c>
      <c r="AA71" s="1">
        <v>23.671726226806641</v>
      </c>
      <c r="AB71" s="1">
        <v>48.500068664550781</v>
      </c>
      <c r="AC71" s="1">
        <v>49.127727508544922</v>
      </c>
      <c r="AD71" s="1">
        <v>300.420654296875</v>
      </c>
      <c r="AE71" s="1">
        <v>17.857561111450195</v>
      </c>
      <c r="AF71" s="1">
        <v>6.6150881350040436E-2</v>
      </c>
      <c r="AG71" s="1">
        <v>99.291519165039063</v>
      </c>
      <c r="AH71" s="1">
        <v>-6.823944091796875</v>
      </c>
      <c r="AI71" s="1">
        <v>-0.35231700539588928</v>
      </c>
      <c r="AJ71" s="1">
        <v>4.5868199318647385E-2</v>
      </c>
      <c r="AK71" s="1">
        <v>3.3347674179822206E-3</v>
      </c>
      <c r="AL71" s="1">
        <v>0.10590256005525589</v>
      </c>
      <c r="AM71" s="1">
        <v>8.8643059134483337E-3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86</v>
      </c>
      <c r="AV71">
        <f t="shared" si="8"/>
        <v>0.50070109049479161</v>
      </c>
      <c r="AW71">
        <f t="shared" si="9"/>
        <v>1.5509904703734165E-4</v>
      </c>
      <c r="AX71">
        <f t="shared" si="10"/>
        <v>305.31096878051756</v>
      </c>
      <c r="AY71">
        <f t="shared" si="11"/>
        <v>305.18395080566404</v>
      </c>
      <c r="AZ71">
        <f t="shared" si="12"/>
        <v>2.8572097139684161</v>
      </c>
      <c r="BA71">
        <f t="shared" si="13"/>
        <v>-6.2367480431940236E-2</v>
      </c>
      <c r="BB71">
        <f t="shared" si="14"/>
        <v>4.8017972671898335</v>
      </c>
      <c r="BC71">
        <f t="shared" si="15"/>
        <v>48.360598242116183</v>
      </c>
      <c r="BD71">
        <f t="shared" si="16"/>
        <v>24.688872015309542</v>
      </c>
      <c r="BE71">
        <f t="shared" si="17"/>
        <v>32.160968780517578</v>
      </c>
      <c r="BF71">
        <f t="shared" si="18"/>
        <v>4.8187615693708148</v>
      </c>
      <c r="BG71">
        <f t="shared" si="19"/>
        <v>6.0558851981622154E-3</v>
      </c>
      <c r="BH71">
        <f t="shared" si="20"/>
        <v>2.3504016583185292</v>
      </c>
      <c r="BI71">
        <f t="shared" si="21"/>
        <v>2.4683599110522856</v>
      </c>
      <c r="BJ71">
        <f t="shared" si="22"/>
        <v>3.7860887830311035E-3</v>
      </c>
      <c r="BK71">
        <f t="shared" si="23"/>
        <v>68.353275903386162</v>
      </c>
      <c r="BL71">
        <f t="shared" si="24"/>
        <v>1.6399479989075829</v>
      </c>
      <c r="BM71">
        <f t="shared" si="25"/>
        <v>47.153920610118092</v>
      </c>
      <c r="BN71">
        <f t="shared" si="26"/>
        <v>420.2998324030703</v>
      </c>
      <c r="BO71">
        <f t="shared" si="27"/>
        <v>-1.2374833085007993E-3</v>
      </c>
    </row>
    <row r="72" spans="1:67" x14ac:dyDescent="0.25">
      <c r="A72" s="1">
        <v>61</v>
      </c>
      <c r="B72" s="1" t="s">
        <v>147</v>
      </c>
      <c r="C72" s="1" t="s">
        <v>333</v>
      </c>
      <c r="D72" s="1" t="s">
        <v>81</v>
      </c>
      <c r="E72" s="1" t="s">
        <v>82</v>
      </c>
      <c r="F72" s="1" t="s">
        <v>83</v>
      </c>
      <c r="G72" s="1" t="s">
        <v>84</v>
      </c>
      <c r="H72" s="1" t="s">
        <v>85</v>
      </c>
      <c r="I72" s="1">
        <v>404.99999307096004</v>
      </c>
      <c r="J72" s="1">
        <v>1</v>
      </c>
      <c r="K72">
        <f t="shared" si="0"/>
        <v>-0.95579764571901671</v>
      </c>
      <c r="L72">
        <f t="shared" si="1"/>
        <v>5.7460448985348087E-3</v>
      </c>
      <c r="M72">
        <f t="shared" si="2"/>
        <v>664.17934253173553</v>
      </c>
      <c r="N72">
        <f t="shared" si="3"/>
        <v>0.14685122834847483</v>
      </c>
      <c r="O72">
        <f t="shared" si="4"/>
        <v>2.4511083469445221</v>
      </c>
      <c r="P72">
        <f t="shared" si="5"/>
        <v>32.101713803232755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32.034549713134766</v>
      </c>
      <c r="V72" s="1">
        <v>32.159549713134766</v>
      </c>
      <c r="W72" s="1">
        <v>31.653923034667969</v>
      </c>
      <c r="X72" s="1">
        <v>417.98867797851563</v>
      </c>
      <c r="Y72" s="1">
        <v>419.7745361328125</v>
      </c>
      <c r="Z72" s="1">
        <v>23.396846771240234</v>
      </c>
      <c r="AA72" s="1">
        <v>23.683200836181641</v>
      </c>
      <c r="AB72" s="1">
        <v>48.555465698242188</v>
      </c>
      <c r="AC72" s="1">
        <v>49.149738311767578</v>
      </c>
      <c r="AD72" s="1">
        <v>300.41128540039063</v>
      </c>
      <c r="AE72" s="1">
        <v>17.945255279541016</v>
      </c>
      <c r="AF72" s="1">
        <v>1.2545743025839329E-2</v>
      </c>
      <c r="AG72" s="1">
        <v>99.291236877441406</v>
      </c>
      <c r="AH72" s="1">
        <v>-6.823944091796875</v>
      </c>
      <c r="AI72" s="1">
        <v>-0.35231700539588928</v>
      </c>
      <c r="AJ72" s="1">
        <v>4.5868199318647385E-2</v>
      </c>
      <c r="AK72" s="1">
        <v>3.3347674179822206E-3</v>
      </c>
      <c r="AL72" s="1">
        <v>0.10590256005525589</v>
      </c>
      <c r="AM72" s="1">
        <v>8.8643059134483337E-3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86</v>
      </c>
      <c r="AV72">
        <f t="shared" si="8"/>
        <v>0.50068547566731758</v>
      </c>
      <c r="AW72">
        <f t="shared" si="9"/>
        <v>1.4685122834847482E-4</v>
      </c>
      <c r="AX72">
        <f t="shared" si="10"/>
        <v>305.30954971313474</v>
      </c>
      <c r="AY72">
        <f t="shared" si="11"/>
        <v>305.18454971313474</v>
      </c>
      <c r="AZ72">
        <f t="shared" si="12"/>
        <v>2.8712407805493285</v>
      </c>
      <c r="BA72">
        <f t="shared" si="13"/>
        <v>-5.7835909902011227E-2</v>
      </c>
      <c r="BB72">
        <f t="shared" si="14"/>
        <v>4.8026426511858515</v>
      </c>
      <c r="BC72">
        <f t="shared" si="15"/>
        <v>48.369249917935043</v>
      </c>
      <c r="BD72">
        <f t="shared" si="16"/>
        <v>24.686049081753403</v>
      </c>
      <c r="BE72">
        <f t="shared" si="17"/>
        <v>32.159549713134766</v>
      </c>
      <c r="BF72">
        <f t="shared" si="18"/>
        <v>4.8183749958892967</v>
      </c>
      <c r="BG72">
        <f t="shared" si="19"/>
        <v>5.7344426574817463E-3</v>
      </c>
      <c r="BH72">
        <f t="shared" si="20"/>
        <v>2.3515343042413295</v>
      </c>
      <c r="BI72">
        <f t="shared" si="21"/>
        <v>2.4668406916479673</v>
      </c>
      <c r="BJ72">
        <f t="shared" si="22"/>
        <v>3.5850672470465251E-3</v>
      </c>
      <c r="BK72">
        <f t="shared" si="23"/>
        <v>65.947188428421839</v>
      </c>
      <c r="BL72">
        <f t="shared" si="24"/>
        <v>1.582228757014446</v>
      </c>
      <c r="BM72">
        <f t="shared" si="25"/>
        <v>47.162870473605402</v>
      </c>
      <c r="BN72">
        <f t="shared" si="26"/>
        <v>420.22887655765595</v>
      </c>
      <c r="BO72">
        <f t="shared" si="27"/>
        <v>-1.0727049729015515E-3</v>
      </c>
    </row>
    <row r="73" spans="1:67" x14ac:dyDescent="0.25">
      <c r="A73" s="1">
        <v>62</v>
      </c>
      <c r="B73" s="1" t="s">
        <v>148</v>
      </c>
      <c r="C73" s="1" t="s">
        <v>333</v>
      </c>
      <c r="D73" s="1" t="s">
        <v>81</v>
      </c>
      <c r="E73" s="1" t="s">
        <v>82</v>
      </c>
      <c r="F73" s="1" t="s">
        <v>83</v>
      </c>
      <c r="G73" s="1" t="s">
        <v>84</v>
      </c>
      <c r="H73" s="1" t="s">
        <v>85</v>
      </c>
      <c r="I73" s="1">
        <v>409.99999295920134</v>
      </c>
      <c r="J73" s="1">
        <v>1</v>
      </c>
      <c r="K73">
        <f t="shared" si="0"/>
        <v>-1.13513991571968</v>
      </c>
      <c r="L73">
        <f t="shared" si="1"/>
        <v>5.728309653610035E-3</v>
      </c>
      <c r="M73">
        <f t="shared" si="2"/>
        <v>714.21444793427213</v>
      </c>
      <c r="N73">
        <f t="shared" si="3"/>
        <v>0.14633982280544763</v>
      </c>
      <c r="O73">
        <f t="shared" si="4"/>
        <v>2.4500837464836707</v>
      </c>
      <c r="P73">
        <f t="shared" si="5"/>
        <v>32.103653993395383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32.035995483398438</v>
      </c>
      <c r="V73" s="1">
        <v>32.161365509033203</v>
      </c>
      <c r="W73" s="1">
        <v>31.664247512817383</v>
      </c>
      <c r="X73" s="1">
        <v>417.67840576171875</v>
      </c>
      <c r="Y73" s="1">
        <v>419.8226318359375</v>
      </c>
      <c r="Z73" s="1">
        <v>23.413593292236328</v>
      </c>
      <c r="AA73" s="1">
        <v>23.69891357421875</v>
      </c>
      <c r="AB73" s="1">
        <v>48.586067199707031</v>
      </c>
      <c r="AC73" s="1">
        <v>49.178146362304688</v>
      </c>
      <c r="AD73" s="1">
        <v>300.4449462890625</v>
      </c>
      <c r="AE73" s="1">
        <v>17.901771545410156</v>
      </c>
      <c r="AF73" s="1">
        <v>8.5540056228637695E-2</v>
      </c>
      <c r="AG73" s="1">
        <v>99.290878295898438</v>
      </c>
      <c r="AH73" s="1">
        <v>-6.823944091796875</v>
      </c>
      <c r="AI73" s="1">
        <v>-0.35231700539588928</v>
      </c>
      <c r="AJ73" s="1">
        <v>4.5868199318647385E-2</v>
      </c>
      <c r="AK73" s="1">
        <v>3.3347674179822206E-3</v>
      </c>
      <c r="AL73" s="1">
        <v>0.10590256005525589</v>
      </c>
      <c r="AM73" s="1">
        <v>8.8643059134483337E-3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86</v>
      </c>
      <c r="AV73">
        <f t="shared" si="8"/>
        <v>0.50074157714843748</v>
      </c>
      <c r="AW73">
        <f t="shared" si="9"/>
        <v>1.4633982280544763E-4</v>
      </c>
      <c r="AX73">
        <f t="shared" si="10"/>
        <v>305.31136550903318</v>
      </c>
      <c r="AY73">
        <f t="shared" si="11"/>
        <v>305.18599548339841</v>
      </c>
      <c r="AZ73">
        <f t="shared" si="12"/>
        <v>2.864283383243901</v>
      </c>
      <c r="BA73">
        <f t="shared" si="13"/>
        <v>-5.7711515637820274E-2</v>
      </c>
      <c r="BB73">
        <f t="shared" si="14"/>
        <v>4.80316968992644</v>
      </c>
      <c r="BC73">
        <f t="shared" si="15"/>
        <v>48.374732627628006</v>
      </c>
      <c r="BD73">
        <f t="shared" si="16"/>
        <v>24.675819053409256</v>
      </c>
      <c r="BE73">
        <f t="shared" si="17"/>
        <v>32.161365509033203</v>
      </c>
      <c r="BF73">
        <f t="shared" si="18"/>
        <v>4.8188696485062206</v>
      </c>
      <c r="BG73">
        <f t="shared" si="19"/>
        <v>5.7167788511116218E-3</v>
      </c>
      <c r="BH73">
        <f t="shared" si="20"/>
        <v>2.3530859434427693</v>
      </c>
      <c r="BI73">
        <f t="shared" si="21"/>
        <v>2.4657837050634512</v>
      </c>
      <c r="BJ73">
        <f t="shared" si="22"/>
        <v>3.5740209663778161E-3</v>
      </c>
      <c r="BK73">
        <f t="shared" si="23"/>
        <v>70.914979827014108</v>
      </c>
      <c r="BL73">
        <f t="shared" si="24"/>
        <v>1.7012290281038971</v>
      </c>
      <c r="BM73">
        <f t="shared" si="25"/>
        <v>47.189842742684505</v>
      </c>
      <c r="BN73">
        <f t="shared" si="26"/>
        <v>420.36222298671595</v>
      </c>
      <c r="BO73">
        <f t="shared" si="27"/>
        <v>-1.2743075182435849E-3</v>
      </c>
    </row>
    <row r="74" spans="1:67" x14ac:dyDescent="0.25">
      <c r="A74" s="1">
        <v>63</v>
      </c>
      <c r="B74" s="1" t="s">
        <v>149</v>
      </c>
      <c r="C74" s="1" t="s">
        <v>333</v>
      </c>
      <c r="D74" s="1" t="s">
        <v>81</v>
      </c>
      <c r="E74" s="1" t="s">
        <v>82</v>
      </c>
      <c r="F74" s="1" t="s">
        <v>83</v>
      </c>
      <c r="G74" s="1" t="s">
        <v>84</v>
      </c>
      <c r="H74" s="1" t="s">
        <v>85</v>
      </c>
      <c r="I74" s="1">
        <v>415.49999283626676</v>
      </c>
      <c r="J74" s="1">
        <v>1</v>
      </c>
      <c r="K74">
        <f t="shared" si="0"/>
        <v>-1.0549984009328539</v>
      </c>
      <c r="L74">
        <f t="shared" si="1"/>
        <v>6.0075353925049613E-3</v>
      </c>
      <c r="M74">
        <f t="shared" si="2"/>
        <v>678.80574923702807</v>
      </c>
      <c r="N74">
        <f t="shared" si="3"/>
        <v>0.15326849538827272</v>
      </c>
      <c r="O74">
        <f t="shared" si="4"/>
        <v>2.4470358041082805</v>
      </c>
      <c r="P74">
        <f t="shared" si="5"/>
        <v>32.098882447538379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32.036819458007813</v>
      </c>
      <c r="V74" s="1">
        <v>32.159469604492188</v>
      </c>
      <c r="W74" s="1">
        <v>31.664247512817383</v>
      </c>
      <c r="X74" s="1">
        <v>417.80136108398438</v>
      </c>
      <c r="Y74" s="1">
        <v>419.77972412109375</v>
      </c>
      <c r="Z74" s="1">
        <v>23.417879104614258</v>
      </c>
      <c r="AA74" s="1">
        <v>23.716699600219727</v>
      </c>
      <c r="AB74" s="1">
        <v>48.5924072265625</v>
      </c>
      <c r="AC74" s="1">
        <v>49.21246337890625</v>
      </c>
      <c r="AD74" s="1">
        <v>300.44821166992188</v>
      </c>
      <c r="AE74" s="1">
        <v>18.006856918334961</v>
      </c>
      <c r="AF74" s="1">
        <v>0.17792092263698578</v>
      </c>
      <c r="AG74" s="1">
        <v>99.290283203125</v>
      </c>
      <c r="AH74" s="1">
        <v>-6.823944091796875</v>
      </c>
      <c r="AI74" s="1">
        <v>-0.35231700539588928</v>
      </c>
      <c r="AJ74" s="1">
        <v>4.5868199318647385E-2</v>
      </c>
      <c r="AK74" s="1">
        <v>3.3347674179822206E-3</v>
      </c>
      <c r="AL74" s="1">
        <v>0.10590256005525589</v>
      </c>
      <c r="AM74" s="1">
        <v>8.8643059134483337E-3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86</v>
      </c>
      <c r="AV74">
        <f t="shared" si="8"/>
        <v>0.50074701944986977</v>
      </c>
      <c r="AW74">
        <f t="shared" si="9"/>
        <v>1.5326849538827272E-4</v>
      </c>
      <c r="AX74">
        <f t="shared" si="10"/>
        <v>305.30946960449216</v>
      </c>
      <c r="AY74">
        <f t="shared" si="11"/>
        <v>305.18681945800779</v>
      </c>
      <c r="AZ74">
        <f t="shared" si="12"/>
        <v>2.8810970425360551</v>
      </c>
      <c r="BA74">
        <f t="shared" si="13"/>
        <v>-6.0587156953804747E-2</v>
      </c>
      <c r="BB74">
        <f t="shared" si="14"/>
        <v>4.8018736240575386</v>
      </c>
      <c r="BC74">
        <f t="shared" si="15"/>
        <v>48.361969259711081</v>
      </c>
      <c r="BD74">
        <f t="shared" si="16"/>
        <v>24.645269659491355</v>
      </c>
      <c r="BE74">
        <f t="shared" si="17"/>
        <v>32.159469604492188</v>
      </c>
      <c r="BF74">
        <f t="shared" si="18"/>
        <v>4.818353173997755</v>
      </c>
      <c r="BG74">
        <f t="shared" si="19"/>
        <v>5.9948543013201667E-3</v>
      </c>
      <c r="BH74">
        <f t="shared" si="20"/>
        <v>2.3548378199492581</v>
      </c>
      <c r="BI74">
        <f t="shared" si="21"/>
        <v>2.4635153540484969</v>
      </c>
      <c r="BJ74">
        <f t="shared" si="22"/>
        <v>3.747921195253778E-3</v>
      </c>
      <c r="BK74">
        <f t="shared" si="23"/>
        <v>67.398815081653979</v>
      </c>
      <c r="BL74">
        <f t="shared" si="24"/>
        <v>1.6170522543895263</v>
      </c>
      <c r="BM74">
        <f t="shared" si="25"/>
        <v>47.246342024559993</v>
      </c>
      <c r="BN74">
        <f t="shared" si="26"/>
        <v>420.28121983395295</v>
      </c>
      <c r="BO74">
        <f t="shared" si="27"/>
        <v>-1.1859872136454363E-3</v>
      </c>
    </row>
    <row r="75" spans="1:67" x14ac:dyDescent="0.25">
      <c r="A75" s="1">
        <v>64</v>
      </c>
      <c r="B75" s="1" t="s">
        <v>150</v>
      </c>
      <c r="C75" s="1" t="s">
        <v>333</v>
      </c>
      <c r="D75" s="1" t="s">
        <v>81</v>
      </c>
      <c r="E75" s="1" t="s">
        <v>82</v>
      </c>
      <c r="F75" s="1" t="s">
        <v>83</v>
      </c>
      <c r="G75" s="1" t="s">
        <v>84</v>
      </c>
      <c r="H75" s="1" t="s">
        <v>85</v>
      </c>
      <c r="I75" s="1">
        <v>420.49999272450805</v>
      </c>
      <c r="J75" s="1">
        <v>1</v>
      </c>
      <c r="K75">
        <f t="shared" si="0"/>
        <v>-1.0686873834742718</v>
      </c>
      <c r="L75">
        <f t="shared" si="1"/>
        <v>6.1219577203396255E-3</v>
      </c>
      <c r="M75">
        <f t="shared" si="2"/>
        <v>677.26307698636197</v>
      </c>
      <c r="N75">
        <f t="shared" si="3"/>
        <v>0.15610485164298624</v>
      </c>
      <c r="O75">
        <f t="shared" si="4"/>
        <v>2.4458535656074258</v>
      </c>
      <c r="P75">
        <f t="shared" si="5"/>
        <v>32.09799916347589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32.038219451904297</v>
      </c>
      <c r="V75" s="1">
        <v>32.160133361816406</v>
      </c>
      <c r="W75" s="1">
        <v>31.657381057739258</v>
      </c>
      <c r="X75" s="1">
        <v>417.86029052734375</v>
      </c>
      <c r="Y75" s="1">
        <v>419.86346435546875</v>
      </c>
      <c r="Z75" s="1">
        <v>23.421611785888672</v>
      </c>
      <c r="AA75" s="1">
        <v>23.725940704345703</v>
      </c>
      <c r="AB75" s="1">
        <v>48.596813201904297</v>
      </c>
      <c r="AC75" s="1">
        <v>49.228260040283203</v>
      </c>
      <c r="AD75" s="1">
        <v>300.46658325195313</v>
      </c>
      <c r="AE75" s="1">
        <v>17.873506546020508</v>
      </c>
      <c r="AF75" s="1">
        <v>8.2117855548858643E-2</v>
      </c>
      <c r="AG75" s="1">
        <v>99.291328430175781</v>
      </c>
      <c r="AH75" s="1">
        <v>-6.823944091796875</v>
      </c>
      <c r="AI75" s="1">
        <v>-0.35231700539588928</v>
      </c>
      <c r="AJ75" s="1">
        <v>4.5868199318647385E-2</v>
      </c>
      <c r="AK75" s="1">
        <v>3.3347674179822206E-3</v>
      </c>
      <c r="AL75" s="1">
        <v>0.10590256005525589</v>
      </c>
      <c r="AM75" s="1">
        <v>8.8643059134483337E-3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86</v>
      </c>
      <c r="AV75">
        <f t="shared" si="8"/>
        <v>0.50077763875325521</v>
      </c>
      <c r="AW75">
        <f t="shared" si="9"/>
        <v>1.5610485164298623E-4</v>
      </c>
      <c r="AX75">
        <f t="shared" si="10"/>
        <v>305.31013336181638</v>
      </c>
      <c r="AY75">
        <f t="shared" si="11"/>
        <v>305.18821945190427</v>
      </c>
      <c r="AZ75">
        <f t="shared" si="12"/>
        <v>2.8597609834426407</v>
      </c>
      <c r="BA75">
        <f t="shared" si="13"/>
        <v>-6.2134198340516526E-2</v>
      </c>
      <c r="BB75">
        <f t="shared" si="14"/>
        <v>4.8016337363974912</v>
      </c>
      <c r="BC75">
        <f t="shared" si="15"/>
        <v>48.359044161385384</v>
      </c>
      <c r="BD75">
        <f t="shared" si="16"/>
        <v>24.633103457039681</v>
      </c>
      <c r="BE75">
        <f t="shared" si="17"/>
        <v>32.160133361816406</v>
      </c>
      <c r="BF75">
        <f t="shared" si="18"/>
        <v>4.81853398655291</v>
      </c>
      <c r="BG75">
        <f t="shared" si="19"/>
        <v>6.1087894983003609E-3</v>
      </c>
      <c r="BH75">
        <f t="shared" si="20"/>
        <v>2.3557801707900654</v>
      </c>
      <c r="BI75">
        <f t="shared" si="21"/>
        <v>2.4627538157628446</v>
      </c>
      <c r="BJ75">
        <f t="shared" si="22"/>
        <v>3.8191743392367895E-3</v>
      </c>
      <c r="BK75">
        <f t="shared" si="23"/>
        <v>67.246350610684303</v>
      </c>
      <c r="BL75">
        <f t="shared" si="24"/>
        <v>1.6130555156210762</v>
      </c>
      <c r="BM75">
        <f t="shared" si="25"/>
        <v>47.271141853860911</v>
      </c>
      <c r="BN75">
        <f t="shared" si="26"/>
        <v>420.37146715502291</v>
      </c>
      <c r="BO75">
        <f t="shared" si="27"/>
        <v>-1.2017483784886355E-3</v>
      </c>
    </row>
    <row r="76" spans="1:67" x14ac:dyDescent="0.25">
      <c r="A76" s="1">
        <v>65</v>
      </c>
      <c r="B76" s="1" t="s">
        <v>151</v>
      </c>
      <c r="C76" s="1" t="s">
        <v>333</v>
      </c>
      <c r="D76" s="1" t="s">
        <v>81</v>
      </c>
      <c r="E76" s="1" t="s">
        <v>82</v>
      </c>
      <c r="F76" s="1" t="s">
        <v>83</v>
      </c>
      <c r="G76" s="1" t="s">
        <v>84</v>
      </c>
      <c r="H76" s="1" t="s">
        <v>85</v>
      </c>
      <c r="I76" s="1">
        <v>425.49999261274934</v>
      </c>
      <c r="J76" s="1">
        <v>1</v>
      </c>
      <c r="K76">
        <f t="shared" si="0"/>
        <v>-1.134941314141376</v>
      </c>
      <c r="L76">
        <f t="shared" si="1"/>
        <v>5.8161027109892224E-3</v>
      </c>
      <c r="M76">
        <f t="shared" si="2"/>
        <v>709.58014427200317</v>
      </c>
      <c r="N76">
        <f t="shared" si="3"/>
        <v>0.14831345996758244</v>
      </c>
      <c r="O76">
        <f t="shared" si="4"/>
        <v>2.4456707938562046</v>
      </c>
      <c r="P76">
        <f t="shared" si="5"/>
        <v>32.101905042901919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32.035572052001953</v>
      </c>
      <c r="V76" s="1">
        <v>32.160488128662109</v>
      </c>
      <c r="W76" s="1">
        <v>31.650384902954102</v>
      </c>
      <c r="X76" s="1">
        <v>417.75241088867188</v>
      </c>
      <c r="Y76" s="1">
        <v>419.89434814453125</v>
      </c>
      <c r="Z76" s="1">
        <v>23.449495315551758</v>
      </c>
      <c r="AA76" s="1">
        <v>23.738622665405273</v>
      </c>
      <c r="AB76" s="1">
        <v>48.661636352539063</v>
      </c>
      <c r="AC76" s="1">
        <v>49.261623382568359</v>
      </c>
      <c r="AD76" s="1">
        <v>300.47528076171875</v>
      </c>
      <c r="AE76" s="1">
        <v>17.927135467529297</v>
      </c>
      <c r="AF76" s="1">
        <v>7.9836234450340271E-2</v>
      </c>
      <c r="AG76" s="1">
        <v>99.290672302246094</v>
      </c>
      <c r="AH76" s="1">
        <v>-6.823944091796875</v>
      </c>
      <c r="AI76" s="1">
        <v>-0.35231700539588928</v>
      </c>
      <c r="AJ76" s="1">
        <v>4.5868199318647385E-2</v>
      </c>
      <c r="AK76" s="1">
        <v>3.3347674179822206E-3</v>
      </c>
      <c r="AL76" s="1">
        <v>0.10590256005525589</v>
      </c>
      <c r="AM76" s="1">
        <v>8.8643059134483337E-3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86</v>
      </c>
      <c r="AV76">
        <f t="shared" si="8"/>
        <v>0.50079213460286454</v>
      </c>
      <c r="AW76">
        <f t="shared" si="9"/>
        <v>1.4831345996758243E-4</v>
      </c>
      <c r="AX76">
        <f t="shared" si="10"/>
        <v>305.31048812866209</v>
      </c>
      <c r="AY76">
        <f t="shared" si="11"/>
        <v>305.18557205200193</v>
      </c>
      <c r="AZ76">
        <f t="shared" si="12"/>
        <v>2.868341610692255</v>
      </c>
      <c r="BA76">
        <f t="shared" si="13"/>
        <v>-5.8583085760193325E-2</v>
      </c>
      <c r="BB76">
        <f t="shared" si="14"/>
        <v>4.8026945978336313</v>
      </c>
      <c r="BC76">
        <f t="shared" si="15"/>
        <v>48.370048127118864</v>
      </c>
      <c r="BD76">
        <f t="shared" si="16"/>
        <v>24.63142546171359</v>
      </c>
      <c r="BE76">
        <f t="shared" si="17"/>
        <v>32.160488128662109</v>
      </c>
      <c r="BF76">
        <f t="shared" si="18"/>
        <v>4.8186306301682009</v>
      </c>
      <c r="BG76">
        <f t="shared" si="19"/>
        <v>5.8042161205957695E-3</v>
      </c>
      <c r="BH76">
        <f t="shared" si="20"/>
        <v>2.3570238039774267</v>
      </c>
      <c r="BI76">
        <f t="shared" si="21"/>
        <v>2.4616068261907742</v>
      </c>
      <c r="BJ76">
        <f t="shared" si="22"/>
        <v>3.6287011418437158E-3</v>
      </c>
      <c r="BK76">
        <f t="shared" si="23"/>
        <v>70.454689577091969</v>
      </c>
      <c r="BL76">
        <f t="shared" si="24"/>
        <v>1.6899016321785774</v>
      </c>
      <c r="BM76">
        <f t="shared" si="25"/>
        <v>47.28041539994372</v>
      </c>
      <c r="BN76">
        <f t="shared" si="26"/>
        <v>420.43384488963096</v>
      </c>
      <c r="BO76">
        <f t="shared" si="27"/>
        <v>-1.2763124909995964E-3</v>
      </c>
    </row>
    <row r="77" spans="1:67" x14ac:dyDescent="0.25">
      <c r="A77" s="1">
        <v>66</v>
      </c>
      <c r="B77" s="1" t="s">
        <v>152</v>
      </c>
      <c r="C77" s="1" t="s">
        <v>333</v>
      </c>
      <c r="D77" s="1" t="s">
        <v>81</v>
      </c>
      <c r="E77" s="1" t="s">
        <v>82</v>
      </c>
      <c r="F77" s="1" t="s">
        <v>83</v>
      </c>
      <c r="G77" s="1" t="s">
        <v>84</v>
      </c>
      <c r="H77" s="1" t="s">
        <v>85</v>
      </c>
      <c r="I77" s="1">
        <v>430.99999248981476</v>
      </c>
      <c r="J77" s="1">
        <v>1</v>
      </c>
      <c r="K77">
        <f t="shared" ref="K77:K140" si="28">(X77-Y77*(1000-Z77)/(1000-AA77))*AV77</f>
        <v>-0.9600959289078721</v>
      </c>
      <c r="L77">
        <f t="shared" ref="L77:L140" si="29">IF(BG77&lt;&gt;0,1/(1/BG77-1/T77),0)</f>
        <v>5.9423668415071011E-3</v>
      </c>
      <c r="M77">
        <f t="shared" ref="M77:M140" si="30">((BJ77-AW77/2)*Y77-K77)/(BJ77+AW77/2)</f>
        <v>656.7802598602467</v>
      </c>
      <c r="N77">
        <f t="shared" ref="N77:N140" si="31">AW77*1000</f>
        <v>0.15144405824656795</v>
      </c>
      <c r="O77">
        <f t="shared" ref="O77:O140" si="32">(BB77-BH77)</f>
        <v>2.4443571112810538</v>
      </c>
      <c r="P77">
        <f t="shared" ref="P77:P140" si="33">(V77+BA77*J77)</f>
        <v>32.101711931694275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32.036628723144531</v>
      </c>
      <c r="V77" s="1">
        <v>32.161930084228516</v>
      </c>
      <c r="W77" s="1">
        <v>31.651430130004883</v>
      </c>
      <c r="X77" s="1">
        <v>418.00726318359375</v>
      </c>
      <c r="Y77" s="1">
        <v>419.79742431640625</v>
      </c>
      <c r="Z77" s="1">
        <v>23.45579719543457</v>
      </c>
      <c r="AA77" s="1">
        <v>23.751016616821289</v>
      </c>
      <c r="AB77" s="1">
        <v>48.672435760498047</v>
      </c>
      <c r="AC77" s="1">
        <v>49.285041809082031</v>
      </c>
      <c r="AD77" s="1">
        <v>300.48248291015625</v>
      </c>
      <c r="AE77" s="1">
        <v>17.911918640136719</v>
      </c>
      <c r="AF77" s="1">
        <v>1.710837334394455E-2</v>
      </c>
      <c r="AG77" s="1">
        <v>99.291961669921875</v>
      </c>
      <c r="AH77" s="1">
        <v>-6.823944091796875</v>
      </c>
      <c r="AI77" s="1">
        <v>-0.35231700539588928</v>
      </c>
      <c r="AJ77" s="1">
        <v>4.5868199318647385E-2</v>
      </c>
      <c r="AK77" s="1">
        <v>3.3347674179822206E-3</v>
      </c>
      <c r="AL77" s="1">
        <v>0.10590256005525589</v>
      </c>
      <c r="AM77" s="1">
        <v>8.8643059134483337E-3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86</v>
      </c>
      <c r="AV77">
        <f t="shared" ref="AV77:AV140" si="36">AD77*0.000001/(Q77*0.0001)</f>
        <v>0.50080413818359371</v>
      </c>
      <c r="AW77">
        <f t="shared" ref="AW77:AW140" si="37">(AA77-Z77)/(1000-AA77)*AV77</f>
        <v>1.5144405824656795E-4</v>
      </c>
      <c r="AX77">
        <f t="shared" ref="AX77:AX140" si="38">(V77+273.15)</f>
        <v>305.31193008422849</v>
      </c>
      <c r="AY77">
        <f t="shared" ref="AY77:AY140" si="39">(U77+273.15)</f>
        <v>305.18662872314451</v>
      </c>
      <c r="AZ77">
        <f t="shared" ref="AZ77:AZ140" si="40">(AE77*AQ77+AF77*AR77)*AS77</f>
        <v>2.8659069183638621</v>
      </c>
      <c r="BA77">
        <f t="shared" ref="BA77:BA140" si="41">((AZ77+0.00000010773*(AY77^4-AX77^4))-AW77*44100)/(R77*0.92*2*29.3+0.00000043092*AX77^3)</f>
        <v>-6.0218152534236943E-2</v>
      </c>
      <c r="BB77">
        <f t="shared" ref="BB77:BB140" si="42">0.61365*EXP(17.502*P77/(240.97+P77))</f>
        <v>4.8026421428201509</v>
      </c>
      <c r="BC77">
        <f t="shared" ref="BC77:BC140" si="43">BB77*1000/AG77</f>
        <v>48.368891721423175</v>
      </c>
      <c r="BD77">
        <f t="shared" ref="BD77:BD140" si="44">(BC77-AA77)</f>
        <v>24.617875104601886</v>
      </c>
      <c r="BE77">
        <f t="shared" ref="BE77:BE140" si="45">IF(J77,V77,(U77+V77)/2)</f>
        <v>32.161930084228516</v>
      </c>
      <c r="BF77">
        <f t="shared" ref="BF77:BF140" si="46">0.61365*EXP(17.502*BE77/(240.97+BE77))</f>
        <v>4.8190234570677459</v>
      </c>
      <c r="BG77">
        <f t="shared" ref="BG77:BG140" si="47">IF(BD77&lt;&gt;0,(1000-(BC77+AA77)/2)/BD77*AW77,0)</f>
        <v>5.9299590978801357E-3</v>
      </c>
      <c r="BH77">
        <f t="shared" ref="BH77:BH140" si="48">AA77*AG77/1000</f>
        <v>2.3582850315390971</v>
      </c>
      <c r="BI77">
        <f t="shared" ref="BI77:BI140" si="49">(BF77-BH77)</f>
        <v>2.4607384255286489</v>
      </c>
      <c r="BJ77">
        <f t="shared" ref="BJ77:BJ140" si="50">1/(1.6/L77+1.37/T77)</f>
        <v>3.7073372007595828E-3</v>
      </c>
      <c r="BK77">
        <f t="shared" ref="BK77:BK140" si="51">M77*AG77*0.001</f>
        <v>65.21300038760495</v>
      </c>
      <c r="BL77">
        <f t="shared" ref="BL77:BL140" si="52">M77/Y77</f>
        <v>1.5645171261585058</v>
      </c>
      <c r="BM77">
        <f t="shared" ref="BM77:BM140" si="53">(1-AW77*AG77/BB77/L77)*100</f>
        <v>47.310188640513452</v>
      </c>
      <c r="BN77">
        <f t="shared" ref="BN77:BN140" si="54">(Y77-K77/(T77/1.35))</f>
        <v>420.25380793922039</v>
      </c>
      <c r="BO77">
        <f t="shared" ref="BO77:BO140" si="55">K77*BM77/100/BN77</f>
        <v>-1.080830646897783E-3</v>
      </c>
    </row>
    <row r="78" spans="1:67" x14ac:dyDescent="0.25">
      <c r="A78" s="1">
        <v>67</v>
      </c>
      <c r="B78" s="1" t="s">
        <v>153</v>
      </c>
      <c r="C78" s="1" t="s">
        <v>333</v>
      </c>
      <c r="D78" s="1" t="s">
        <v>81</v>
      </c>
      <c r="E78" s="1" t="s">
        <v>82</v>
      </c>
      <c r="F78" s="1" t="s">
        <v>83</v>
      </c>
      <c r="G78" s="1" t="s">
        <v>84</v>
      </c>
      <c r="H78" s="1" t="s">
        <v>85</v>
      </c>
      <c r="I78" s="1">
        <v>435.99999237805605</v>
      </c>
      <c r="J78" s="1">
        <v>1</v>
      </c>
      <c r="K78">
        <f t="shared" si="28"/>
        <v>-1.0867497003659958</v>
      </c>
      <c r="L78">
        <f t="shared" si="29"/>
        <v>5.7557747780183199E-3</v>
      </c>
      <c r="M78">
        <f t="shared" si="30"/>
        <v>699.57906516963112</v>
      </c>
      <c r="N78">
        <f t="shared" si="31"/>
        <v>0.14663201410092599</v>
      </c>
      <c r="O78">
        <f t="shared" si="32"/>
        <v>2.4432481149293159</v>
      </c>
      <c r="P78">
        <f t="shared" si="33"/>
        <v>32.102820092228356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32.034034729003906</v>
      </c>
      <c r="V78" s="1">
        <v>32.161060333251953</v>
      </c>
      <c r="W78" s="1">
        <v>31.653009414672852</v>
      </c>
      <c r="X78" s="1">
        <v>417.76437377929688</v>
      </c>
      <c r="Y78" s="1">
        <v>419.8116455078125</v>
      </c>
      <c r="Z78" s="1">
        <v>23.479196548461914</v>
      </c>
      <c r="AA78" s="1">
        <v>23.765056610107422</v>
      </c>
      <c r="AB78" s="1">
        <v>48.728473663330078</v>
      </c>
      <c r="AC78" s="1">
        <v>49.321750640869141</v>
      </c>
      <c r="AD78" s="1">
        <v>300.45602416992188</v>
      </c>
      <c r="AE78" s="1">
        <v>17.815526962280273</v>
      </c>
      <c r="AF78" s="1">
        <v>0.16879688203334808</v>
      </c>
      <c r="AG78" s="1">
        <v>99.292633056640625</v>
      </c>
      <c r="AH78" s="1">
        <v>-6.823944091796875</v>
      </c>
      <c r="AI78" s="1">
        <v>-0.35231700539588928</v>
      </c>
      <c r="AJ78" s="1">
        <v>4.5868199318647385E-2</v>
      </c>
      <c r="AK78" s="1">
        <v>3.3347674179822206E-3</v>
      </c>
      <c r="AL78" s="1">
        <v>0.10590256005525589</v>
      </c>
      <c r="AM78" s="1">
        <v>8.8643059134483337E-3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86</v>
      </c>
      <c r="AV78">
        <f t="shared" si="36"/>
        <v>0.50076004028320309</v>
      </c>
      <c r="AW78">
        <f t="shared" si="37"/>
        <v>1.4663201410092599E-4</v>
      </c>
      <c r="AX78">
        <f t="shared" si="38"/>
        <v>305.31106033325193</v>
      </c>
      <c r="AY78">
        <f t="shared" si="39"/>
        <v>305.18403472900388</v>
      </c>
      <c r="AZ78">
        <f t="shared" si="40"/>
        <v>2.8504842502515544</v>
      </c>
      <c r="BA78">
        <f t="shared" si="41"/>
        <v>-5.8240241023595492E-2</v>
      </c>
      <c r="BB78">
        <f t="shared" si="42"/>
        <v>4.8029431604870041</v>
      </c>
      <c r="BC78">
        <f t="shared" si="43"/>
        <v>48.371596286979383</v>
      </c>
      <c r="BD78">
        <f t="shared" si="44"/>
        <v>24.606539676871961</v>
      </c>
      <c r="BE78">
        <f t="shared" si="45"/>
        <v>32.161060333251953</v>
      </c>
      <c r="BF78">
        <f t="shared" si="46"/>
        <v>4.8187865105224699</v>
      </c>
      <c r="BG78">
        <f t="shared" si="47"/>
        <v>5.7441332509412897E-3</v>
      </c>
      <c r="BH78">
        <f t="shared" si="48"/>
        <v>2.3596950455576882</v>
      </c>
      <c r="BI78">
        <f t="shared" si="49"/>
        <v>2.4590914649647817</v>
      </c>
      <c r="BJ78">
        <f t="shared" si="50"/>
        <v>3.5911273884006861E-3</v>
      </c>
      <c r="BK78">
        <f t="shared" si="51"/>
        <v>69.463047411995873</v>
      </c>
      <c r="BL78">
        <f t="shared" si="52"/>
        <v>1.6664117650271622</v>
      </c>
      <c r="BM78">
        <f t="shared" si="53"/>
        <v>47.333484142346528</v>
      </c>
      <c r="BN78">
        <f t="shared" si="54"/>
        <v>420.32823426776008</v>
      </c>
      <c r="BO78">
        <f t="shared" si="55"/>
        <v>-1.2237971545876526E-3</v>
      </c>
    </row>
    <row r="79" spans="1:67" x14ac:dyDescent="0.25">
      <c r="A79" s="1">
        <v>68</v>
      </c>
      <c r="B79" s="1" t="s">
        <v>154</v>
      </c>
      <c r="C79" s="1" t="s">
        <v>333</v>
      </c>
      <c r="D79" s="1" t="s">
        <v>81</v>
      </c>
      <c r="E79" s="1" t="s">
        <v>82</v>
      </c>
      <c r="F79" s="1" t="s">
        <v>83</v>
      </c>
      <c r="G79" s="1" t="s">
        <v>84</v>
      </c>
      <c r="H79" s="1" t="s">
        <v>85</v>
      </c>
      <c r="I79" s="1">
        <v>440.99999226629734</v>
      </c>
      <c r="J79" s="1">
        <v>1</v>
      </c>
      <c r="K79">
        <f t="shared" si="28"/>
        <v>-1.1013056510683394</v>
      </c>
      <c r="L79">
        <f t="shared" si="29"/>
        <v>6.2641337554748848E-3</v>
      </c>
      <c r="M79">
        <f t="shared" si="30"/>
        <v>679.24595698914629</v>
      </c>
      <c r="N79">
        <f t="shared" si="31"/>
        <v>0.15931742095071533</v>
      </c>
      <c r="O79">
        <f t="shared" si="32"/>
        <v>2.4396410300081413</v>
      </c>
      <c r="P79">
        <f t="shared" si="33"/>
        <v>32.094369998934859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32.033287048339844</v>
      </c>
      <c r="V79" s="1">
        <v>32.158706665039063</v>
      </c>
      <c r="W79" s="1">
        <v>31.652755737304688</v>
      </c>
      <c r="X79" s="1">
        <v>417.75546264648438</v>
      </c>
      <c r="Y79" s="1">
        <v>419.82110595703125</v>
      </c>
      <c r="Z79" s="1">
        <v>23.467624664306641</v>
      </c>
      <c r="AA79" s="1">
        <v>23.778202056884766</v>
      </c>
      <c r="AB79" s="1">
        <v>48.706661224365234</v>
      </c>
      <c r="AC79" s="1">
        <v>49.35125732421875</v>
      </c>
      <c r="AD79" s="1">
        <v>300.46450805664063</v>
      </c>
      <c r="AE79" s="1">
        <v>17.804656982421875</v>
      </c>
      <c r="AF79" s="1">
        <v>0.18134330213069916</v>
      </c>
      <c r="AG79" s="1">
        <v>99.292922973632813</v>
      </c>
      <c r="AH79" s="1">
        <v>-6.823944091796875</v>
      </c>
      <c r="AI79" s="1">
        <v>-0.35231700539588928</v>
      </c>
      <c r="AJ79" s="1">
        <v>4.5868199318647385E-2</v>
      </c>
      <c r="AK79" s="1">
        <v>3.3347674179822206E-3</v>
      </c>
      <c r="AL79" s="1">
        <v>0.10590256005525589</v>
      </c>
      <c r="AM79" s="1">
        <v>8.8643059134483337E-3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86</v>
      </c>
      <c r="AV79">
        <f t="shared" si="36"/>
        <v>0.500774180094401</v>
      </c>
      <c r="AW79">
        <f t="shared" si="37"/>
        <v>1.5931742095071533E-4</v>
      </c>
      <c r="AX79">
        <f t="shared" si="38"/>
        <v>305.30870666503904</v>
      </c>
      <c r="AY79">
        <f t="shared" si="39"/>
        <v>305.18328704833982</v>
      </c>
      <c r="AZ79">
        <f t="shared" si="40"/>
        <v>2.8487450535130847</v>
      </c>
      <c r="BA79">
        <f t="shared" si="41"/>
        <v>-6.4336666104200996E-2</v>
      </c>
      <c r="BB79">
        <f t="shared" si="42"/>
        <v>4.8006482152938776</v>
      </c>
      <c r="BC79">
        <f t="shared" si="43"/>
        <v>48.348342173073981</v>
      </c>
      <c r="BD79">
        <f t="shared" si="44"/>
        <v>24.570140116189215</v>
      </c>
      <c r="BE79">
        <f t="shared" si="45"/>
        <v>32.158706665039063</v>
      </c>
      <c r="BF79">
        <f t="shared" si="46"/>
        <v>4.818145350770406</v>
      </c>
      <c r="BG79">
        <f t="shared" si="47"/>
        <v>6.2503474835751858E-3</v>
      </c>
      <c r="BH79">
        <f t="shared" si="48"/>
        <v>2.3610071852857364</v>
      </c>
      <c r="BI79">
        <f t="shared" si="49"/>
        <v>2.4571381654846696</v>
      </c>
      <c r="BJ79">
        <f t="shared" si="50"/>
        <v>3.9077034527529204E-3</v>
      </c>
      <c r="BK79">
        <f t="shared" si="51"/>
        <v>67.444316487474808</v>
      </c>
      <c r="BL79">
        <f t="shared" si="52"/>
        <v>1.6179414215984349</v>
      </c>
      <c r="BM79">
        <f t="shared" si="53"/>
        <v>47.395771221487159</v>
      </c>
      <c r="BN79">
        <f t="shared" si="54"/>
        <v>420.34461391881587</v>
      </c>
      <c r="BO79">
        <f t="shared" si="55"/>
        <v>-1.2417723209615622E-3</v>
      </c>
    </row>
    <row r="80" spans="1:67" x14ac:dyDescent="0.25">
      <c r="A80" s="1">
        <v>69</v>
      </c>
      <c r="B80" s="1" t="s">
        <v>155</v>
      </c>
      <c r="C80" s="1" t="s">
        <v>333</v>
      </c>
      <c r="D80" s="1" t="s">
        <v>81</v>
      </c>
      <c r="E80" s="1" t="s">
        <v>82</v>
      </c>
      <c r="F80" s="1" t="s">
        <v>83</v>
      </c>
      <c r="G80" s="1" t="s">
        <v>84</v>
      </c>
      <c r="H80" s="1" t="s">
        <v>85</v>
      </c>
      <c r="I80" s="1">
        <v>446.49999214336276</v>
      </c>
      <c r="J80" s="1">
        <v>1</v>
      </c>
      <c r="K80">
        <f t="shared" si="28"/>
        <v>-0.93183749938836491</v>
      </c>
      <c r="L80">
        <f t="shared" si="29"/>
        <v>5.5939489813146403E-3</v>
      </c>
      <c r="M80">
        <f t="shared" si="30"/>
        <v>664.76322530793107</v>
      </c>
      <c r="N80">
        <f t="shared" si="31"/>
        <v>0.14228394782799889</v>
      </c>
      <c r="O80">
        <f t="shared" si="32"/>
        <v>2.4392349685119394</v>
      </c>
      <c r="P80">
        <f t="shared" si="33"/>
        <v>32.099259257449681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32.032962799072266</v>
      </c>
      <c r="V80" s="1">
        <v>32.154560089111328</v>
      </c>
      <c r="W80" s="1">
        <v>31.652460098266602</v>
      </c>
      <c r="X80" s="1">
        <v>418.1529541015625</v>
      </c>
      <c r="Y80" s="1">
        <v>419.89456176757813</v>
      </c>
      <c r="Z80" s="1">
        <v>23.518184661865234</v>
      </c>
      <c r="AA80" s="1">
        <v>23.795570373535156</v>
      </c>
      <c r="AB80" s="1">
        <v>48.81268310546875</v>
      </c>
      <c r="AC80" s="1">
        <v>49.388404846191406</v>
      </c>
      <c r="AD80" s="1">
        <v>300.4442138671875</v>
      </c>
      <c r="AE80" s="1">
        <v>17.832920074462891</v>
      </c>
      <c r="AF80" s="1">
        <v>1.3686276040971279E-2</v>
      </c>
      <c r="AG80" s="1">
        <v>99.293312072753906</v>
      </c>
      <c r="AH80" s="1">
        <v>-6.823944091796875</v>
      </c>
      <c r="AI80" s="1">
        <v>-0.35231700539588928</v>
      </c>
      <c r="AJ80" s="1">
        <v>4.5868199318647385E-2</v>
      </c>
      <c r="AK80" s="1">
        <v>3.3347674179822206E-3</v>
      </c>
      <c r="AL80" s="1">
        <v>0.10590256005525589</v>
      </c>
      <c r="AM80" s="1">
        <v>8.8643059134483337E-3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86</v>
      </c>
      <c r="AV80">
        <f t="shared" si="36"/>
        <v>0.50074035644531245</v>
      </c>
      <c r="AW80">
        <f t="shared" si="37"/>
        <v>1.4228394782799889E-4</v>
      </c>
      <c r="AX80">
        <f t="shared" si="38"/>
        <v>305.30456008911131</v>
      </c>
      <c r="AY80">
        <f t="shared" si="39"/>
        <v>305.18296279907224</v>
      </c>
      <c r="AZ80">
        <f t="shared" si="40"/>
        <v>2.8532671481385705</v>
      </c>
      <c r="BA80">
        <f t="shared" si="41"/>
        <v>-5.5300831661649688E-2</v>
      </c>
      <c r="BB80">
        <f t="shared" si="42"/>
        <v>4.801975963560543</v>
      </c>
      <c r="BC80">
        <f t="shared" si="43"/>
        <v>48.361524692036191</v>
      </c>
      <c r="BD80">
        <f t="shared" si="44"/>
        <v>24.565954318501035</v>
      </c>
      <c r="BE80">
        <f t="shared" si="45"/>
        <v>32.154560089111328</v>
      </c>
      <c r="BF80">
        <f t="shared" si="46"/>
        <v>4.8170159679714759</v>
      </c>
      <c r="BG80">
        <f t="shared" si="47"/>
        <v>5.5829522384906348E-3</v>
      </c>
      <c r="BH80">
        <f t="shared" si="48"/>
        <v>2.3627409950486036</v>
      </c>
      <c r="BI80">
        <f t="shared" si="49"/>
        <v>2.4542749729228723</v>
      </c>
      <c r="BJ80">
        <f t="shared" si="50"/>
        <v>3.4903314741772883E-3</v>
      </c>
      <c r="BK80">
        <f t="shared" si="51"/>
        <v>66.006542384990809</v>
      </c>
      <c r="BL80">
        <f t="shared" si="52"/>
        <v>1.5831670277165764</v>
      </c>
      <c r="BM80">
        <f t="shared" si="53"/>
        <v>47.405852363897836</v>
      </c>
      <c r="BN80">
        <f t="shared" si="54"/>
        <v>420.33751268637712</v>
      </c>
      <c r="BO80">
        <f t="shared" si="55"/>
        <v>-1.0509304925184764E-3</v>
      </c>
    </row>
    <row r="81" spans="1:67" x14ac:dyDescent="0.25">
      <c r="A81" s="1">
        <v>70</v>
      </c>
      <c r="B81" s="1" t="s">
        <v>156</v>
      </c>
      <c r="C81" s="1" t="s">
        <v>333</v>
      </c>
      <c r="D81" s="1" t="s">
        <v>81</v>
      </c>
      <c r="E81" s="1" t="s">
        <v>82</v>
      </c>
      <c r="F81" s="1" t="s">
        <v>83</v>
      </c>
      <c r="G81" s="1" t="s">
        <v>84</v>
      </c>
      <c r="H81" s="1" t="s">
        <v>85</v>
      </c>
      <c r="I81" s="1">
        <v>451.49999203160405</v>
      </c>
      <c r="J81" s="1">
        <v>1</v>
      </c>
      <c r="K81">
        <f t="shared" si="28"/>
        <v>-0.93247447419591212</v>
      </c>
      <c r="L81">
        <f t="shared" si="29"/>
        <v>5.3400960087127284E-3</v>
      </c>
      <c r="M81">
        <f t="shared" si="30"/>
        <v>677.41217432141025</v>
      </c>
      <c r="N81">
        <f t="shared" si="31"/>
        <v>0.13579657743925974</v>
      </c>
      <c r="O81">
        <f t="shared" si="32"/>
        <v>2.4384733586749077</v>
      </c>
      <c r="P81">
        <f t="shared" si="33"/>
        <v>32.099564776359301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32.032299041748047</v>
      </c>
      <c r="V81" s="1">
        <v>32.151065826416016</v>
      </c>
      <c r="W81" s="1">
        <v>31.652961730957031</v>
      </c>
      <c r="X81" s="1">
        <v>418.18597412109375</v>
      </c>
      <c r="Y81" s="1">
        <v>419.93429565429688</v>
      </c>
      <c r="Z81" s="1">
        <v>23.539186477661133</v>
      </c>
      <c r="AA81" s="1">
        <v>23.803924560546875</v>
      </c>
      <c r="AB81" s="1">
        <v>48.858417510986328</v>
      </c>
      <c r="AC81" s="1">
        <v>49.407917022705078</v>
      </c>
      <c r="AD81" s="1">
        <v>300.44204711914063</v>
      </c>
      <c r="AE81" s="1">
        <v>17.937284469604492</v>
      </c>
      <c r="AF81" s="1">
        <v>5.0184339284896851E-2</v>
      </c>
      <c r="AG81" s="1">
        <v>99.2939453125</v>
      </c>
      <c r="AH81" s="1">
        <v>-6.823944091796875</v>
      </c>
      <c r="AI81" s="1">
        <v>-0.35231700539588928</v>
      </c>
      <c r="AJ81" s="1">
        <v>4.5868199318647385E-2</v>
      </c>
      <c r="AK81" s="1">
        <v>3.3347674179822206E-3</v>
      </c>
      <c r="AL81" s="1">
        <v>0.10590256005525589</v>
      </c>
      <c r="AM81" s="1">
        <v>8.8643059134483337E-3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86</v>
      </c>
      <c r="AV81">
        <f t="shared" si="36"/>
        <v>0.50073674519856759</v>
      </c>
      <c r="AW81">
        <f t="shared" si="37"/>
        <v>1.3579657743925975E-4</v>
      </c>
      <c r="AX81">
        <f t="shared" si="38"/>
        <v>305.30106582641599</v>
      </c>
      <c r="AY81">
        <f t="shared" si="39"/>
        <v>305.18229904174802</v>
      </c>
      <c r="AZ81">
        <f t="shared" si="40"/>
        <v>2.8699654509879906</v>
      </c>
      <c r="BA81">
        <f t="shared" si="41"/>
        <v>-5.1501050056714168E-2</v>
      </c>
      <c r="BB81">
        <f t="shared" si="42"/>
        <v>4.8020589422127244</v>
      </c>
      <c r="BC81">
        <f t="shared" si="43"/>
        <v>48.362051956940405</v>
      </c>
      <c r="BD81">
        <f t="shared" si="44"/>
        <v>24.55812739639353</v>
      </c>
      <c r="BE81">
        <f t="shared" si="45"/>
        <v>32.151065826416016</v>
      </c>
      <c r="BF81">
        <f t="shared" si="46"/>
        <v>4.816064431490366</v>
      </c>
      <c r="BG81">
        <f t="shared" si="47"/>
        <v>5.33007378849106E-3</v>
      </c>
      <c r="BH81">
        <f t="shared" si="48"/>
        <v>2.3635855835378168</v>
      </c>
      <c r="BI81">
        <f t="shared" si="49"/>
        <v>2.4524788479525492</v>
      </c>
      <c r="BJ81">
        <f t="shared" si="50"/>
        <v>3.332195104268658E-3</v>
      </c>
      <c r="BK81">
        <f t="shared" si="51"/>
        <v>67.262927391091836</v>
      </c>
      <c r="BL81">
        <f t="shared" si="52"/>
        <v>1.6131384869767276</v>
      </c>
      <c r="BM81">
        <f t="shared" si="53"/>
        <v>47.418249537738191</v>
      </c>
      <c r="BN81">
        <f t="shared" si="54"/>
        <v>420.37754936041284</v>
      </c>
      <c r="BO81">
        <f t="shared" si="55"/>
        <v>-1.0518237087652818E-3</v>
      </c>
    </row>
    <row r="82" spans="1:67" x14ac:dyDescent="0.25">
      <c r="A82" s="1">
        <v>71</v>
      </c>
      <c r="B82" s="1" t="s">
        <v>157</v>
      </c>
      <c r="C82" s="1" t="s">
        <v>333</v>
      </c>
      <c r="D82" s="1" t="s">
        <v>81</v>
      </c>
      <c r="E82" s="1" t="s">
        <v>82</v>
      </c>
      <c r="F82" s="1" t="s">
        <v>83</v>
      </c>
      <c r="G82" s="1" t="s">
        <v>84</v>
      </c>
      <c r="H82" s="1" t="s">
        <v>85</v>
      </c>
      <c r="I82" s="1">
        <v>456.49999191984534</v>
      </c>
      <c r="J82" s="1">
        <v>1</v>
      </c>
      <c r="K82">
        <f t="shared" si="28"/>
        <v>-1.17467192092901</v>
      </c>
      <c r="L82">
        <f t="shared" si="29"/>
        <v>5.4271118592752023E-3</v>
      </c>
      <c r="M82">
        <f t="shared" si="30"/>
        <v>743.16516857214651</v>
      </c>
      <c r="N82">
        <f t="shared" si="31"/>
        <v>0.13792946318108973</v>
      </c>
      <c r="O82">
        <f t="shared" si="32"/>
        <v>2.4371308497120268</v>
      </c>
      <c r="P82">
        <f t="shared" si="33"/>
        <v>32.098380446460631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32.030174255371094</v>
      </c>
      <c r="V82" s="1">
        <v>32.151466369628906</v>
      </c>
      <c r="W82" s="1">
        <v>31.652570724487305</v>
      </c>
      <c r="X82" s="1">
        <v>417.74368286132813</v>
      </c>
      <c r="Y82" s="1">
        <v>419.97384643554688</v>
      </c>
      <c r="Z82" s="1">
        <v>23.545284271240234</v>
      </c>
      <c r="AA82" s="1">
        <v>23.814172744750977</v>
      </c>
      <c r="AB82" s="1">
        <v>48.877017974853516</v>
      </c>
      <c r="AC82" s="1">
        <v>49.435195922851563</v>
      </c>
      <c r="AD82" s="1">
        <v>300.447509765625</v>
      </c>
      <c r="AE82" s="1">
        <v>17.838718414306641</v>
      </c>
      <c r="AF82" s="1">
        <v>0.11405257135629654</v>
      </c>
      <c r="AG82" s="1">
        <v>99.294082641601563</v>
      </c>
      <c r="AH82" s="1">
        <v>-6.823944091796875</v>
      </c>
      <c r="AI82" s="1">
        <v>-0.35231700539588928</v>
      </c>
      <c r="AJ82" s="1">
        <v>4.5868199318647385E-2</v>
      </c>
      <c r="AK82" s="1">
        <v>3.3347674179822206E-3</v>
      </c>
      <c r="AL82" s="1">
        <v>0.10590256005525589</v>
      </c>
      <c r="AM82" s="1">
        <v>8.8643059134483337E-3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86</v>
      </c>
      <c r="AV82">
        <f t="shared" si="36"/>
        <v>0.50074584960937485</v>
      </c>
      <c r="AW82">
        <f t="shared" si="37"/>
        <v>1.3792946318108972E-4</v>
      </c>
      <c r="AX82">
        <f t="shared" si="38"/>
        <v>305.30146636962888</v>
      </c>
      <c r="AY82">
        <f t="shared" si="39"/>
        <v>305.18017425537107</v>
      </c>
      <c r="AZ82">
        <f t="shared" si="40"/>
        <v>2.854194882492834</v>
      </c>
      <c r="BA82">
        <f t="shared" si="41"/>
        <v>-5.3085923168272764E-2</v>
      </c>
      <c r="BB82">
        <f t="shared" si="42"/>
        <v>4.801737286270706</v>
      </c>
      <c r="BC82">
        <f t="shared" si="43"/>
        <v>48.358745642501226</v>
      </c>
      <c r="BD82">
        <f t="shared" si="44"/>
        <v>24.54457289775025</v>
      </c>
      <c r="BE82">
        <f t="shared" si="45"/>
        <v>32.151466369628906</v>
      </c>
      <c r="BF82">
        <f t="shared" si="46"/>
        <v>4.8161734966919045</v>
      </c>
      <c r="BG82">
        <f t="shared" si="47"/>
        <v>5.4167606741526526E-3</v>
      </c>
      <c r="BH82">
        <f t="shared" si="48"/>
        <v>2.3646064365586792</v>
      </c>
      <c r="BI82">
        <f t="shared" si="49"/>
        <v>2.4515670601332253</v>
      </c>
      <c r="BJ82">
        <f t="shared" si="50"/>
        <v>3.3864038914198703E-3</v>
      </c>
      <c r="BK82">
        <f t="shared" si="51"/>
        <v>73.791903664562469</v>
      </c>
      <c r="BL82">
        <f t="shared" si="52"/>
        <v>1.7695510681906228</v>
      </c>
      <c r="BM82">
        <f t="shared" si="53"/>
        <v>47.445096184057576</v>
      </c>
      <c r="BN82">
        <f t="shared" si="54"/>
        <v>420.53222920829904</v>
      </c>
      <c r="BO82">
        <f t="shared" si="55"/>
        <v>-1.3252830199985228E-3</v>
      </c>
    </row>
    <row r="83" spans="1:67" x14ac:dyDescent="0.25">
      <c r="A83" s="1">
        <v>72</v>
      </c>
      <c r="B83" s="1" t="s">
        <v>158</v>
      </c>
      <c r="C83" s="1" t="s">
        <v>333</v>
      </c>
      <c r="D83" s="1" t="s">
        <v>81</v>
      </c>
      <c r="E83" s="1" t="s">
        <v>82</v>
      </c>
      <c r="F83" s="1" t="s">
        <v>83</v>
      </c>
      <c r="G83" s="1" t="s">
        <v>84</v>
      </c>
      <c r="H83" s="1" t="s">
        <v>85</v>
      </c>
      <c r="I83" s="1">
        <v>461.99999179691076</v>
      </c>
      <c r="J83" s="1">
        <v>1</v>
      </c>
      <c r="K83">
        <f t="shared" si="28"/>
        <v>-1.0073749805640779</v>
      </c>
      <c r="L83">
        <f t="shared" si="29"/>
        <v>5.3218168734361446E-3</v>
      </c>
      <c r="M83">
        <f t="shared" si="30"/>
        <v>700.54184300199631</v>
      </c>
      <c r="N83">
        <f t="shared" si="31"/>
        <v>0.13520596128164566</v>
      </c>
      <c r="O83">
        <f t="shared" si="32"/>
        <v>2.4361367573965622</v>
      </c>
      <c r="P83">
        <f t="shared" si="33"/>
        <v>32.10036549573239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32.030979156494141</v>
      </c>
      <c r="V83" s="1">
        <v>32.152008056640625</v>
      </c>
      <c r="W83" s="1">
        <v>31.652942657470703</v>
      </c>
      <c r="X83" s="1">
        <v>418.10269165039063</v>
      </c>
      <c r="Y83" s="1">
        <v>420.000732421875</v>
      </c>
      <c r="Z83" s="1">
        <v>23.566295623779297</v>
      </c>
      <c r="AA83" s="1">
        <v>23.829828262329102</v>
      </c>
      <c r="AB83" s="1">
        <v>48.917964935302734</v>
      </c>
      <c r="AC83" s="1">
        <v>49.464996337890625</v>
      </c>
      <c r="AD83" s="1">
        <v>300.49566650390625</v>
      </c>
      <c r="AE83" s="1">
        <v>17.869157791137695</v>
      </c>
      <c r="AF83" s="1">
        <v>2.9653714969754219E-2</v>
      </c>
      <c r="AG83" s="1">
        <v>99.293190002441406</v>
      </c>
      <c r="AH83" s="1">
        <v>-6.823944091796875</v>
      </c>
      <c r="AI83" s="1">
        <v>-0.35231700539588928</v>
      </c>
      <c r="AJ83" s="1">
        <v>4.5868199318647385E-2</v>
      </c>
      <c r="AK83" s="1">
        <v>3.3347674179822206E-3</v>
      </c>
      <c r="AL83" s="1">
        <v>0.10590256005525589</v>
      </c>
      <c r="AM83" s="1">
        <v>8.8643059134483337E-3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86</v>
      </c>
      <c r="AV83">
        <f t="shared" si="36"/>
        <v>0.50082611083984363</v>
      </c>
      <c r="AW83">
        <f t="shared" si="37"/>
        <v>1.3520596128164568E-4</v>
      </c>
      <c r="AX83">
        <f t="shared" si="38"/>
        <v>305.3020080566406</v>
      </c>
      <c r="AY83">
        <f t="shared" si="39"/>
        <v>305.18097915649412</v>
      </c>
      <c r="AZ83">
        <f t="shared" si="40"/>
        <v>2.8590651826769431</v>
      </c>
      <c r="BA83">
        <f t="shared" si="41"/>
        <v>-5.164256090823531E-2</v>
      </c>
      <c r="BB83">
        <f t="shared" si="42"/>
        <v>4.8022764227735539</v>
      </c>
      <c r="BC83">
        <f t="shared" si="43"/>
        <v>48.364610127396212</v>
      </c>
      <c r="BD83">
        <f t="shared" si="44"/>
        <v>24.53478186506711</v>
      </c>
      <c r="BE83">
        <f t="shared" si="45"/>
        <v>32.152008056640625</v>
      </c>
      <c r="BF83">
        <f t="shared" si="46"/>
        <v>4.8163209978129489</v>
      </c>
      <c r="BG83">
        <f t="shared" si="47"/>
        <v>5.3118630839090013E-3</v>
      </c>
      <c r="BH83">
        <f t="shared" si="48"/>
        <v>2.3661396653769917</v>
      </c>
      <c r="BI83">
        <f t="shared" si="49"/>
        <v>2.4501813324359571</v>
      </c>
      <c r="BJ83">
        <f t="shared" si="50"/>
        <v>3.3208072806299553E-3</v>
      </c>
      <c r="BK83">
        <f t="shared" si="51"/>
        <v>69.559034321857709</v>
      </c>
      <c r="BL83">
        <f t="shared" si="52"/>
        <v>1.6679538603716726</v>
      </c>
      <c r="BM83">
        <f t="shared" si="53"/>
        <v>47.469900570472653</v>
      </c>
      <c r="BN83">
        <f t="shared" si="54"/>
        <v>420.4795902415151</v>
      </c>
      <c r="BO83">
        <f t="shared" si="55"/>
        <v>-1.1372725638619404E-3</v>
      </c>
    </row>
    <row r="84" spans="1:67" x14ac:dyDescent="0.25">
      <c r="A84" s="1">
        <v>73</v>
      </c>
      <c r="B84" s="1" t="s">
        <v>159</v>
      </c>
      <c r="C84" s="1" t="s">
        <v>333</v>
      </c>
      <c r="D84" s="1" t="s">
        <v>81</v>
      </c>
      <c r="E84" s="1" t="s">
        <v>82</v>
      </c>
      <c r="F84" s="1" t="s">
        <v>83</v>
      </c>
      <c r="G84" s="1" t="s">
        <v>84</v>
      </c>
      <c r="H84" s="1" t="s">
        <v>85</v>
      </c>
      <c r="I84" s="1">
        <v>466.99999168515205</v>
      </c>
      <c r="J84" s="1">
        <v>1</v>
      </c>
      <c r="K84">
        <f t="shared" si="28"/>
        <v>-1.1377879139176506</v>
      </c>
      <c r="L84">
        <f t="shared" si="29"/>
        <v>5.5411207341245702E-3</v>
      </c>
      <c r="M84">
        <f t="shared" si="30"/>
        <v>725.79864781290121</v>
      </c>
      <c r="N84">
        <f t="shared" si="31"/>
        <v>0.1405711058057634</v>
      </c>
      <c r="O84">
        <f t="shared" si="32"/>
        <v>2.4327668935137514</v>
      </c>
      <c r="P84">
        <f t="shared" si="33"/>
        <v>32.094199422811229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32.029075622558594</v>
      </c>
      <c r="V84" s="1">
        <v>32.148246765136719</v>
      </c>
      <c r="W84" s="1">
        <v>31.649093627929688</v>
      </c>
      <c r="X84" s="1">
        <v>417.85208129882813</v>
      </c>
      <c r="Y84" s="1">
        <v>420.00616455078125</v>
      </c>
      <c r="Z84" s="1">
        <v>23.572746276855469</v>
      </c>
      <c r="AA84" s="1">
        <v>23.846750259399414</v>
      </c>
      <c r="AB84" s="1">
        <v>48.936943054199219</v>
      </c>
      <c r="AC84" s="1">
        <v>49.505775451660156</v>
      </c>
      <c r="AD84" s="1">
        <v>300.47506713867188</v>
      </c>
      <c r="AE84" s="1">
        <v>17.870607376098633</v>
      </c>
      <c r="AF84" s="1">
        <v>5.9308510273694992E-2</v>
      </c>
      <c r="AG84" s="1">
        <v>99.2938232421875</v>
      </c>
      <c r="AH84" s="1">
        <v>-6.823944091796875</v>
      </c>
      <c r="AI84" s="1">
        <v>-0.35231700539588928</v>
      </c>
      <c r="AJ84" s="1">
        <v>4.5868199318647385E-2</v>
      </c>
      <c r="AK84" s="1">
        <v>3.3347674179822206E-3</v>
      </c>
      <c r="AL84" s="1">
        <v>0.10590256005525589</v>
      </c>
      <c r="AM84" s="1">
        <v>8.8643059134483337E-3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86</v>
      </c>
      <c r="AV84">
        <f t="shared" si="36"/>
        <v>0.50079177856445312</v>
      </c>
      <c r="AW84">
        <f t="shared" si="37"/>
        <v>1.4057110580576341E-4</v>
      </c>
      <c r="AX84">
        <f t="shared" si="38"/>
        <v>305.2982467651367</v>
      </c>
      <c r="AY84">
        <f t="shared" si="39"/>
        <v>305.17907562255857</v>
      </c>
      <c r="AZ84">
        <f t="shared" si="40"/>
        <v>2.859297116265509</v>
      </c>
      <c r="BA84">
        <f t="shared" si="41"/>
        <v>-5.4047342325488711E-2</v>
      </c>
      <c r="BB84">
        <f t="shared" si="42"/>
        <v>4.8006018986711458</v>
      </c>
      <c r="BC84">
        <f t="shared" si="43"/>
        <v>48.347437352291301</v>
      </c>
      <c r="BD84">
        <f t="shared" si="44"/>
        <v>24.500687092891887</v>
      </c>
      <c r="BE84">
        <f t="shared" si="45"/>
        <v>32.148246765136719</v>
      </c>
      <c r="BF84">
        <f t="shared" si="46"/>
        <v>4.8152968810275141</v>
      </c>
      <c r="BG84">
        <f t="shared" si="47"/>
        <v>5.530330512747603E-3</v>
      </c>
      <c r="BH84">
        <f t="shared" si="48"/>
        <v>2.3678350051573944</v>
      </c>
      <c r="BI84">
        <f t="shared" si="49"/>
        <v>2.4474618758701197</v>
      </c>
      <c r="BJ84">
        <f t="shared" si="50"/>
        <v>3.4574243875564025E-3</v>
      </c>
      <c r="BK84">
        <f t="shared" si="51"/>
        <v>72.067322645352903</v>
      </c>
      <c r="BL84">
        <f t="shared" si="52"/>
        <v>1.7280666549006041</v>
      </c>
      <c r="BM84">
        <f t="shared" si="53"/>
        <v>47.528317636090499</v>
      </c>
      <c r="BN84">
        <f t="shared" si="54"/>
        <v>420.54701443308267</v>
      </c>
      <c r="BO84">
        <f t="shared" si="55"/>
        <v>-1.2858763353267755E-3</v>
      </c>
    </row>
    <row r="85" spans="1:67" x14ac:dyDescent="0.25">
      <c r="A85" s="1">
        <v>74</v>
      </c>
      <c r="B85" s="1" t="s">
        <v>160</v>
      </c>
      <c r="C85" s="1" t="s">
        <v>333</v>
      </c>
      <c r="D85" s="1" t="s">
        <v>81</v>
      </c>
      <c r="E85" s="1" t="s">
        <v>82</v>
      </c>
      <c r="F85" s="1" t="s">
        <v>83</v>
      </c>
      <c r="G85" s="1" t="s">
        <v>84</v>
      </c>
      <c r="H85" s="1" t="s">
        <v>85</v>
      </c>
      <c r="I85" s="1">
        <v>471.99999157339334</v>
      </c>
      <c r="J85" s="1">
        <v>1</v>
      </c>
      <c r="K85">
        <f t="shared" si="28"/>
        <v>-1.1333012236639441</v>
      </c>
      <c r="L85">
        <f t="shared" si="29"/>
        <v>5.2751516703801911E-3</v>
      </c>
      <c r="M85">
        <f t="shared" si="30"/>
        <v>740.75608358465422</v>
      </c>
      <c r="N85">
        <f t="shared" si="31"/>
        <v>0.1338159398455461</v>
      </c>
      <c r="O85">
        <f t="shared" si="32"/>
        <v>2.4323616181549657</v>
      </c>
      <c r="P85">
        <f t="shared" si="33"/>
        <v>32.095795781497479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32.029739379882813</v>
      </c>
      <c r="V85" s="1">
        <v>32.146110534667969</v>
      </c>
      <c r="W85" s="1">
        <v>31.645256042480469</v>
      </c>
      <c r="X85" s="1">
        <v>417.91314697265625</v>
      </c>
      <c r="Y85" s="1">
        <v>420.06402587890625</v>
      </c>
      <c r="Z85" s="1">
        <v>23.594526290893555</v>
      </c>
      <c r="AA85" s="1">
        <v>23.855373382568359</v>
      </c>
      <c r="AB85" s="1">
        <v>48.979957580566406</v>
      </c>
      <c r="AC85" s="1">
        <v>49.521450042724609</v>
      </c>
      <c r="AD85" s="1">
        <v>300.46041870117188</v>
      </c>
      <c r="AE85" s="1">
        <v>17.86625862121582</v>
      </c>
      <c r="AF85" s="1">
        <v>3.8777817040681839E-2</v>
      </c>
      <c r="AG85" s="1">
        <v>99.2930908203125</v>
      </c>
      <c r="AH85" s="1">
        <v>-6.823944091796875</v>
      </c>
      <c r="AI85" s="1">
        <v>-0.35231700539588928</v>
      </c>
      <c r="AJ85" s="1">
        <v>4.5868199318647385E-2</v>
      </c>
      <c r="AK85" s="1">
        <v>3.3347674179822206E-3</v>
      </c>
      <c r="AL85" s="1">
        <v>0.10590256005525589</v>
      </c>
      <c r="AM85" s="1">
        <v>8.8643059134483337E-3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86</v>
      </c>
      <c r="AV85">
        <f t="shared" si="36"/>
        <v>0.50076736450195314</v>
      </c>
      <c r="AW85">
        <f t="shared" si="37"/>
        <v>1.3381593984554611E-4</v>
      </c>
      <c r="AX85">
        <f t="shared" si="38"/>
        <v>305.29611053466795</v>
      </c>
      <c r="AY85">
        <f t="shared" si="39"/>
        <v>305.17973937988279</v>
      </c>
      <c r="AZ85">
        <f t="shared" si="40"/>
        <v>2.8586013154998113</v>
      </c>
      <c r="BA85">
        <f t="shared" si="41"/>
        <v>-5.0314753170491763E-2</v>
      </c>
      <c r="BB85">
        <f t="shared" si="42"/>
        <v>4.8010353739827911</v>
      </c>
      <c r="BC85">
        <f t="shared" si="43"/>
        <v>48.352159594579142</v>
      </c>
      <c r="BD85">
        <f t="shared" si="44"/>
        <v>24.496786212010782</v>
      </c>
      <c r="BE85">
        <f t="shared" si="45"/>
        <v>32.146110534667969</v>
      </c>
      <c r="BF85">
        <f t="shared" si="46"/>
        <v>4.8147153169560228</v>
      </c>
      <c r="BG85">
        <f t="shared" si="47"/>
        <v>5.2653715179043466E-3</v>
      </c>
      <c r="BH85">
        <f t="shared" si="48"/>
        <v>2.3686737558278255</v>
      </c>
      <c r="BI85">
        <f t="shared" si="49"/>
        <v>2.4460415611281974</v>
      </c>
      <c r="BJ85">
        <f t="shared" si="50"/>
        <v>3.2917344889869587E-3</v>
      </c>
      <c r="BK85">
        <f t="shared" si="51"/>
        <v>73.551961083070069</v>
      </c>
      <c r="BL85">
        <f t="shared" si="52"/>
        <v>1.7634361381809813</v>
      </c>
      <c r="BM85">
        <f t="shared" si="53"/>
        <v>47.53652883603543</v>
      </c>
      <c r="BN85">
        <f t="shared" si="54"/>
        <v>420.60274300354172</v>
      </c>
      <c r="BO85">
        <f t="shared" si="55"/>
        <v>-1.280857226795634E-3</v>
      </c>
    </row>
    <row r="86" spans="1:67" x14ac:dyDescent="0.25">
      <c r="A86" s="1">
        <v>75</v>
      </c>
      <c r="B86" s="1" t="s">
        <v>161</v>
      </c>
      <c r="C86" s="1" t="s">
        <v>333</v>
      </c>
      <c r="D86" s="1" t="s">
        <v>81</v>
      </c>
      <c r="E86" s="1" t="s">
        <v>82</v>
      </c>
      <c r="F86" s="1" t="s">
        <v>83</v>
      </c>
      <c r="G86" s="1" t="s">
        <v>84</v>
      </c>
      <c r="H86" s="1" t="s">
        <v>85</v>
      </c>
      <c r="I86" s="1">
        <v>477.49999145045877</v>
      </c>
      <c r="J86" s="1">
        <v>1</v>
      </c>
      <c r="K86">
        <f t="shared" si="28"/>
        <v>-1.0932701143038546</v>
      </c>
      <c r="L86">
        <f t="shared" si="29"/>
        <v>5.73251976030161E-3</v>
      </c>
      <c r="M86">
        <f t="shared" si="30"/>
        <v>702.9796544463328</v>
      </c>
      <c r="N86">
        <f t="shared" si="31"/>
        <v>0.14518948892363387</v>
      </c>
      <c r="O86">
        <f t="shared" si="32"/>
        <v>2.4289370778672228</v>
      </c>
      <c r="P86">
        <f t="shared" si="33"/>
        <v>32.088809772389531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32.026771545410156</v>
      </c>
      <c r="V86" s="1">
        <v>32.145206451416016</v>
      </c>
      <c r="W86" s="1">
        <v>31.644819259643555</v>
      </c>
      <c r="X86" s="1">
        <v>418.04397583007813</v>
      </c>
      <c r="Y86" s="1">
        <v>420.10546875</v>
      </c>
      <c r="Z86" s="1">
        <v>23.587692260742188</v>
      </c>
      <c r="AA86" s="1">
        <v>23.870719909667969</v>
      </c>
      <c r="AB86" s="1">
        <v>48.974075317382813</v>
      </c>
      <c r="AC86" s="1">
        <v>49.561714172363281</v>
      </c>
      <c r="AD86" s="1">
        <v>300.4449462890625</v>
      </c>
      <c r="AE86" s="1">
        <v>17.782913208007813</v>
      </c>
      <c r="AF86" s="1">
        <v>0.16081529855728149</v>
      </c>
      <c r="AG86" s="1">
        <v>99.293258666992188</v>
      </c>
      <c r="AH86" s="1">
        <v>-6.823944091796875</v>
      </c>
      <c r="AI86" s="1">
        <v>-0.35231700539588928</v>
      </c>
      <c r="AJ86" s="1">
        <v>4.5868199318647385E-2</v>
      </c>
      <c r="AK86" s="1">
        <v>3.3347674179822206E-3</v>
      </c>
      <c r="AL86" s="1">
        <v>0.10590256005525589</v>
      </c>
      <c r="AM86" s="1">
        <v>8.8643059134483337E-3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86</v>
      </c>
      <c r="AV86">
        <f t="shared" si="36"/>
        <v>0.50074157714843748</v>
      </c>
      <c r="AW86">
        <f t="shared" si="37"/>
        <v>1.4518948892363386E-4</v>
      </c>
      <c r="AX86">
        <f t="shared" si="38"/>
        <v>305.29520645141599</v>
      </c>
      <c r="AY86">
        <f t="shared" si="39"/>
        <v>305.17677154541013</v>
      </c>
      <c r="AZ86">
        <f t="shared" si="40"/>
        <v>2.8452660496845965</v>
      </c>
      <c r="BA86">
        <f t="shared" si="41"/>
        <v>-5.639667902648781E-2</v>
      </c>
      <c r="BB86">
        <f t="shared" si="42"/>
        <v>4.7991386444252049</v>
      </c>
      <c r="BC86">
        <f t="shared" si="43"/>
        <v>48.332975560007185</v>
      </c>
      <c r="BD86">
        <f t="shared" si="44"/>
        <v>24.462255650339216</v>
      </c>
      <c r="BE86">
        <f t="shared" si="45"/>
        <v>32.145206451416016</v>
      </c>
      <c r="BF86">
        <f t="shared" si="46"/>
        <v>4.8144692091468686</v>
      </c>
      <c r="BG86">
        <f t="shared" si="47"/>
        <v>5.7209720191879901E-3</v>
      </c>
      <c r="BH86">
        <f t="shared" si="48"/>
        <v>2.3702015665579821</v>
      </c>
      <c r="BI86">
        <f t="shared" si="49"/>
        <v>2.4442676425888865</v>
      </c>
      <c r="BJ86">
        <f t="shared" si="50"/>
        <v>3.5766432143181071E-3</v>
      </c>
      <c r="BK86">
        <f t="shared" si="51"/>
        <v>69.801140666572508</v>
      </c>
      <c r="BL86">
        <f t="shared" si="52"/>
        <v>1.6733408792273257</v>
      </c>
      <c r="BM86">
        <f t="shared" si="53"/>
        <v>47.59821471359701</v>
      </c>
      <c r="BN86">
        <f t="shared" si="54"/>
        <v>420.625157002452</v>
      </c>
      <c r="BO86">
        <f t="shared" si="55"/>
        <v>-1.2371515296763446E-3</v>
      </c>
    </row>
    <row r="87" spans="1:67" x14ac:dyDescent="0.25">
      <c r="A87" s="1">
        <v>76</v>
      </c>
      <c r="B87" s="1" t="s">
        <v>162</v>
      </c>
      <c r="C87" s="1" t="s">
        <v>333</v>
      </c>
      <c r="D87" s="1" t="s">
        <v>81</v>
      </c>
      <c r="E87" s="1" t="s">
        <v>82</v>
      </c>
      <c r="F87" s="1" t="s">
        <v>83</v>
      </c>
      <c r="G87" s="1" t="s">
        <v>84</v>
      </c>
      <c r="H87" s="1" t="s">
        <v>85</v>
      </c>
      <c r="I87" s="1">
        <v>482.49999133870006</v>
      </c>
      <c r="J87" s="1">
        <v>1</v>
      </c>
      <c r="K87">
        <f t="shared" si="28"/>
        <v>-1.2161138760995636</v>
      </c>
      <c r="L87">
        <f t="shared" si="29"/>
        <v>5.614928858603924E-3</v>
      </c>
      <c r="M87">
        <f t="shared" si="30"/>
        <v>743.61005767101483</v>
      </c>
      <c r="N87">
        <f t="shared" si="31"/>
        <v>0.14218014191597889</v>
      </c>
      <c r="O87">
        <f t="shared" si="32"/>
        <v>2.4282593738422729</v>
      </c>
      <c r="P87">
        <f t="shared" si="33"/>
        <v>32.090909760591963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32.027427673339844</v>
      </c>
      <c r="V87" s="1">
        <v>32.145549774169922</v>
      </c>
      <c r="W87" s="1">
        <v>31.654201507568359</v>
      </c>
      <c r="X87" s="1">
        <v>417.79034423828125</v>
      </c>
      <c r="Y87" s="1">
        <v>420.09982299804688</v>
      </c>
      <c r="Z87" s="1">
        <v>23.606334686279297</v>
      </c>
      <c r="AA87" s="1">
        <v>23.883508682250977</v>
      </c>
      <c r="AB87" s="1">
        <v>49.010505676269531</v>
      </c>
      <c r="AC87" s="1">
        <v>49.585968017578125</v>
      </c>
      <c r="AD87" s="1">
        <v>300.42727661132813</v>
      </c>
      <c r="AE87" s="1">
        <v>17.904668807983398</v>
      </c>
      <c r="AF87" s="1">
        <v>1.1405297555029392E-3</v>
      </c>
      <c r="AG87" s="1">
        <v>99.292335510253906</v>
      </c>
      <c r="AH87" s="1">
        <v>-6.823944091796875</v>
      </c>
      <c r="AI87" s="1">
        <v>-0.35231700539588928</v>
      </c>
      <c r="AJ87" s="1">
        <v>4.5868199318647385E-2</v>
      </c>
      <c r="AK87" s="1">
        <v>3.3347674179822206E-3</v>
      </c>
      <c r="AL87" s="1">
        <v>0.10590256005525589</v>
      </c>
      <c r="AM87" s="1">
        <v>8.8643059134483337E-3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86</v>
      </c>
      <c r="AV87">
        <f t="shared" si="36"/>
        <v>0.50071212768554685</v>
      </c>
      <c r="AW87">
        <f t="shared" si="37"/>
        <v>1.4218014191597888E-4</v>
      </c>
      <c r="AX87">
        <f t="shared" si="38"/>
        <v>305.2955497741699</v>
      </c>
      <c r="AY87">
        <f t="shared" si="39"/>
        <v>305.17742767333982</v>
      </c>
      <c r="AZ87">
        <f t="shared" si="40"/>
        <v>2.8647469452452583</v>
      </c>
      <c r="BA87">
        <f t="shared" si="41"/>
        <v>-5.4640013577957558E-2</v>
      </c>
      <c r="BB87">
        <f t="shared" si="42"/>
        <v>4.7997087310823989</v>
      </c>
      <c r="BC87">
        <f t="shared" si="43"/>
        <v>48.339166426261912</v>
      </c>
      <c r="BD87">
        <f t="shared" si="44"/>
        <v>24.455657744010935</v>
      </c>
      <c r="BE87">
        <f t="shared" si="45"/>
        <v>32.145549774169922</v>
      </c>
      <c r="BF87">
        <f t="shared" si="46"/>
        <v>4.8145626665188868</v>
      </c>
      <c r="BG87">
        <f t="shared" si="47"/>
        <v>5.6038495571152933E-3</v>
      </c>
      <c r="BH87">
        <f t="shared" si="48"/>
        <v>2.3714493572401261</v>
      </c>
      <c r="BI87">
        <f t="shared" si="49"/>
        <v>2.4431133092787607</v>
      </c>
      <c r="BJ87">
        <f t="shared" si="50"/>
        <v>3.503399696933886E-3</v>
      </c>
      <c r="BK87">
        <f t="shared" si="51"/>
        <v>73.834779335069655</v>
      </c>
      <c r="BL87">
        <f t="shared" si="52"/>
        <v>1.7700794357975058</v>
      </c>
      <c r="BM87">
        <f t="shared" si="53"/>
        <v>47.616377474353797</v>
      </c>
      <c r="BN87">
        <f t="shared" si="54"/>
        <v>420.67790529151125</v>
      </c>
      <c r="BO87">
        <f t="shared" si="55"/>
        <v>-1.3765148263736216E-3</v>
      </c>
    </row>
    <row r="88" spans="1:67" x14ac:dyDescent="0.25">
      <c r="A88" s="1">
        <v>77</v>
      </c>
      <c r="B88" s="1" t="s">
        <v>163</v>
      </c>
      <c r="C88" s="1" t="s">
        <v>333</v>
      </c>
      <c r="D88" s="1" t="s">
        <v>81</v>
      </c>
      <c r="E88" s="1" t="s">
        <v>82</v>
      </c>
      <c r="F88" s="1" t="s">
        <v>83</v>
      </c>
      <c r="G88" s="1" t="s">
        <v>84</v>
      </c>
      <c r="H88" s="1" t="s">
        <v>85</v>
      </c>
      <c r="I88" s="1">
        <v>487.49999122694135</v>
      </c>
      <c r="J88" s="1">
        <v>1</v>
      </c>
      <c r="K88">
        <f t="shared" si="28"/>
        <v>-1.1332855116442142</v>
      </c>
      <c r="L88">
        <f t="shared" si="29"/>
        <v>5.3376802012202462E-3</v>
      </c>
      <c r="M88">
        <f t="shared" si="30"/>
        <v>736.84262585805686</v>
      </c>
      <c r="N88">
        <f t="shared" si="31"/>
        <v>0.13513205143453316</v>
      </c>
      <c r="O88">
        <f t="shared" si="32"/>
        <v>2.4275281716458679</v>
      </c>
      <c r="P88">
        <f t="shared" si="33"/>
        <v>32.094167628917987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32.030010223388672</v>
      </c>
      <c r="V88" s="1">
        <v>32.145057678222656</v>
      </c>
      <c r="W88" s="1">
        <v>31.664098739624023</v>
      </c>
      <c r="X88" s="1">
        <v>417.90606689453125</v>
      </c>
      <c r="Y88" s="1">
        <v>420.05587768554688</v>
      </c>
      <c r="Z88" s="1">
        <v>23.636051177978516</v>
      </c>
      <c r="AA88" s="1">
        <v>23.899459838867188</v>
      </c>
      <c r="AB88" s="1">
        <v>49.065689086914063</v>
      </c>
      <c r="AC88" s="1">
        <v>49.612499237060547</v>
      </c>
      <c r="AD88" s="1">
        <v>300.45132446289063</v>
      </c>
      <c r="AE88" s="1">
        <v>17.808280944824219</v>
      </c>
      <c r="AF88" s="1">
        <v>0.17563983798027039</v>
      </c>
      <c r="AG88" s="1">
        <v>99.293670654296875</v>
      </c>
      <c r="AH88" s="1">
        <v>-6.823944091796875</v>
      </c>
      <c r="AI88" s="1">
        <v>-0.35231700539588928</v>
      </c>
      <c r="AJ88" s="1">
        <v>4.5868199318647385E-2</v>
      </c>
      <c r="AK88" s="1">
        <v>3.3347674179822206E-3</v>
      </c>
      <c r="AL88" s="1">
        <v>0.10590256005525589</v>
      </c>
      <c r="AM88" s="1">
        <v>8.8643059134483337E-3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86</v>
      </c>
      <c r="AV88">
        <f t="shared" si="36"/>
        <v>0.50075220743815096</v>
      </c>
      <c r="AW88">
        <f t="shared" si="37"/>
        <v>1.3513205143453317E-4</v>
      </c>
      <c r="AX88">
        <f t="shared" si="38"/>
        <v>305.29505767822263</v>
      </c>
      <c r="AY88">
        <f t="shared" si="39"/>
        <v>305.18001022338865</v>
      </c>
      <c r="AZ88">
        <f t="shared" si="40"/>
        <v>2.8493248874844994</v>
      </c>
      <c r="BA88">
        <f t="shared" si="41"/>
        <v>-5.0890049304668894E-2</v>
      </c>
      <c r="BB88">
        <f t="shared" si="42"/>
        <v>4.8005932657019414</v>
      </c>
      <c r="BC88">
        <f t="shared" si="43"/>
        <v>48.347424705606834</v>
      </c>
      <c r="BD88">
        <f t="shared" si="44"/>
        <v>24.447964866739646</v>
      </c>
      <c r="BE88">
        <f t="shared" si="45"/>
        <v>32.145057678222656</v>
      </c>
      <c r="BF88">
        <f t="shared" si="46"/>
        <v>4.8144287114427513</v>
      </c>
      <c r="BG88">
        <f t="shared" si="47"/>
        <v>5.3276670383557746E-3</v>
      </c>
      <c r="BH88">
        <f t="shared" si="48"/>
        <v>2.3730650940560736</v>
      </c>
      <c r="BI88">
        <f t="shared" si="49"/>
        <v>2.4413636173866777</v>
      </c>
      <c r="BJ88">
        <f t="shared" si="50"/>
        <v>3.3306900736483529E-3</v>
      </c>
      <c r="BK88">
        <f t="shared" si="51"/>
        <v>73.163809015997188</v>
      </c>
      <c r="BL88">
        <f t="shared" si="52"/>
        <v>1.7541538281001177</v>
      </c>
      <c r="BM88">
        <f t="shared" si="53"/>
        <v>47.636041023758011</v>
      </c>
      <c r="BN88">
        <f t="shared" si="54"/>
        <v>420.59458734144067</v>
      </c>
      <c r="BO88">
        <f t="shared" si="55"/>
        <v>-1.283545645833262E-3</v>
      </c>
    </row>
    <row r="89" spans="1:67" x14ac:dyDescent="0.25">
      <c r="A89" s="1">
        <v>78</v>
      </c>
      <c r="B89" s="1" t="s">
        <v>164</v>
      </c>
      <c r="C89" s="1" t="s">
        <v>333</v>
      </c>
      <c r="D89" s="1" t="s">
        <v>81</v>
      </c>
      <c r="E89" s="1" t="s">
        <v>82</v>
      </c>
      <c r="F89" s="1" t="s">
        <v>83</v>
      </c>
      <c r="G89" s="1" t="s">
        <v>84</v>
      </c>
      <c r="H89" s="1" t="s">
        <v>85</v>
      </c>
      <c r="I89" s="1">
        <v>492.99999110400677</v>
      </c>
      <c r="J89" s="1">
        <v>1</v>
      </c>
      <c r="K89">
        <f t="shared" si="28"/>
        <v>-1.0571238384806017</v>
      </c>
      <c r="L89">
        <f t="shared" si="29"/>
        <v>5.1996364250906334E-3</v>
      </c>
      <c r="M89">
        <f t="shared" si="30"/>
        <v>722.62270005850257</v>
      </c>
      <c r="N89">
        <f t="shared" si="31"/>
        <v>0.13160238390943682</v>
      </c>
      <c r="O89">
        <f t="shared" si="32"/>
        <v>2.4267242864800034</v>
      </c>
      <c r="P89">
        <f t="shared" si="33"/>
        <v>32.097584419350881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32.032520294189453</v>
      </c>
      <c r="V89" s="1">
        <v>32.146503448486328</v>
      </c>
      <c r="W89" s="1">
        <v>31.666101455688477</v>
      </c>
      <c r="X89" s="1">
        <v>417.99224853515625</v>
      </c>
      <c r="Y89" s="1">
        <v>419.99301147460938</v>
      </c>
      <c r="Z89" s="1">
        <v>23.660457611083984</v>
      </c>
      <c r="AA89" s="1">
        <v>23.916990280151367</v>
      </c>
      <c r="AB89" s="1">
        <v>49.109195709228516</v>
      </c>
      <c r="AC89" s="1">
        <v>49.641651153564453</v>
      </c>
      <c r="AD89" s="1">
        <v>300.44091796875</v>
      </c>
      <c r="AE89" s="1">
        <v>17.848138809204102</v>
      </c>
      <c r="AF89" s="1">
        <v>8.5542351007461548E-2</v>
      </c>
      <c r="AG89" s="1">
        <v>99.293296813964844</v>
      </c>
      <c r="AH89" s="1">
        <v>-6.823944091796875</v>
      </c>
      <c r="AI89" s="1">
        <v>-0.35231700539588928</v>
      </c>
      <c r="AJ89" s="1">
        <v>4.5868199318647385E-2</v>
      </c>
      <c r="AK89" s="1">
        <v>3.3347674179822206E-3</v>
      </c>
      <c r="AL89" s="1">
        <v>0.10590256005525589</v>
      </c>
      <c r="AM89" s="1">
        <v>8.8643059134483337E-3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86</v>
      </c>
      <c r="AV89">
        <f t="shared" si="36"/>
        <v>0.50073486328124994</v>
      </c>
      <c r="AW89">
        <f t="shared" si="37"/>
        <v>1.3160238390943682E-4</v>
      </c>
      <c r="AX89">
        <f t="shared" si="38"/>
        <v>305.29650344848631</v>
      </c>
      <c r="AY89">
        <f t="shared" si="39"/>
        <v>305.18252029418943</v>
      </c>
      <c r="AZ89">
        <f t="shared" si="40"/>
        <v>2.8557021456427378</v>
      </c>
      <c r="BA89">
        <f t="shared" si="41"/>
        <v>-4.8919029135448058E-2</v>
      </c>
      <c r="BB89">
        <f t="shared" si="42"/>
        <v>4.8015211012637851</v>
      </c>
      <c r="BC89">
        <f t="shared" si="43"/>
        <v>48.35695112692126</v>
      </c>
      <c r="BD89">
        <f t="shared" si="44"/>
        <v>24.439960846769893</v>
      </c>
      <c r="BE89">
        <f t="shared" si="45"/>
        <v>32.146503448486328</v>
      </c>
      <c r="BF89">
        <f t="shared" si="46"/>
        <v>4.8148222786160586</v>
      </c>
      <c r="BG89">
        <f t="shared" si="47"/>
        <v>5.1901340273362443E-3</v>
      </c>
      <c r="BH89">
        <f t="shared" si="48"/>
        <v>2.3747968147837817</v>
      </c>
      <c r="BI89">
        <f t="shared" si="49"/>
        <v>2.4400254638322769</v>
      </c>
      <c r="BJ89">
        <f t="shared" si="50"/>
        <v>3.2446861618579338E-3</v>
      </c>
      <c r="BK89">
        <f t="shared" si="51"/>
        <v>71.751590241417588</v>
      </c>
      <c r="BL89">
        <f t="shared" si="52"/>
        <v>1.7205588672091241</v>
      </c>
      <c r="BM89">
        <f t="shared" si="53"/>
        <v>47.660223013708055</v>
      </c>
      <c r="BN89">
        <f t="shared" si="54"/>
        <v>420.4955175186854</v>
      </c>
      <c r="BO89">
        <f t="shared" si="55"/>
        <v>-1.1981758614788022E-3</v>
      </c>
    </row>
    <row r="90" spans="1:67" x14ac:dyDescent="0.25">
      <c r="A90" s="1">
        <v>79</v>
      </c>
      <c r="B90" s="1" t="s">
        <v>165</v>
      </c>
      <c r="C90" s="1" t="s">
        <v>333</v>
      </c>
      <c r="D90" s="1" t="s">
        <v>81</v>
      </c>
      <c r="E90" s="1" t="s">
        <v>82</v>
      </c>
      <c r="F90" s="1" t="s">
        <v>83</v>
      </c>
      <c r="G90" s="1" t="s">
        <v>84</v>
      </c>
      <c r="H90" s="1" t="s">
        <v>85</v>
      </c>
      <c r="I90" s="1">
        <v>497.99999099224806</v>
      </c>
      <c r="J90" s="1">
        <v>1</v>
      </c>
      <c r="K90">
        <f t="shared" si="28"/>
        <v>-1.0295754614621491</v>
      </c>
      <c r="L90">
        <f t="shared" si="29"/>
        <v>5.460001946099211E-3</v>
      </c>
      <c r="M90">
        <f t="shared" si="30"/>
        <v>699.46374773037212</v>
      </c>
      <c r="N90">
        <f t="shared" si="31"/>
        <v>0.13799419378885344</v>
      </c>
      <c r="O90">
        <f t="shared" si="32"/>
        <v>2.4234613070040725</v>
      </c>
      <c r="P90">
        <f t="shared" si="33"/>
        <v>32.089728173028391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32.032283782958984</v>
      </c>
      <c r="V90" s="1">
        <v>32.141071319580078</v>
      </c>
      <c r="W90" s="1">
        <v>31.656469345092773</v>
      </c>
      <c r="X90" s="1">
        <v>417.98995971679688</v>
      </c>
      <c r="Y90" s="1">
        <v>419.9302978515625</v>
      </c>
      <c r="Z90" s="1">
        <v>23.659580230712891</v>
      </c>
      <c r="AA90" s="1">
        <v>23.928560256958008</v>
      </c>
      <c r="AB90" s="1">
        <v>49.107639312744141</v>
      </c>
      <c r="AC90" s="1">
        <v>49.665931701660156</v>
      </c>
      <c r="AD90" s="1">
        <v>300.45098876953125</v>
      </c>
      <c r="AE90" s="1">
        <v>17.86625862121582</v>
      </c>
      <c r="AF90" s="1">
        <v>3.4215804189443588E-2</v>
      </c>
      <c r="AG90" s="1">
        <v>99.292503356933594</v>
      </c>
      <c r="AH90" s="1">
        <v>-6.823944091796875</v>
      </c>
      <c r="AI90" s="1">
        <v>-0.35231700539588928</v>
      </c>
      <c r="AJ90" s="1">
        <v>4.5868199318647385E-2</v>
      </c>
      <c r="AK90" s="1">
        <v>3.3347674179822206E-3</v>
      </c>
      <c r="AL90" s="1">
        <v>0.10590256005525589</v>
      </c>
      <c r="AM90" s="1">
        <v>8.8643059134483337E-3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86</v>
      </c>
      <c r="AV90">
        <f t="shared" si="36"/>
        <v>0.50075164794921867</v>
      </c>
      <c r="AW90">
        <f t="shared" si="37"/>
        <v>1.3799419378885343E-4</v>
      </c>
      <c r="AX90">
        <f t="shared" si="38"/>
        <v>305.29107131958006</v>
      </c>
      <c r="AY90">
        <f t="shared" si="39"/>
        <v>305.18228378295896</v>
      </c>
      <c r="AZ90">
        <f t="shared" si="40"/>
        <v>2.8586013154998113</v>
      </c>
      <c r="BA90">
        <f t="shared" si="41"/>
        <v>-5.1343146551684253E-2</v>
      </c>
      <c r="BB90">
        <f t="shared" si="42"/>
        <v>4.7993879566446633</v>
      </c>
      <c r="BC90">
        <f t="shared" si="43"/>
        <v>48.33585411168427</v>
      </c>
      <c r="BD90">
        <f t="shared" si="44"/>
        <v>24.407293854726262</v>
      </c>
      <c r="BE90">
        <f t="shared" si="45"/>
        <v>32.141071319580078</v>
      </c>
      <c r="BF90">
        <f t="shared" si="46"/>
        <v>4.8133436910701937</v>
      </c>
      <c r="BG90">
        <f t="shared" si="47"/>
        <v>5.4495250387164625E-3</v>
      </c>
      <c r="BH90">
        <f t="shared" si="48"/>
        <v>2.3759266496405909</v>
      </c>
      <c r="BI90">
        <f t="shared" si="49"/>
        <v>2.4374170414296028</v>
      </c>
      <c r="BJ90">
        <f t="shared" si="50"/>
        <v>3.406892886876223E-3</v>
      </c>
      <c r="BK90">
        <f t="shared" si="51"/>
        <v>69.451506519571325</v>
      </c>
      <c r="BL90">
        <f t="shared" si="52"/>
        <v>1.6656663053581799</v>
      </c>
      <c r="BM90">
        <f t="shared" si="53"/>
        <v>47.71241075114753</v>
      </c>
      <c r="BN90">
        <f t="shared" si="54"/>
        <v>420.41970871657588</v>
      </c>
      <c r="BO90">
        <f t="shared" si="55"/>
        <v>-1.1684401634391678E-3</v>
      </c>
    </row>
    <row r="91" spans="1:67" x14ac:dyDescent="0.25">
      <c r="A91" s="1">
        <v>80</v>
      </c>
      <c r="B91" s="1" t="s">
        <v>166</v>
      </c>
      <c r="C91" s="1" t="s">
        <v>333</v>
      </c>
      <c r="D91" s="1" t="s">
        <v>81</v>
      </c>
      <c r="E91" s="1" t="s">
        <v>82</v>
      </c>
      <c r="F91" s="1" t="s">
        <v>83</v>
      </c>
      <c r="G91" s="1" t="s">
        <v>84</v>
      </c>
      <c r="H91" s="1" t="s">
        <v>85</v>
      </c>
      <c r="I91" s="1">
        <v>502.99999088048935</v>
      </c>
      <c r="J91" s="1">
        <v>1</v>
      </c>
      <c r="K91">
        <f t="shared" si="28"/>
        <v>-0.95480371070486691</v>
      </c>
      <c r="L91">
        <f t="shared" si="29"/>
        <v>5.2024689146327203E-3</v>
      </c>
      <c r="M91">
        <f t="shared" si="30"/>
        <v>691.59989098141693</v>
      </c>
      <c r="N91">
        <f t="shared" si="31"/>
        <v>0.13144831269126947</v>
      </c>
      <c r="O91">
        <f t="shared" si="32"/>
        <v>2.4225434341788623</v>
      </c>
      <c r="P91">
        <f t="shared" si="33"/>
        <v>32.090607134060981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32.028453826904297</v>
      </c>
      <c r="V91" s="1">
        <v>32.138984680175781</v>
      </c>
      <c r="W91" s="1">
        <v>31.650484085083008</v>
      </c>
      <c r="X91" s="1">
        <v>418.20034790039063</v>
      </c>
      <c r="Y91" s="1">
        <v>419.99716186523438</v>
      </c>
      <c r="Z91" s="1">
        <v>23.683919906616211</v>
      </c>
      <c r="AA91" s="1">
        <v>23.940183639526367</v>
      </c>
      <c r="AB91" s="1">
        <v>49.168865203857422</v>
      </c>
      <c r="AC91" s="1">
        <v>49.700881958007813</v>
      </c>
      <c r="AD91" s="1">
        <v>300.39697265625</v>
      </c>
      <c r="AE91" s="1">
        <v>17.841617584228516</v>
      </c>
      <c r="AF91" s="1">
        <v>0.13686206936836243</v>
      </c>
      <c r="AG91" s="1">
        <v>99.2926025390625</v>
      </c>
      <c r="AH91" s="1">
        <v>-6.823944091796875</v>
      </c>
      <c r="AI91" s="1">
        <v>-0.35231700539588928</v>
      </c>
      <c r="AJ91" s="1">
        <v>4.5868199318647385E-2</v>
      </c>
      <c r="AK91" s="1">
        <v>3.3347674179822206E-3</v>
      </c>
      <c r="AL91" s="1">
        <v>0.10590256005525589</v>
      </c>
      <c r="AM91" s="1">
        <v>8.8643059134483337E-3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86</v>
      </c>
      <c r="AV91">
        <f t="shared" si="36"/>
        <v>0.50066162109375001</v>
      </c>
      <c r="AW91">
        <f t="shared" si="37"/>
        <v>1.3144831269126946E-4</v>
      </c>
      <c r="AX91">
        <f t="shared" si="38"/>
        <v>305.28898468017576</v>
      </c>
      <c r="AY91">
        <f t="shared" si="39"/>
        <v>305.17845382690427</v>
      </c>
      <c r="AZ91">
        <f t="shared" si="40"/>
        <v>2.8546587496699658</v>
      </c>
      <c r="BA91">
        <f t="shared" si="41"/>
        <v>-4.8377546114797998E-2</v>
      </c>
      <c r="BB91">
        <f t="shared" si="42"/>
        <v>4.7996265730105208</v>
      </c>
      <c r="BC91">
        <f t="shared" si="43"/>
        <v>48.338208993185667</v>
      </c>
      <c r="BD91">
        <f t="shared" si="44"/>
        <v>24.3980253536593</v>
      </c>
      <c r="BE91">
        <f t="shared" si="45"/>
        <v>32.138984680175781</v>
      </c>
      <c r="BF91">
        <f t="shared" si="46"/>
        <v>4.8127758274831356</v>
      </c>
      <c r="BG91">
        <f t="shared" si="47"/>
        <v>5.192956170711715E-3</v>
      </c>
      <c r="BH91">
        <f t="shared" si="48"/>
        <v>2.3770831388316584</v>
      </c>
      <c r="BI91">
        <f t="shared" si="49"/>
        <v>2.4356926886514771</v>
      </c>
      <c r="BJ91">
        <f t="shared" si="50"/>
        <v>3.2464509288234944E-3</v>
      </c>
      <c r="BK91">
        <f t="shared" si="51"/>
        <v>68.670753091276779</v>
      </c>
      <c r="BL91">
        <f t="shared" si="52"/>
        <v>1.6466775344623221</v>
      </c>
      <c r="BM91">
        <f t="shared" si="53"/>
        <v>47.729703123334644</v>
      </c>
      <c r="BN91">
        <f t="shared" si="54"/>
        <v>420.45102982097455</v>
      </c>
      <c r="BO91">
        <f t="shared" si="55"/>
        <v>-1.083895493665602E-3</v>
      </c>
    </row>
    <row r="92" spans="1:67" x14ac:dyDescent="0.25">
      <c r="A92" s="1">
        <v>81</v>
      </c>
      <c r="B92" s="1" t="s">
        <v>167</v>
      </c>
      <c r="C92" s="1" t="s">
        <v>333</v>
      </c>
      <c r="D92" s="1" t="s">
        <v>81</v>
      </c>
      <c r="E92" s="1" t="s">
        <v>82</v>
      </c>
      <c r="F92" s="1" t="s">
        <v>83</v>
      </c>
      <c r="G92" s="1" t="s">
        <v>84</v>
      </c>
      <c r="H92" s="1" t="s">
        <v>85</v>
      </c>
      <c r="I92" s="1">
        <v>508.49999075755477</v>
      </c>
      <c r="J92" s="1">
        <v>1</v>
      </c>
      <c r="K92">
        <f t="shared" si="28"/>
        <v>-1.1203238681202099</v>
      </c>
      <c r="L92">
        <f t="shared" si="29"/>
        <v>5.38726280035397E-3</v>
      </c>
      <c r="M92">
        <f t="shared" si="30"/>
        <v>730.06146804951027</v>
      </c>
      <c r="N92">
        <f t="shared" si="31"/>
        <v>0.13598985285281159</v>
      </c>
      <c r="O92">
        <f t="shared" si="32"/>
        <v>2.4204329686519195</v>
      </c>
      <c r="P92">
        <f t="shared" si="33"/>
        <v>32.088762767127299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32.027084350585938</v>
      </c>
      <c r="V92" s="1">
        <v>32.139839172363281</v>
      </c>
      <c r="W92" s="1">
        <v>31.651325225830078</v>
      </c>
      <c r="X92" s="1">
        <v>417.928466796875</v>
      </c>
      <c r="Y92" s="1">
        <v>420.05181884765625</v>
      </c>
      <c r="Z92" s="1">
        <v>23.691154479980469</v>
      </c>
      <c r="AA92" s="1">
        <v>23.95623779296875</v>
      </c>
      <c r="AB92" s="1">
        <v>49.188018798828125</v>
      </c>
      <c r="AC92" s="1">
        <v>49.738395690917969</v>
      </c>
      <c r="AD92" s="1">
        <v>300.43093872070313</v>
      </c>
      <c r="AE92" s="1">
        <v>17.765520095825195</v>
      </c>
      <c r="AF92" s="1">
        <v>3.9918690919876099E-2</v>
      </c>
      <c r="AG92" s="1">
        <v>99.293258666992188</v>
      </c>
      <c r="AH92" s="1">
        <v>-6.823944091796875</v>
      </c>
      <c r="AI92" s="1">
        <v>-0.35231700539588928</v>
      </c>
      <c r="AJ92" s="1">
        <v>4.5868199318647385E-2</v>
      </c>
      <c r="AK92" s="1">
        <v>3.3347674179822206E-3</v>
      </c>
      <c r="AL92" s="1">
        <v>0.10590256005525589</v>
      </c>
      <c r="AM92" s="1">
        <v>8.8643059134483337E-3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86</v>
      </c>
      <c r="AV92">
        <f t="shared" si="36"/>
        <v>0.50071823120117187</v>
      </c>
      <c r="AW92">
        <f t="shared" si="37"/>
        <v>1.3598985285281158E-4</v>
      </c>
      <c r="AX92">
        <f t="shared" si="38"/>
        <v>305.28983917236326</v>
      </c>
      <c r="AY92">
        <f t="shared" si="39"/>
        <v>305.17708435058591</v>
      </c>
      <c r="AZ92">
        <f t="shared" si="40"/>
        <v>2.8424831517975804</v>
      </c>
      <c r="BA92">
        <f t="shared" si="41"/>
        <v>-5.1076405235981941E-2</v>
      </c>
      <c r="BB92">
        <f t="shared" si="42"/>
        <v>4.7991258845171396</v>
      </c>
      <c r="BC92">
        <f t="shared" si="43"/>
        <v>48.33284705271236</v>
      </c>
      <c r="BD92">
        <f t="shared" si="44"/>
        <v>24.37660925974361</v>
      </c>
      <c r="BE92">
        <f t="shared" si="45"/>
        <v>32.139839172363281</v>
      </c>
      <c r="BF92">
        <f t="shared" si="46"/>
        <v>4.8130083642041663</v>
      </c>
      <c r="BG92">
        <f t="shared" si="47"/>
        <v>5.3770629233393184E-3</v>
      </c>
      <c r="BH92">
        <f t="shared" si="48"/>
        <v>2.3786929158652201</v>
      </c>
      <c r="BI92">
        <f t="shared" si="49"/>
        <v>2.4343154483389462</v>
      </c>
      <c r="BJ92">
        <f t="shared" si="50"/>
        <v>3.3615792362548598E-3</v>
      </c>
      <c r="BK92">
        <f t="shared" si="51"/>
        <v>72.490182189844063</v>
      </c>
      <c r="BL92">
        <f t="shared" si="52"/>
        <v>1.7380271559168938</v>
      </c>
      <c r="BM92">
        <f t="shared" si="53"/>
        <v>47.772893685987924</v>
      </c>
      <c r="BN92">
        <f t="shared" si="54"/>
        <v>420.58436715898955</v>
      </c>
      <c r="BO92">
        <f t="shared" si="55"/>
        <v>-1.272541664045004E-3</v>
      </c>
    </row>
    <row r="93" spans="1:67" x14ac:dyDescent="0.25">
      <c r="A93" s="1">
        <v>82</v>
      </c>
      <c r="B93" s="1" t="s">
        <v>168</v>
      </c>
      <c r="C93" s="1" t="s">
        <v>333</v>
      </c>
      <c r="D93" s="1" t="s">
        <v>81</v>
      </c>
      <c r="E93" s="1" t="s">
        <v>82</v>
      </c>
      <c r="F93" s="1" t="s">
        <v>83</v>
      </c>
      <c r="G93" s="1" t="s">
        <v>84</v>
      </c>
      <c r="H93" s="1" t="s">
        <v>85</v>
      </c>
      <c r="I93" s="1">
        <v>513.49999064579606</v>
      </c>
      <c r="J93" s="1">
        <v>1</v>
      </c>
      <c r="K93">
        <f t="shared" si="28"/>
        <v>-1.1274942926721336</v>
      </c>
      <c r="L93">
        <f t="shared" si="29"/>
        <v>5.0538108413828043E-3</v>
      </c>
      <c r="M93">
        <f t="shared" si="30"/>
        <v>753.81804323797519</v>
      </c>
      <c r="N93">
        <f t="shared" si="31"/>
        <v>0.12759234205184281</v>
      </c>
      <c r="O93">
        <f t="shared" si="32"/>
        <v>2.4205383771758928</v>
      </c>
      <c r="P93">
        <f t="shared" si="33"/>
        <v>32.092020811238172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32.027603149414063</v>
      </c>
      <c r="V93" s="1">
        <v>32.138404846191406</v>
      </c>
      <c r="W93" s="1">
        <v>31.653200149536133</v>
      </c>
      <c r="X93" s="1">
        <v>417.91839599609375</v>
      </c>
      <c r="Y93" s="1">
        <v>420.06307983398438</v>
      </c>
      <c r="Z93" s="1">
        <v>23.71504020690918</v>
      </c>
      <c r="AA93" s="1">
        <v>23.963748931884766</v>
      </c>
      <c r="AB93" s="1">
        <v>49.236854553222656</v>
      </c>
      <c r="AC93" s="1">
        <v>49.753219604492188</v>
      </c>
      <c r="AD93" s="1">
        <v>300.4351806640625</v>
      </c>
      <c r="AE93" s="1">
        <v>17.906120300292969</v>
      </c>
      <c r="AF93" s="1">
        <v>0.12888190150260925</v>
      </c>
      <c r="AG93" s="1">
        <v>99.294647216796875</v>
      </c>
      <c r="AH93" s="1">
        <v>-6.823944091796875</v>
      </c>
      <c r="AI93" s="1">
        <v>-0.35231700539588928</v>
      </c>
      <c r="AJ93" s="1">
        <v>4.5868199318647385E-2</v>
      </c>
      <c r="AK93" s="1">
        <v>3.3347674179822206E-3</v>
      </c>
      <c r="AL93" s="1">
        <v>0.10590256005525589</v>
      </c>
      <c r="AM93" s="1">
        <v>8.8643059134483337E-3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86</v>
      </c>
      <c r="AV93">
        <f t="shared" si="36"/>
        <v>0.50072530110677071</v>
      </c>
      <c r="AW93">
        <f t="shared" si="37"/>
        <v>1.2759234205184282E-4</v>
      </c>
      <c r="AX93">
        <f t="shared" si="38"/>
        <v>305.28840484619138</v>
      </c>
      <c r="AY93">
        <f t="shared" si="39"/>
        <v>305.17760314941404</v>
      </c>
      <c r="AZ93">
        <f t="shared" si="40"/>
        <v>2.8649791840095986</v>
      </c>
      <c r="BA93">
        <f t="shared" si="41"/>
        <v>-4.6384034953231568E-2</v>
      </c>
      <c r="BB93">
        <f t="shared" si="42"/>
        <v>4.8000103733592834</v>
      </c>
      <c r="BC93">
        <f t="shared" si="43"/>
        <v>48.341078878895537</v>
      </c>
      <c r="BD93">
        <f t="shared" si="44"/>
        <v>24.377329947010772</v>
      </c>
      <c r="BE93">
        <f t="shared" si="45"/>
        <v>32.138404846191406</v>
      </c>
      <c r="BF93">
        <f t="shared" si="46"/>
        <v>4.8126180402779344</v>
      </c>
      <c r="BG93">
        <f t="shared" si="47"/>
        <v>5.0448335054802274E-3</v>
      </c>
      <c r="BH93">
        <f t="shared" si="48"/>
        <v>2.3794719961833906</v>
      </c>
      <c r="BI93">
        <f t="shared" si="49"/>
        <v>2.4331460440945438</v>
      </c>
      <c r="BJ93">
        <f t="shared" si="50"/>
        <v>3.1538262713606976E-3</v>
      </c>
      <c r="BK93">
        <f t="shared" si="51"/>
        <v>74.850096668970878</v>
      </c>
      <c r="BL93">
        <f t="shared" si="52"/>
        <v>1.7945353434438849</v>
      </c>
      <c r="BM93">
        <f t="shared" si="53"/>
        <v>47.773696549672984</v>
      </c>
      <c r="BN93">
        <f t="shared" si="54"/>
        <v>420.59903662173713</v>
      </c>
      <c r="BO93">
        <f t="shared" si="55"/>
        <v>-1.2806631853522152E-3</v>
      </c>
    </row>
    <row r="94" spans="1:67" x14ac:dyDescent="0.25">
      <c r="A94" s="1">
        <v>83</v>
      </c>
      <c r="B94" s="1" t="s">
        <v>169</v>
      </c>
      <c r="C94" s="1" t="s">
        <v>333</v>
      </c>
      <c r="D94" s="1" t="s">
        <v>81</v>
      </c>
      <c r="E94" s="1" t="s">
        <v>82</v>
      </c>
      <c r="F94" s="1" t="s">
        <v>83</v>
      </c>
      <c r="G94" s="1" t="s">
        <v>84</v>
      </c>
      <c r="H94" s="1" t="s">
        <v>85</v>
      </c>
      <c r="I94" s="1">
        <v>518.49999053403735</v>
      </c>
      <c r="J94" s="1">
        <v>1</v>
      </c>
      <c r="K94">
        <f t="shared" si="28"/>
        <v>-0.97986020278340713</v>
      </c>
      <c r="L94">
        <f t="shared" si="29"/>
        <v>5.1545499506196373E-3</v>
      </c>
      <c r="M94">
        <f t="shared" si="30"/>
        <v>701.93367950420691</v>
      </c>
      <c r="N94">
        <f t="shared" si="31"/>
        <v>0.13007319196164555</v>
      </c>
      <c r="O94">
        <f t="shared" si="32"/>
        <v>2.4193904141846669</v>
      </c>
      <c r="P94">
        <f t="shared" si="33"/>
        <v>32.093450011833781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32.026859283447266</v>
      </c>
      <c r="V94" s="1">
        <v>32.141830444335938</v>
      </c>
      <c r="W94" s="1">
        <v>31.654592514038086</v>
      </c>
      <c r="X94" s="1">
        <v>418.14364624023438</v>
      </c>
      <c r="Y94" s="1">
        <v>419.99142456054688</v>
      </c>
      <c r="Z94" s="1">
        <v>23.726127624511719</v>
      </c>
      <c r="AA94" s="1">
        <v>23.979667663574219</v>
      </c>
      <c r="AB94" s="1">
        <v>49.261024475097656</v>
      </c>
      <c r="AC94" s="1">
        <v>49.787433624267578</v>
      </c>
      <c r="AD94" s="1">
        <v>300.43557739257813</v>
      </c>
      <c r="AE94" s="1">
        <v>17.801033020019531</v>
      </c>
      <c r="AF94" s="1">
        <v>2.2810570895671844E-2</v>
      </c>
      <c r="AG94" s="1">
        <v>99.29278564453125</v>
      </c>
      <c r="AH94" s="1">
        <v>-6.823944091796875</v>
      </c>
      <c r="AI94" s="1">
        <v>-0.35231700539588928</v>
      </c>
      <c r="AJ94" s="1">
        <v>4.5868199318647385E-2</v>
      </c>
      <c r="AK94" s="1">
        <v>3.3347674179822206E-3</v>
      </c>
      <c r="AL94" s="1">
        <v>0.10590256005525589</v>
      </c>
      <c r="AM94" s="1">
        <v>8.8643059134483337E-3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86</v>
      </c>
      <c r="AV94">
        <f t="shared" si="36"/>
        <v>0.50072596232096356</v>
      </c>
      <c r="AW94">
        <f t="shared" si="37"/>
        <v>1.3007319196164555E-4</v>
      </c>
      <c r="AX94">
        <f t="shared" si="38"/>
        <v>305.29183044433591</v>
      </c>
      <c r="AY94">
        <f t="shared" si="39"/>
        <v>305.17685928344724</v>
      </c>
      <c r="AZ94">
        <f t="shared" si="40"/>
        <v>2.84816521954167</v>
      </c>
      <c r="BA94">
        <f t="shared" si="41"/>
        <v>-4.8380432502160051E-2</v>
      </c>
      <c r="BB94">
        <f t="shared" si="42"/>
        <v>4.8003984153310393</v>
      </c>
      <c r="BC94">
        <f t="shared" si="43"/>
        <v>48.345893250658648</v>
      </c>
      <c r="BD94">
        <f t="shared" si="44"/>
        <v>24.366225587084429</v>
      </c>
      <c r="BE94">
        <f t="shared" si="45"/>
        <v>32.141830444335938</v>
      </c>
      <c r="BF94">
        <f t="shared" si="46"/>
        <v>4.8135502957651672</v>
      </c>
      <c r="BG94">
        <f t="shared" si="47"/>
        <v>5.1452114825627131E-3</v>
      </c>
      <c r="BH94">
        <f t="shared" si="48"/>
        <v>2.3810080011463723</v>
      </c>
      <c r="BI94">
        <f t="shared" si="49"/>
        <v>2.4325422946187949</v>
      </c>
      <c r="BJ94">
        <f t="shared" si="50"/>
        <v>3.2165948777377407E-3</v>
      </c>
      <c r="BK94">
        <f t="shared" si="51"/>
        <v>69.696950375688317</v>
      </c>
      <c r="BL94">
        <f t="shared" si="52"/>
        <v>1.6713047897077113</v>
      </c>
      <c r="BM94">
        <f t="shared" si="53"/>
        <v>47.803971868569228</v>
      </c>
      <c r="BN94">
        <f t="shared" si="54"/>
        <v>420.45720317259287</v>
      </c>
      <c r="BO94">
        <f t="shared" si="55"/>
        <v>-1.1140541585575061E-3</v>
      </c>
    </row>
    <row r="95" spans="1:67" x14ac:dyDescent="0.25">
      <c r="A95" s="1">
        <v>84</v>
      </c>
      <c r="B95" s="1" t="s">
        <v>170</v>
      </c>
      <c r="C95" s="1" t="s">
        <v>333</v>
      </c>
      <c r="D95" s="1" t="s">
        <v>81</v>
      </c>
      <c r="E95" s="1" t="s">
        <v>82</v>
      </c>
      <c r="F95" s="1" t="s">
        <v>83</v>
      </c>
      <c r="G95" s="1" t="s">
        <v>84</v>
      </c>
      <c r="H95" s="1" t="s">
        <v>85</v>
      </c>
      <c r="I95" s="1">
        <v>523.99999041110277</v>
      </c>
      <c r="J95" s="1">
        <v>1</v>
      </c>
      <c r="K95">
        <f t="shared" si="28"/>
        <v>-1.0934007807843309</v>
      </c>
      <c r="L95">
        <f t="shared" si="29"/>
        <v>5.3979550052952905E-3</v>
      </c>
      <c r="M95">
        <f t="shared" si="30"/>
        <v>721.57601602645104</v>
      </c>
      <c r="N95">
        <f t="shared" si="31"/>
        <v>0.13607482003168553</v>
      </c>
      <c r="O95">
        <f t="shared" si="32"/>
        <v>2.4171083980908992</v>
      </c>
      <c r="P95">
        <f t="shared" si="33"/>
        <v>32.090513614536206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32.026935577392578</v>
      </c>
      <c r="V95" s="1">
        <v>32.141693115234375</v>
      </c>
      <c r="W95" s="1">
        <v>31.654356002807617</v>
      </c>
      <c r="X95" s="1">
        <v>417.94561767578125</v>
      </c>
      <c r="Y95" s="1">
        <v>420.0150146484375</v>
      </c>
      <c r="Z95" s="1">
        <v>23.729232788085938</v>
      </c>
      <c r="AA95" s="1">
        <v>23.994455337524414</v>
      </c>
      <c r="AB95" s="1">
        <v>49.267593383789063</v>
      </c>
      <c r="AC95" s="1">
        <v>49.818264007568359</v>
      </c>
      <c r="AD95" s="1">
        <v>300.44906616210938</v>
      </c>
      <c r="AE95" s="1">
        <v>17.885101318359375</v>
      </c>
      <c r="AF95" s="1">
        <v>0.20985957980155945</v>
      </c>
      <c r="AG95" s="1">
        <v>99.293472290039063</v>
      </c>
      <c r="AH95" s="1">
        <v>-6.823944091796875</v>
      </c>
      <c r="AI95" s="1">
        <v>-0.35231700539588928</v>
      </c>
      <c r="AJ95" s="1">
        <v>4.5868199318647385E-2</v>
      </c>
      <c r="AK95" s="1">
        <v>3.3347674179822206E-3</v>
      </c>
      <c r="AL95" s="1">
        <v>0.10590256005525589</v>
      </c>
      <c r="AM95" s="1">
        <v>8.8643059134483337E-3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86</v>
      </c>
      <c r="AV95">
        <f t="shared" si="36"/>
        <v>0.50074844360351556</v>
      </c>
      <c r="AW95">
        <f t="shared" si="37"/>
        <v>1.3607482003168554E-4</v>
      </c>
      <c r="AX95">
        <f t="shared" si="38"/>
        <v>305.29169311523435</v>
      </c>
      <c r="AY95">
        <f t="shared" si="39"/>
        <v>305.17693557739256</v>
      </c>
      <c r="AZ95">
        <f t="shared" si="40"/>
        <v>2.8616161469753933</v>
      </c>
      <c r="BA95">
        <f t="shared" si="41"/>
        <v>-5.117950069817144E-2</v>
      </c>
      <c r="BB95">
        <f t="shared" si="42"/>
        <v>4.7996011842619595</v>
      </c>
      <c r="BC95">
        <f t="shared" si="43"/>
        <v>48.337529885571804</v>
      </c>
      <c r="BD95">
        <f t="shared" si="44"/>
        <v>24.34307454804739</v>
      </c>
      <c r="BE95">
        <f t="shared" si="45"/>
        <v>32.141693115234375</v>
      </c>
      <c r="BF95">
        <f t="shared" si="46"/>
        <v>4.813512919469523</v>
      </c>
      <c r="BG95">
        <f t="shared" si="47"/>
        <v>5.3877146387953682E-3</v>
      </c>
      <c r="BH95">
        <f t="shared" si="48"/>
        <v>2.3824927861710603</v>
      </c>
      <c r="BI95">
        <f t="shared" si="49"/>
        <v>2.4310201332984627</v>
      </c>
      <c r="BJ95">
        <f t="shared" si="50"/>
        <v>3.3682401872868655E-3</v>
      </c>
      <c r="BK95">
        <f t="shared" si="51"/>
        <v>71.647788152479208</v>
      </c>
      <c r="BL95">
        <f t="shared" si="52"/>
        <v>1.7179767171667117</v>
      </c>
      <c r="BM95">
        <f t="shared" si="53"/>
        <v>47.848830159624015</v>
      </c>
      <c r="BN95">
        <f t="shared" si="54"/>
        <v>420.53476501347632</v>
      </c>
      <c r="BO95">
        <f t="shared" si="55"/>
        <v>-1.2440814079776061E-3</v>
      </c>
    </row>
    <row r="96" spans="1:67" x14ac:dyDescent="0.25">
      <c r="A96" s="1">
        <v>85</v>
      </c>
      <c r="B96" s="1" t="s">
        <v>171</v>
      </c>
      <c r="C96" s="1" t="s">
        <v>333</v>
      </c>
      <c r="D96" s="1" t="s">
        <v>81</v>
      </c>
      <c r="E96" s="1" t="s">
        <v>82</v>
      </c>
      <c r="F96" s="1" t="s">
        <v>83</v>
      </c>
      <c r="G96" s="1" t="s">
        <v>84</v>
      </c>
      <c r="H96" s="1" t="s">
        <v>85</v>
      </c>
      <c r="I96" s="1">
        <v>528.99999029934406</v>
      </c>
      <c r="J96" s="1">
        <v>1</v>
      </c>
      <c r="K96">
        <f t="shared" si="28"/>
        <v>-1.0890500918982371</v>
      </c>
      <c r="L96">
        <f t="shared" si="29"/>
        <v>5.2714625546967219E-3</v>
      </c>
      <c r="M96">
        <f t="shared" si="30"/>
        <v>728.00059988126338</v>
      </c>
      <c r="N96">
        <f t="shared" si="31"/>
        <v>0.13287030011580295</v>
      </c>
      <c r="O96">
        <f t="shared" si="32"/>
        <v>2.4166899106210775</v>
      </c>
      <c r="P96">
        <f t="shared" si="33"/>
        <v>32.09239928343986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32.027385711669922</v>
      </c>
      <c r="V96" s="1">
        <v>32.142009735107422</v>
      </c>
      <c r="W96" s="1">
        <v>31.654251098632813</v>
      </c>
      <c r="X96" s="1">
        <v>418.05010986328125</v>
      </c>
      <c r="Y96" s="1">
        <v>420.11349487304688</v>
      </c>
      <c r="Z96" s="1">
        <v>23.744897842407227</v>
      </c>
      <c r="AA96" s="1">
        <v>24.003873825073242</v>
      </c>
      <c r="AB96" s="1">
        <v>49.298770904541016</v>
      </c>
      <c r="AC96" s="1">
        <v>49.836452484130859</v>
      </c>
      <c r="AD96" s="1">
        <v>300.44692993164063</v>
      </c>
      <c r="AE96" s="1">
        <v>17.862634658813477</v>
      </c>
      <c r="AF96" s="1">
        <v>3.7637636065483093E-2</v>
      </c>
      <c r="AG96" s="1">
        <v>99.29327392578125</v>
      </c>
      <c r="AH96" s="1">
        <v>-6.823944091796875</v>
      </c>
      <c r="AI96" s="1">
        <v>-0.35231700539588928</v>
      </c>
      <c r="AJ96" s="1">
        <v>4.5868199318647385E-2</v>
      </c>
      <c r="AK96" s="1">
        <v>3.3347674179822206E-3</v>
      </c>
      <c r="AL96" s="1">
        <v>0.10590256005525589</v>
      </c>
      <c r="AM96" s="1">
        <v>8.8643059134483337E-3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86</v>
      </c>
      <c r="AV96">
        <f t="shared" si="36"/>
        <v>0.50074488321940092</v>
      </c>
      <c r="AW96">
        <f t="shared" si="37"/>
        <v>1.3287030011580294E-4</v>
      </c>
      <c r="AX96">
        <f t="shared" si="38"/>
        <v>305.2920097351074</v>
      </c>
      <c r="AY96">
        <f t="shared" si="39"/>
        <v>305.1773857116699</v>
      </c>
      <c r="AZ96">
        <f t="shared" si="40"/>
        <v>2.8580214815283966</v>
      </c>
      <c r="BA96">
        <f t="shared" si="41"/>
        <v>-4.9610451667564358E-2</v>
      </c>
      <c r="BB96">
        <f t="shared" si="42"/>
        <v>4.8001131296139654</v>
      </c>
      <c r="BC96">
        <f t="shared" si="43"/>
        <v>48.342782343967293</v>
      </c>
      <c r="BD96">
        <f t="shared" si="44"/>
        <v>24.338908518894051</v>
      </c>
      <c r="BE96">
        <f t="shared" si="45"/>
        <v>32.142009735107422</v>
      </c>
      <c r="BF96">
        <f t="shared" si="46"/>
        <v>4.8135990929758039</v>
      </c>
      <c r="BG96">
        <f t="shared" si="47"/>
        <v>5.2616960640453772E-3</v>
      </c>
      <c r="BH96">
        <f t="shared" si="48"/>
        <v>2.3834232189928879</v>
      </c>
      <c r="BI96">
        <f t="shared" si="49"/>
        <v>2.430175873982916</v>
      </c>
      <c r="BJ96">
        <f t="shared" si="50"/>
        <v>3.2894361058174722E-3</v>
      </c>
      <c r="BK96">
        <f t="shared" si="51"/>
        <v>72.285562982143361</v>
      </c>
      <c r="BL96">
        <f t="shared" si="52"/>
        <v>1.732866496233967</v>
      </c>
      <c r="BM96">
        <f t="shared" si="53"/>
        <v>47.860705828848118</v>
      </c>
      <c r="BN96">
        <f t="shared" si="54"/>
        <v>420.63117712895644</v>
      </c>
      <c r="BO96">
        <f t="shared" si="55"/>
        <v>-1.239154606584044E-3</v>
      </c>
    </row>
    <row r="97" spans="1:67" x14ac:dyDescent="0.25">
      <c r="A97" s="1">
        <v>86</v>
      </c>
      <c r="B97" s="1" t="s">
        <v>172</v>
      </c>
      <c r="C97" s="1" t="s">
        <v>333</v>
      </c>
      <c r="D97" s="1" t="s">
        <v>81</v>
      </c>
      <c r="E97" s="1" t="s">
        <v>82</v>
      </c>
      <c r="F97" s="1" t="s">
        <v>83</v>
      </c>
      <c r="G97" s="1" t="s">
        <v>84</v>
      </c>
      <c r="H97" s="1" t="s">
        <v>85</v>
      </c>
      <c r="I97" s="1">
        <v>534.49999017640948</v>
      </c>
      <c r="J97" s="1">
        <v>1</v>
      </c>
      <c r="K97">
        <f t="shared" si="28"/>
        <v>-1.0384502515140384</v>
      </c>
      <c r="L97">
        <f t="shared" si="29"/>
        <v>5.1647794400068482E-3</v>
      </c>
      <c r="M97">
        <f t="shared" si="30"/>
        <v>719.28042796482589</v>
      </c>
      <c r="N97">
        <f t="shared" si="31"/>
        <v>0.13001654820793002</v>
      </c>
      <c r="O97">
        <f t="shared" si="32"/>
        <v>2.4135377735984642</v>
      </c>
      <c r="P97">
        <f t="shared" si="33"/>
        <v>32.086495652901711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32.02569580078125</v>
      </c>
      <c r="V97" s="1">
        <v>32.133495330810547</v>
      </c>
      <c r="W97" s="1">
        <v>31.652250289916992</v>
      </c>
      <c r="X97" s="1">
        <v>418.09353637695313</v>
      </c>
      <c r="Y97" s="1">
        <v>420.05819702148438</v>
      </c>
      <c r="Z97" s="1">
        <v>23.766119003295898</v>
      </c>
      <c r="AA97" s="1">
        <v>24.01951789855957</v>
      </c>
      <c r="AB97" s="1">
        <v>49.347469329833984</v>
      </c>
      <c r="AC97" s="1">
        <v>49.873622894287109</v>
      </c>
      <c r="AD97" s="1">
        <v>300.45974731445313</v>
      </c>
      <c r="AE97" s="1">
        <v>18.002510070800781</v>
      </c>
      <c r="AF97" s="1">
        <v>7.9837515950202942E-2</v>
      </c>
      <c r="AG97" s="1">
        <v>99.293113708496094</v>
      </c>
      <c r="AH97" s="1">
        <v>-6.823944091796875</v>
      </c>
      <c r="AI97" s="1">
        <v>-0.35231700539588928</v>
      </c>
      <c r="AJ97" s="1">
        <v>4.5868199318647385E-2</v>
      </c>
      <c r="AK97" s="1">
        <v>3.3347674179822206E-3</v>
      </c>
      <c r="AL97" s="1">
        <v>0.10590256005525589</v>
      </c>
      <c r="AM97" s="1">
        <v>8.8643059134483337E-3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86</v>
      </c>
      <c r="AV97">
        <f t="shared" si="36"/>
        <v>0.50076624552408844</v>
      </c>
      <c r="AW97">
        <f t="shared" si="37"/>
        <v>1.3001654820793E-4</v>
      </c>
      <c r="AX97">
        <f t="shared" si="38"/>
        <v>305.28349533081052</v>
      </c>
      <c r="AY97">
        <f t="shared" si="39"/>
        <v>305.17569580078123</v>
      </c>
      <c r="AZ97">
        <f t="shared" si="40"/>
        <v>2.8804015469461319</v>
      </c>
      <c r="BA97">
        <f t="shared" si="41"/>
        <v>-4.6999677908832901E-2</v>
      </c>
      <c r="BB97">
        <f t="shared" si="42"/>
        <v>4.7985104955233968</v>
      </c>
      <c r="BC97">
        <f t="shared" si="43"/>
        <v>48.326719913435532</v>
      </c>
      <c r="BD97">
        <f t="shared" si="44"/>
        <v>24.307202014875962</v>
      </c>
      <c r="BE97">
        <f t="shared" si="45"/>
        <v>32.133495330810547</v>
      </c>
      <c r="BF97">
        <f t="shared" si="46"/>
        <v>4.81128221987362</v>
      </c>
      <c r="BG97">
        <f t="shared" si="47"/>
        <v>5.1554039034671945E-3</v>
      </c>
      <c r="BH97">
        <f t="shared" si="48"/>
        <v>2.3849727219249326</v>
      </c>
      <c r="BI97">
        <f t="shared" si="49"/>
        <v>2.4263094979486874</v>
      </c>
      <c r="BJ97">
        <f t="shared" si="50"/>
        <v>3.2229684634170865E-3</v>
      </c>
      <c r="BK97">
        <f t="shared" si="51"/>
        <v>71.419593322207191</v>
      </c>
      <c r="BL97">
        <f t="shared" si="52"/>
        <v>1.712335178946734</v>
      </c>
      <c r="BM97">
        <f t="shared" si="53"/>
        <v>47.909379259279646</v>
      </c>
      <c r="BN97">
        <f t="shared" si="54"/>
        <v>420.55182653664889</v>
      </c>
      <c r="BO97">
        <f t="shared" si="55"/>
        <v>-1.1830053706197569E-3</v>
      </c>
    </row>
    <row r="98" spans="1:67" x14ac:dyDescent="0.25">
      <c r="A98" s="1">
        <v>87</v>
      </c>
      <c r="B98" s="1" t="s">
        <v>173</v>
      </c>
      <c r="C98" s="1" t="s">
        <v>333</v>
      </c>
      <c r="D98" s="1" t="s">
        <v>81</v>
      </c>
      <c r="E98" s="1" t="s">
        <v>82</v>
      </c>
      <c r="F98" s="1" t="s">
        <v>83</v>
      </c>
      <c r="G98" s="1" t="s">
        <v>84</v>
      </c>
      <c r="H98" s="1" t="s">
        <v>85</v>
      </c>
      <c r="I98" s="1">
        <v>539.49999006465077</v>
      </c>
      <c r="J98" s="1">
        <v>1</v>
      </c>
      <c r="K98">
        <f t="shared" si="28"/>
        <v>-1.1410603834183275</v>
      </c>
      <c r="L98">
        <f t="shared" si="29"/>
        <v>5.2514941358328612E-3</v>
      </c>
      <c r="M98">
        <f t="shared" si="30"/>
        <v>744.84589365740567</v>
      </c>
      <c r="N98">
        <f t="shared" si="31"/>
        <v>0.13211447679325439</v>
      </c>
      <c r="O98">
        <f t="shared" si="32"/>
        <v>2.4120389187505316</v>
      </c>
      <c r="P98">
        <f t="shared" si="33"/>
        <v>32.085696661043812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32.026424407958984</v>
      </c>
      <c r="V98" s="1">
        <v>32.133892059326172</v>
      </c>
      <c r="W98" s="1">
        <v>31.648611068725586</v>
      </c>
      <c r="X98" s="1">
        <v>417.9580078125</v>
      </c>
      <c r="Y98" s="1">
        <v>420.12600708007813</v>
      </c>
      <c r="Z98" s="1">
        <v>23.774988174438477</v>
      </c>
      <c r="AA98" s="1">
        <v>24.032497406005859</v>
      </c>
      <c r="AB98" s="1">
        <v>49.363704681396484</v>
      </c>
      <c r="AC98" s="1">
        <v>49.898368835449219</v>
      </c>
      <c r="AD98" s="1">
        <v>300.43063354492188</v>
      </c>
      <c r="AE98" s="1">
        <v>17.891624450683594</v>
      </c>
      <c r="AF98" s="1">
        <v>6.5009139478206635E-2</v>
      </c>
      <c r="AG98" s="1">
        <v>99.292831420898438</v>
      </c>
      <c r="AH98" s="1">
        <v>-6.823944091796875</v>
      </c>
      <c r="AI98" s="1">
        <v>-0.35231700539588928</v>
      </c>
      <c r="AJ98" s="1">
        <v>4.5868199318647385E-2</v>
      </c>
      <c r="AK98" s="1">
        <v>3.3347674179822206E-3</v>
      </c>
      <c r="AL98" s="1">
        <v>0.10590256005525589</v>
      </c>
      <c r="AM98" s="1">
        <v>8.8643059134483337E-3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86</v>
      </c>
      <c r="AV98">
        <f t="shared" si="36"/>
        <v>0.50071772257486968</v>
      </c>
      <c r="AW98">
        <f t="shared" si="37"/>
        <v>1.3211447679325439E-4</v>
      </c>
      <c r="AX98">
        <f t="shared" si="38"/>
        <v>305.28389205932615</v>
      </c>
      <c r="AY98">
        <f t="shared" si="39"/>
        <v>305.17642440795896</v>
      </c>
      <c r="AZ98">
        <f t="shared" si="40"/>
        <v>2.8626598481239398</v>
      </c>
      <c r="BA98">
        <f t="shared" si="41"/>
        <v>-4.8195398282359553E-2</v>
      </c>
      <c r="BB98">
        <f t="shared" si="42"/>
        <v>4.7982936323082503</v>
      </c>
      <c r="BC98">
        <f t="shared" si="43"/>
        <v>48.324673228105169</v>
      </c>
      <c r="BD98">
        <f t="shared" si="44"/>
        <v>24.29217582209931</v>
      </c>
      <c r="BE98">
        <f t="shared" si="45"/>
        <v>32.133892059326172</v>
      </c>
      <c r="BF98">
        <f t="shared" si="46"/>
        <v>4.8113901529685297</v>
      </c>
      <c r="BG98">
        <f t="shared" si="47"/>
        <v>5.2418014283896006E-3</v>
      </c>
      <c r="BH98">
        <f t="shared" si="48"/>
        <v>2.3862547135577188</v>
      </c>
      <c r="BI98">
        <f t="shared" si="49"/>
        <v>2.4251354394108109</v>
      </c>
      <c r="BJ98">
        <f t="shared" si="50"/>
        <v>3.2769953453175337E-3</v>
      </c>
      <c r="BK98">
        <f t="shared" si="51"/>
        <v>73.957857753473235</v>
      </c>
      <c r="BL98">
        <f t="shared" si="52"/>
        <v>1.7729107008494105</v>
      </c>
      <c r="BM98">
        <f t="shared" si="53"/>
        <v>47.94066714064811</v>
      </c>
      <c r="BN98">
        <f t="shared" si="54"/>
        <v>420.66841253765205</v>
      </c>
      <c r="BO98">
        <f t="shared" si="55"/>
        <v>-1.3003875356089906E-3</v>
      </c>
    </row>
    <row r="99" spans="1:67" x14ac:dyDescent="0.25">
      <c r="A99" s="1">
        <v>88</v>
      </c>
      <c r="B99" s="1" t="s">
        <v>174</v>
      </c>
      <c r="C99" s="1" t="s">
        <v>333</v>
      </c>
      <c r="D99" s="1" t="s">
        <v>81</v>
      </c>
      <c r="E99" s="1" t="s">
        <v>82</v>
      </c>
      <c r="F99" s="1" t="s">
        <v>83</v>
      </c>
      <c r="G99" s="1" t="s">
        <v>84</v>
      </c>
      <c r="H99" s="1" t="s">
        <v>85</v>
      </c>
      <c r="I99" s="1">
        <v>544.49998995289207</v>
      </c>
      <c r="J99" s="1">
        <v>1</v>
      </c>
      <c r="K99">
        <f t="shared" si="28"/>
        <v>-1.2017314523047846</v>
      </c>
      <c r="L99">
        <f t="shared" si="29"/>
        <v>4.9493104427172632E-3</v>
      </c>
      <c r="M99">
        <f t="shared" si="30"/>
        <v>784.90729410728125</v>
      </c>
      <c r="N99">
        <f t="shared" si="31"/>
        <v>0.1245015325313909</v>
      </c>
      <c r="O99">
        <f t="shared" si="32"/>
        <v>2.4115371003962123</v>
      </c>
      <c r="P99">
        <f t="shared" si="33"/>
        <v>32.087720853516089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32.024036407470703</v>
      </c>
      <c r="V99" s="1">
        <v>32.132423400878906</v>
      </c>
      <c r="W99" s="1">
        <v>31.644304275512695</v>
      </c>
      <c r="X99" s="1">
        <v>417.82623291015625</v>
      </c>
      <c r="Y99" s="1">
        <v>420.12152099609375</v>
      </c>
      <c r="Z99" s="1">
        <v>23.800609588623047</v>
      </c>
      <c r="AA99" s="1">
        <v>24.043249130249023</v>
      </c>
      <c r="AB99" s="1">
        <v>49.423248291015625</v>
      </c>
      <c r="AC99" s="1">
        <v>49.927101135253906</v>
      </c>
      <c r="AD99" s="1">
        <v>300.46572875976563</v>
      </c>
      <c r="AE99" s="1">
        <v>17.802480697631836</v>
      </c>
      <c r="AF99" s="1">
        <v>2.2810592781752348E-3</v>
      </c>
      <c r="AG99" s="1">
        <v>99.292152404785156</v>
      </c>
      <c r="AH99" s="1">
        <v>-6.823944091796875</v>
      </c>
      <c r="AI99" s="1">
        <v>-0.35231700539588928</v>
      </c>
      <c r="AJ99" s="1">
        <v>4.5868199318647385E-2</v>
      </c>
      <c r="AK99" s="1">
        <v>3.3347674179822206E-3</v>
      </c>
      <c r="AL99" s="1">
        <v>0.10590256005525589</v>
      </c>
      <c r="AM99" s="1">
        <v>8.8643059134483337E-3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86</v>
      </c>
      <c r="AV99">
        <f t="shared" si="36"/>
        <v>0.5007762145996093</v>
      </c>
      <c r="AW99">
        <f t="shared" si="37"/>
        <v>1.245015325313909E-4</v>
      </c>
      <c r="AX99">
        <f t="shared" si="38"/>
        <v>305.28242340087888</v>
      </c>
      <c r="AY99">
        <f t="shared" si="39"/>
        <v>305.17403640747068</v>
      </c>
      <c r="AZ99">
        <f t="shared" si="40"/>
        <v>2.8483968479544615</v>
      </c>
      <c r="BA99">
        <f t="shared" si="41"/>
        <v>-4.470254736282013E-2</v>
      </c>
      <c r="BB99">
        <f t="shared" si="42"/>
        <v>4.7988430573431167</v>
      </c>
      <c r="BC99">
        <f t="shared" si="43"/>
        <v>48.330537118176601</v>
      </c>
      <c r="BD99">
        <f t="shared" si="44"/>
        <v>24.287287987927577</v>
      </c>
      <c r="BE99">
        <f t="shared" si="45"/>
        <v>32.132423400878906</v>
      </c>
      <c r="BF99">
        <f t="shared" si="46"/>
        <v>4.8109906034944219</v>
      </c>
      <c r="BG99">
        <f t="shared" si="47"/>
        <v>4.9407002107243496E-3</v>
      </c>
      <c r="BH99">
        <f t="shared" si="48"/>
        <v>2.3873059569469044</v>
      </c>
      <c r="BI99">
        <f t="shared" si="49"/>
        <v>2.4236846465475175</v>
      </c>
      <c r="BJ99">
        <f t="shared" si="50"/>
        <v>3.0887100546241157E-3</v>
      </c>
      <c r="BK99">
        <f t="shared" si="51"/>
        <v>77.935134670127695</v>
      </c>
      <c r="BL99">
        <f t="shared" si="52"/>
        <v>1.8682863287895677</v>
      </c>
      <c r="BM99">
        <f t="shared" si="53"/>
        <v>47.951480566260244</v>
      </c>
      <c r="BN99">
        <f t="shared" si="54"/>
        <v>420.69276657410222</v>
      </c>
      <c r="BO99">
        <f t="shared" si="55"/>
        <v>-1.369759761983128E-3</v>
      </c>
    </row>
    <row r="100" spans="1:67" x14ac:dyDescent="0.25">
      <c r="A100" s="1">
        <v>89</v>
      </c>
      <c r="B100" s="1" t="s">
        <v>175</v>
      </c>
      <c r="C100" s="1" t="s">
        <v>333</v>
      </c>
      <c r="D100" s="1" t="s">
        <v>81</v>
      </c>
      <c r="E100" s="1" t="s">
        <v>82</v>
      </c>
      <c r="F100" s="1" t="s">
        <v>83</v>
      </c>
      <c r="G100" s="1" t="s">
        <v>84</v>
      </c>
      <c r="H100" s="1" t="s">
        <v>85</v>
      </c>
      <c r="I100" s="1">
        <v>549.99998982995749</v>
      </c>
      <c r="J100" s="1">
        <v>1</v>
      </c>
      <c r="K100">
        <f t="shared" si="28"/>
        <v>-1.1429483902643021</v>
      </c>
      <c r="L100">
        <f t="shared" si="29"/>
        <v>5.1082926214438568E-3</v>
      </c>
      <c r="M100">
        <f t="shared" si="30"/>
        <v>754.93343791843222</v>
      </c>
      <c r="N100">
        <f t="shared" si="31"/>
        <v>0.12835919026460177</v>
      </c>
      <c r="O100">
        <f t="shared" si="32"/>
        <v>2.4090003496934531</v>
      </c>
      <c r="P100">
        <f t="shared" si="33"/>
        <v>32.08655409660706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32.022796630859375</v>
      </c>
      <c r="V100" s="1">
        <v>32.133323669433594</v>
      </c>
      <c r="W100" s="1">
        <v>31.646389007568359</v>
      </c>
      <c r="X100" s="1">
        <v>417.87313842773438</v>
      </c>
      <c r="Y100" s="1">
        <v>420.048095703125</v>
      </c>
      <c r="Z100" s="1">
        <v>23.815330505371094</v>
      </c>
      <c r="AA100" s="1">
        <v>24.065513610839844</v>
      </c>
      <c r="AB100" s="1">
        <v>49.457473754882813</v>
      </c>
      <c r="AC100" s="1">
        <v>49.977031707763672</v>
      </c>
      <c r="AD100" s="1">
        <v>300.4283447265625</v>
      </c>
      <c r="AE100" s="1">
        <v>17.8822021484375</v>
      </c>
      <c r="AF100" s="1">
        <v>0.15967558324337006</v>
      </c>
      <c r="AG100" s="1">
        <v>99.29254150390625</v>
      </c>
      <c r="AH100" s="1">
        <v>-6.823944091796875</v>
      </c>
      <c r="AI100" s="1">
        <v>-0.35231700539588928</v>
      </c>
      <c r="AJ100" s="1">
        <v>4.5868199318647385E-2</v>
      </c>
      <c r="AK100" s="1">
        <v>3.3347674179822206E-3</v>
      </c>
      <c r="AL100" s="1">
        <v>0.10590256005525589</v>
      </c>
      <c r="AM100" s="1">
        <v>8.8643059134483337E-3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86</v>
      </c>
      <c r="AV100">
        <f t="shared" si="36"/>
        <v>0.50071390787760417</v>
      </c>
      <c r="AW100">
        <f t="shared" si="37"/>
        <v>1.2835919026460177E-4</v>
      </c>
      <c r="AX100">
        <f t="shared" si="38"/>
        <v>305.28332366943357</v>
      </c>
      <c r="AY100">
        <f t="shared" si="39"/>
        <v>305.17279663085935</v>
      </c>
      <c r="AZ100">
        <f t="shared" si="40"/>
        <v>2.8611522797982616</v>
      </c>
      <c r="BA100">
        <f t="shared" si="41"/>
        <v>-4.6769572826531283E-2</v>
      </c>
      <c r="BB100">
        <f t="shared" si="42"/>
        <v>4.7985263587105891</v>
      </c>
      <c r="BC100">
        <f t="shared" si="43"/>
        <v>48.327158173525163</v>
      </c>
      <c r="BD100">
        <f t="shared" si="44"/>
        <v>24.261644562685319</v>
      </c>
      <c r="BE100">
        <f t="shared" si="45"/>
        <v>32.133323669433594</v>
      </c>
      <c r="BF100">
        <f t="shared" si="46"/>
        <v>4.8112355187069982</v>
      </c>
      <c r="BG100">
        <f t="shared" si="47"/>
        <v>5.0991208604715833E-3</v>
      </c>
      <c r="BH100">
        <f t="shared" si="48"/>
        <v>2.389526009017136</v>
      </c>
      <c r="BI100">
        <f t="shared" si="49"/>
        <v>2.4217095096898622</v>
      </c>
      <c r="BJ100">
        <f t="shared" si="50"/>
        <v>3.1877732960381121E-3</v>
      </c>
      <c r="BK100">
        <f t="shared" si="51"/>
        <v>74.959259717202556</v>
      </c>
      <c r="BL100">
        <f t="shared" si="52"/>
        <v>1.7972547563981631</v>
      </c>
      <c r="BM100">
        <f t="shared" si="53"/>
        <v>48.005196192494573</v>
      </c>
      <c r="BN100">
        <f t="shared" si="54"/>
        <v>420.59139862873138</v>
      </c>
      <c r="BO100">
        <f t="shared" si="55"/>
        <v>-1.3045312360504744E-3</v>
      </c>
    </row>
    <row r="101" spans="1:67" x14ac:dyDescent="0.25">
      <c r="A101" s="1">
        <v>90</v>
      </c>
      <c r="B101" s="1" t="s">
        <v>176</v>
      </c>
      <c r="C101" s="1" t="s">
        <v>333</v>
      </c>
      <c r="D101" s="1" t="s">
        <v>81</v>
      </c>
      <c r="E101" s="1" t="s">
        <v>82</v>
      </c>
      <c r="F101" s="1" t="s">
        <v>83</v>
      </c>
      <c r="G101" s="1" t="s">
        <v>84</v>
      </c>
      <c r="H101" s="1" t="s">
        <v>85</v>
      </c>
      <c r="I101" s="1">
        <v>554.99998971819878</v>
      </c>
      <c r="J101" s="1">
        <v>1</v>
      </c>
      <c r="K101">
        <f t="shared" si="28"/>
        <v>-1.178053326753745</v>
      </c>
      <c r="L101">
        <f t="shared" si="29"/>
        <v>5.1637291896736168E-3</v>
      </c>
      <c r="M101">
        <f t="shared" si="30"/>
        <v>761.76972584842451</v>
      </c>
      <c r="N101">
        <f t="shared" si="31"/>
        <v>0.12968128287958533</v>
      </c>
      <c r="O101">
        <f t="shared" si="32"/>
        <v>2.4077266940256616</v>
      </c>
      <c r="P101">
        <f t="shared" si="33"/>
        <v>32.085653242532857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32.022010803222656</v>
      </c>
      <c r="V101" s="1">
        <v>32.133182525634766</v>
      </c>
      <c r="W101" s="1">
        <v>31.654983520507813</v>
      </c>
      <c r="X101" s="1">
        <v>417.71255493164063</v>
      </c>
      <c r="Y101" s="1">
        <v>419.95654296875</v>
      </c>
      <c r="Z101" s="1">
        <v>23.823066711425781</v>
      </c>
      <c r="AA101" s="1">
        <v>24.075824737548828</v>
      </c>
      <c r="AB101" s="1">
        <v>49.475852966308594</v>
      </c>
      <c r="AC101" s="1">
        <v>50.000782012939453</v>
      </c>
      <c r="AD101" s="1">
        <v>300.427490234375</v>
      </c>
      <c r="AE101" s="1">
        <v>17.874231338500977</v>
      </c>
      <c r="AF101" s="1">
        <v>1.7107995226979256E-2</v>
      </c>
      <c r="AG101" s="1">
        <v>99.292762756347656</v>
      </c>
      <c r="AH101" s="1">
        <v>-6.823944091796875</v>
      </c>
      <c r="AI101" s="1">
        <v>-0.35231700539588928</v>
      </c>
      <c r="AJ101" s="1">
        <v>4.5868199318647385E-2</v>
      </c>
      <c r="AK101" s="1">
        <v>3.3347674179822206E-3</v>
      </c>
      <c r="AL101" s="1">
        <v>0.10590256005525589</v>
      </c>
      <c r="AM101" s="1">
        <v>8.8643059134483337E-3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86</v>
      </c>
      <c r="AV101">
        <f t="shared" si="36"/>
        <v>0.50071248372395827</v>
      </c>
      <c r="AW101">
        <f t="shared" si="37"/>
        <v>1.2968128287958532E-4</v>
      </c>
      <c r="AX101">
        <f t="shared" si="38"/>
        <v>305.28318252563474</v>
      </c>
      <c r="AY101">
        <f t="shared" si="39"/>
        <v>305.17201080322263</v>
      </c>
      <c r="AZ101">
        <f t="shared" si="40"/>
        <v>2.8598769502369237</v>
      </c>
      <c r="BA101">
        <f t="shared" si="41"/>
        <v>-4.7529283101906128E-2</v>
      </c>
      <c r="BB101">
        <f t="shared" si="42"/>
        <v>4.7982818478545033</v>
      </c>
      <c r="BC101">
        <f t="shared" si="43"/>
        <v>48.324587962457066</v>
      </c>
      <c r="BD101">
        <f t="shared" si="44"/>
        <v>24.248763224908238</v>
      </c>
      <c r="BE101">
        <f t="shared" si="45"/>
        <v>32.133182525634766</v>
      </c>
      <c r="BF101">
        <f t="shared" si="46"/>
        <v>4.8111971202656072</v>
      </c>
      <c r="BG101">
        <f t="shared" si="47"/>
        <v>5.1543574622900873E-3</v>
      </c>
      <c r="BH101">
        <f t="shared" si="48"/>
        <v>2.3905551538288417</v>
      </c>
      <c r="BI101">
        <f t="shared" si="49"/>
        <v>2.4206419664367655</v>
      </c>
      <c r="BJ101">
        <f t="shared" si="50"/>
        <v>3.2223140962503866E-3</v>
      </c>
      <c r="BK101">
        <f t="shared" si="51"/>
        <v>75.638220663635622</v>
      </c>
      <c r="BL101">
        <f t="shared" si="52"/>
        <v>1.8139251277366326</v>
      </c>
      <c r="BM101">
        <f t="shared" si="53"/>
        <v>48.030841975362904</v>
      </c>
      <c r="BN101">
        <f t="shared" si="54"/>
        <v>420.51653309988586</v>
      </c>
      <c r="BO101">
        <f t="shared" si="55"/>
        <v>-1.34555692159717E-3</v>
      </c>
    </row>
    <row r="102" spans="1:67" x14ac:dyDescent="0.25">
      <c r="A102" s="1">
        <v>91</v>
      </c>
      <c r="B102" s="1" t="s">
        <v>177</v>
      </c>
      <c r="C102" s="1" t="s">
        <v>333</v>
      </c>
      <c r="D102" s="1" t="s">
        <v>81</v>
      </c>
      <c r="E102" s="1" t="s">
        <v>82</v>
      </c>
      <c r="F102" s="1" t="s">
        <v>83</v>
      </c>
      <c r="G102" s="1" t="s">
        <v>84</v>
      </c>
      <c r="H102" s="1" t="s">
        <v>85</v>
      </c>
      <c r="I102" s="1">
        <v>559.99998960644007</v>
      </c>
      <c r="J102" s="1">
        <v>1</v>
      </c>
      <c r="K102">
        <f t="shared" si="28"/>
        <v>-1.0315391524481383</v>
      </c>
      <c r="L102">
        <f t="shared" si="29"/>
        <v>5.0861973774966795E-3</v>
      </c>
      <c r="M102">
        <f t="shared" si="30"/>
        <v>721.90655232967663</v>
      </c>
      <c r="N102">
        <f t="shared" si="31"/>
        <v>0.12765573842605882</v>
      </c>
      <c r="O102">
        <f t="shared" si="32"/>
        <v>2.4061625715887591</v>
      </c>
      <c r="P102">
        <f t="shared" si="33"/>
        <v>32.084605368756378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32.023887634277344</v>
      </c>
      <c r="V102" s="1">
        <v>32.130592346191406</v>
      </c>
      <c r="W102" s="1">
        <v>31.663366317749023</v>
      </c>
      <c r="X102" s="1">
        <v>417.9183349609375</v>
      </c>
      <c r="Y102" s="1">
        <v>419.87124633789063</v>
      </c>
      <c r="Z102" s="1">
        <v>23.840005874633789</v>
      </c>
      <c r="AA102" s="1">
        <v>24.088788986206055</v>
      </c>
      <c r="AB102" s="1">
        <v>49.505619049072266</v>
      </c>
      <c r="AC102" s="1">
        <v>50.022239685058594</v>
      </c>
      <c r="AD102" s="1">
        <v>300.45608520507813</v>
      </c>
      <c r="AE102" s="1">
        <v>17.830020904541016</v>
      </c>
      <c r="AF102" s="1">
        <v>3.6496937274932861E-2</v>
      </c>
      <c r="AG102" s="1">
        <v>99.292449951171875</v>
      </c>
      <c r="AH102" s="1">
        <v>-6.823944091796875</v>
      </c>
      <c r="AI102" s="1">
        <v>-0.35231700539588928</v>
      </c>
      <c r="AJ102" s="1">
        <v>4.5868199318647385E-2</v>
      </c>
      <c r="AK102" s="1">
        <v>3.3347674179822206E-3</v>
      </c>
      <c r="AL102" s="1">
        <v>0.10590256005525589</v>
      </c>
      <c r="AM102" s="1">
        <v>8.8643059134483337E-3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86</v>
      </c>
      <c r="AV102">
        <f t="shared" si="36"/>
        <v>0.50076014200846353</v>
      </c>
      <c r="AW102">
        <f t="shared" si="37"/>
        <v>1.2765573842605881E-4</v>
      </c>
      <c r="AX102">
        <f t="shared" si="38"/>
        <v>305.28059234619138</v>
      </c>
      <c r="AY102">
        <f t="shared" si="39"/>
        <v>305.17388763427732</v>
      </c>
      <c r="AZ102">
        <f t="shared" si="40"/>
        <v>2.8528032809614388</v>
      </c>
      <c r="BA102">
        <f t="shared" si="41"/>
        <v>-4.5986977435029365E-2</v>
      </c>
      <c r="BB102">
        <f t="shared" si="42"/>
        <v>4.7979974463859643</v>
      </c>
      <c r="BC102">
        <f t="shared" si="43"/>
        <v>48.321875920530019</v>
      </c>
      <c r="BD102">
        <f t="shared" si="44"/>
        <v>24.233086934323964</v>
      </c>
      <c r="BE102">
        <f t="shared" si="45"/>
        <v>32.130592346191406</v>
      </c>
      <c r="BF102">
        <f t="shared" si="46"/>
        <v>4.8104925043425713</v>
      </c>
      <c r="BG102">
        <f t="shared" si="47"/>
        <v>5.0771047167951517E-3</v>
      </c>
      <c r="BH102">
        <f t="shared" si="48"/>
        <v>2.3918348747972051</v>
      </c>
      <c r="BI102">
        <f t="shared" si="49"/>
        <v>2.4186576295453661</v>
      </c>
      <c r="BJ102">
        <f t="shared" si="50"/>
        <v>3.1740061159290941E-3</v>
      </c>
      <c r="BK102">
        <f t="shared" si="51"/>
        <v>71.679870216617459</v>
      </c>
      <c r="BL102">
        <f t="shared" si="52"/>
        <v>1.719352202910136</v>
      </c>
      <c r="BM102">
        <f t="shared" si="53"/>
        <v>48.059832398385936</v>
      </c>
      <c r="BN102">
        <f t="shared" si="54"/>
        <v>420.36159064755191</v>
      </c>
      <c r="BO102">
        <f t="shared" si="55"/>
        <v>-1.1793560563576034E-3</v>
      </c>
    </row>
    <row r="103" spans="1:67" x14ac:dyDescent="0.25">
      <c r="A103" s="1">
        <v>92</v>
      </c>
      <c r="B103" s="1" t="s">
        <v>178</v>
      </c>
      <c r="C103" s="1" t="s">
        <v>333</v>
      </c>
      <c r="D103" s="1" t="s">
        <v>81</v>
      </c>
      <c r="E103" s="1" t="s">
        <v>82</v>
      </c>
      <c r="F103" s="1" t="s">
        <v>83</v>
      </c>
      <c r="G103" s="1" t="s">
        <v>84</v>
      </c>
      <c r="H103" s="1" t="s">
        <v>85</v>
      </c>
      <c r="I103" s="1">
        <v>565.49998948350549</v>
      </c>
      <c r="J103" s="1">
        <v>1</v>
      </c>
      <c r="K103">
        <f t="shared" si="28"/>
        <v>-1.0944539505968334</v>
      </c>
      <c r="L103">
        <f t="shared" si="29"/>
        <v>4.9410711419089134E-3</v>
      </c>
      <c r="M103">
        <f t="shared" si="30"/>
        <v>751.27163588921474</v>
      </c>
      <c r="N103">
        <f t="shared" si="31"/>
        <v>0.12399702271685789</v>
      </c>
      <c r="O103">
        <f t="shared" si="32"/>
        <v>2.4056688359745135</v>
      </c>
      <c r="P103">
        <f t="shared" si="33"/>
        <v>32.088600790849469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32.025936126708984</v>
      </c>
      <c r="V103" s="1">
        <v>32.132617950439453</v>
      </c>
      <c r="W103" s="1">
        <v>31.664306640625</v>
      </c>
      <c r="X103" s="1">
        <v>417.80731201171875</v>
      </c>
      <c r="Y103" s="1">
        <v>419.888916015625</v>
      </c>
      <c r="Z103" s="1">
        <v>23.863246917724609</v>
      </c>
      <c r="AA103" s="1">
        <v>24.104894638061523</v>
      </c>
      <c r="AB103" s="1">
        <v>49.547702789306641</v>
      </c>
      <c r="AC103" s="1">
        <v>50.049442291259766</v>
      </c>
      <c r="AD103" s="1">
        <v>300.45742797851563</v>
      </c>
      <c r="AE103" s="1">
        <v>17.913366317749023</v>
      </c>
      <c r="AF103" s="1">
        <v>3.5356380045413971E-2</v>
      </c>
      <c r="AG103" s="1">
        <v>99.291580200195313</v>
      </c>
      <c r="AH103" s="1">
        <v>-6.823944091796875</v>
      </c>
      <c r="AI103" s="1">
        <v>-0.35231700539588928</v>
      </c>
      <c r="AJ103" s="1">
        <v>4.5868199318647385E-2</v>
      </c>
      <c r="AK103" s="1">
        <v>3.3347674179822206E-3</v>
      </c>
      <c r="AL103" s="1">
        <v>0.10590256005525589</v>
      </c>
      <c r="AM103" s="1">
        <v>8.8643059134483337E-3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86</v>
      </c>
      <c r="AV103">
        <f t="shared" si="36"/>
        <v>0.50076237996419259</v>
      </c>
      <c r="AW103">
        <f t="shared" si="37"/>
        <v>1.2399702271685789E-4</v>
      </c>
      <c r="AX103">
        <f t="shared" si="38"/>
        <v>305.28261795043943</v>
      </c>
      <c r="AY103">
        <f t="shared" si="39"/>
        <v>305.17593612670896</v>
      </c>
      <c r="AZ103">
        <f t="shared" si="40"/>
        <v>2.8661385467766536</v>
      </c>
      <c r="BA103">
        <f t="shared" si="41"/>
        <v>-4.4017159589985533E-2</v>
      </c>
      <c r="BB103">
        <f t="shared" si="42"/>
        <v>4.7990819151468571</v>
      </c>
      <c r="BC103">
        <f t="shared" si="43"/>
        <v>48.333221260763224</v>
      </c>
      <c r="BD103">
        <f t="shared" si="44"/>
        <v>24.228326622701701</v>
      </c>
      <c r="BE103">
        <f t="shared" si="45"/>
        <v>32.132617950439453</v>
      </c>
      <c r="BF103">
        <f t="shared" si="46"/>
        <v>4.8110435291677147</v>
      </c>
      <c r="BG103">
        <f t="shared" si="47"/>
        <v>4.9324895287463028E-3</v>
      </c>
      <c r="BH103">
        <f t="shared" si="48"/>
        <v>2.3934130791723436</v>
      </c>
      <c r="BI103">
        <f t="shared" si="49"/>
        <v>2.4176304499953711</v>
      </c>
      <c r="BJ103">
        <f t="shared" si="50"/>
        <v>3.0835758129054321E-3</v>
      </c>
      <c r="BK103">
        <f t="shared" si="51"/>
        <v>74.594947887025896</v>
      </c>
      <c r="BL103">
        <f t="shared" si="52"/>
        <v>1.7892152120092122</v>
      </c>
      <c r="BM103">
        <f t="shared" si="53"/>
        <v>48.078837211959488</v>
      </c>
      <c r="BN103">
        <f t="shared" si="54"/>
        <v>420.40916700715331</v>
      </c>
      <c r="BO103">
        <f t="shared" si="55"/>
        <v>-1.2516395325374949E-3</v>
      </c>
    </row>
    <row r="104" spans="1:67" x14ac:dyDescent="0.25">
      <c r="A104" s="1">
        <v>93</v>
      </c>
      <c r="B104" s="1" t="s">
        <v>179</v>
      </c>
      <c r="C104" s="1" t="s">
        <v>333</v>
      </c>
      <c r="D104" s="1" t="s">
        <v>81</v>
      </c>
      <c r="E104" s="1" t="s">
        <v>82</v>
      </c>
      <c r="F104" s="1" t="s">
        <v>83</v>
      </c>
      <c r="G104" s="1" t="s">
        <v>84</v>
      </c>
      <c r="H104" s="1" t="s">
        <v>85</v>
      </c>
      <c r="I104" s="1">
        <v>570.49998937174678</v>
      </c>
      <c r="J104" s="1">
        <v>1</v>
      </c>
      <c r="K104">
        <f t="shared" si="28"/>
        <v>-1.0657622836548624</v>
      </c>
      <c r="L104">
        <f t="shared" si="29"/>
        <v>5.0752186180834718E-3</v>
      </c>
      <c r="M104">
        <f t="shared" si="30"/>
        <v>733.24676111136614</v>
      </c>
      <c r="N104">
        <f t="shared" si="31"/>
        <v>0.12728325769184079</v>
      </c>
      <c r="O104">
        <f t="shared" si="32"/>
        <v>2.4042850808242417</v>
      </c>
      <c r="P104">
        <f t="shared" si="33"/>
        <v>32.087955280788407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32.026618957519531</v>
      </c>
      <c r="V104" s="1">
        <v>32.133693695068359</v>
      </c>
      <c r="W104" s="1">
        <v>31.658576965332031</v>
      </c>
      <c r="X104" s="1">
        <v>417.89349365234375</v>
      </c>
      <c r="Y104" s="1">
        <v>419.91510009765625</v>
      </c>
      <c r="Z104" s="1">
        <v>23.868709564208984</v>
      </c>
      <c r="AA104" s="1">
        <v>24.116765975952148</v>
      </c>
      <c r="AB104" s="1">
        <v>49.557746887207031</v>
      </c>
      <c r="AC104" s="1">
        <v>50.072776794433594</v>
      </c>
      <c r="AD104" s="1">
        <v>300.44842529296875</v>
      </c>
      <c r="AE104" s="1">
        <v>17.893798828125</v>
      </c>
      <c r="AF104" s="1">
        <v>9.1241952031850815E-3</v>
      </c>
      <c r="AG104" s="1">
        <v>99.292816162109375</v>
      </c>
      <c r="AH104" s="1">
        <v>-6.823944091796875</v>
      </c>
      <c r="AI104" s="1">
        <v>-0.35231700539588928</v>
      </c>
      <c r="AJ104" s="1">
        <v>4.5868199318647385E-2</v>
      </c>
      <c r="AK104" s="1">
        <v>3.3347674179822206E-3</v>
      </c>
      <c r="AL104" s="1">
        <v>0.10590256005525589</v>
      </c>
      <c r="AM104" s="1">
        <v>8.8643059134483337E-3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86</v>
      </c>
      <c r="AV104">
        <f t="shared" si="36"/>
        <v>0.50074737548828119</v>
      </c>
      <c r="AW104">
        <f t="shared" si="37"/>
        <v>1.272832576918408E-4</v>
      </c>
      <c r="AX104">
        <f t="shared" si="38"/>
        <v>305.28369369506834</v>
      </c>
      <c r="AY104">
        <f t="shared" si="39"/>
        <v>305.17661895751951</v>
      </c>
      <c r="AZ104">
        <f t="shared" si="40"/>
        <v>2.8630077485067886</v>
      </c>
      <c r="BA104">
        <f t="shared" si="41"/>
        <v>-4.5738414279954884E-2</v>
      </c>
      <c r="BB104">
        <f t="shared" si="42"/>
        <v>4.7989066912990728</v>
      </c>
      <c r="BC104">
        <f t="shared" si="43"/>
        <v>48.33085490761173</v>
      </c>
      <c r="BD104">
        <f t="shared" si="44"/>
        <v>24.214088931659582</v>
      </c>
      <c r="BE104">
        <f t="shared" si="45"/>
        <v>32.133693695068359</v>
      </c>
      <c r="BF104">
        <f t="shared" si="46"/>
        <v>4.8113361861576127</v>
      </c>
      <c r="BG104">
        <f t="shared" si="47"/>
        <v>5.0661651338203524E-3</v>
      </c>
      <c r="BH104">
        <f t="shared" si="48"/>
        <v>2.394621610474831</v>
      </c>
      <c r="BI104">
        <f t="shared" si="49"/>
        <v>2.4167145756827817</v>
      </c>
      <c r="BJ104">
        <f t="shared" si="50"/>
        <v>3.1671653648850553E-3</v>
      </c>
      <c r="BK104">
        <f t="shared" si="51"/>
        <v>72.806135852493014</v>
      </c>
      <c r="BL104">
        <f t="shared" si="52"/>
        <v>1.7461785988187633</v>
      </c>
      <c r="BM104">
        <f t="shared" si="53"/>
        <v>48.108998779070511</v>
      </c>
      <c r="BN104">
        <f t="shared" si="54"/>
        <v>420.4217124448478</v>
      </c>
      <c r="BO104">
        <f t="shared" si="55"/>
        <v>-1.2195553865419664E-3</v>
      </c>
    </row>
    <row r="105" spans="1:67" x14ac:dyDescent="0.25">
      <c r="A105" s="1">
        <v>94</v>
      </c>
      <c r="B105" s="1" t="s">
        <v>180</v>
      </c>
      <c r="C105" s="1" t="s">
        <v>333</v>
      </c>
      <c r="D105" s="1" t="s">
        <v>81</v>
      </c>
      <c r="E105" s="1" t="s">
        <v>82</v>
      </c>
      <c r="F105" s="1" t="s">
        <v>83</v>
      </c>
      <c r="G105" s="1" t="s">
        <v>84</v>
      </c>
      <c r="H105" s="1" t="s">
        <v>85</v>
      </c>
      <c r="I105" s="1">
        <v>575.49998925998807</v>
      </c>
      <c r="J105" s="1">
        <v>1</v>
      </c>
      <c r="K105">
        <f t="shared" si="28"/>
        <v>-1.089358148405158</v>
      </c>
      <c r="L105">
        <f t="shared" si="29"/>
        <v>4.5899398448936623E-3</v>
      </c>
      <c r="M105">
        <f t="shared" si="30"/>
        <v>776.16240439193598</v>
      </c>
      <c r="N105">
        <f t="shared" si="31"/>
        <v>0.11518278925449363</v>
      </c>
      <c r="O105">
        <f t="shared" si="32"/>
        <v>2.4053188309962859</v>
      </c>
      <c r="P105">
        <f t="shared" si="33"/>
        <v>32.094811159416061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32.026737213134766</v>
      </c>
      <c r="V105" s="1">
        <v>32.134757995605469</v>
      </c>
      <c r="W105" s="1">
        <v>31.651844024658203</v>
      </c>
      <c r="X105" s="1">
        <v>417.86611938476563</v>
      </c>
      <c r="Y105" s="1">
        <v>419.94515991210938</v>
      </c>
      <c r="Z105" s="1">
        <v>23.900459289550781</v>
      </c>
      <c r="AA105" s="1">
        <v>24.124950408935547</v>
      </c>
      <c r="AB105" s="1">
        <v>49.623645782470703</v>
      </c>
      <c r="AC105" s="1">
        <v>50.089748382568359</v>
      </c>
      <c r="AD105" s="1">
        <v>300.42349243164063</v>
      </c>
      <c r="AE105" s="1">
        <v>17.845966339111328</v>
      </c>
      <c r="AF105" s="1">
        <v>1.5967670828104019E-2</v>
      </c>
      <c r="AG105" s="1">
        <v>99.293434143066406</v>
      </c>
      <c r="AH105" s="1">
        <v>-6.823944091796875</v>
      </c>
      <c r="AI105" s="1">
        <v>-0.35231700539588928</v>
      </c>
      <c r="AJ105" s="1">
        <v>4.5868199318647385E-2</v>
      </c>
      <c r="AK105" s="1">
        <v>3.3347674179822206E-3</v>
      </c>
      <c r="AL105" s="1">
        <v>0.10590256005525589</v>
      </c>
      <c r="AM105" s="1">
        <v>8.8643059134483337E-3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86</v>
      </c>
      <c r="AV105">
        <f t="shared" si="36"/>
        <v>0.50070582071940095</v>
      </c>
      <c r="AW105">
        <f t="shared" si="37"/>
        <v>1.1518278925449363E-4</v>
      </c>
      <c r="AX105">
        <f t="shared" si="38"/>
        <v>305.28475799560545</v>
      </c>
      <c r="AY105">
        <f t="shared" si="39"/>
        <v>305.17673721313474</v>
      </c>
      <c r="AZ105">
        <f t="shared" si="40"/>
        <v>2.8553545504356634</v>
      </c>
      <c r="BA105">
        <f t="shared" si="41"/>
        <v>-3.9946836189407038E-2</v>
      </c>
      <c r="BB105">
        <f t="shared" si="42"/>
        <v>4.8007680056306707</v>
      </c>
      <c r="BC105">
        <f t="shared" si="43"/>
        <v>48.349299700053784</v>
      </c>
      <c r="BD105">
        <f t="shared" si="44"/>
        <v>24.224349291118237</v>
      </c>
      <c r="BE105">
        <f t="shared" si="45"/>
        <v>32.134757995605469</v>
      </c>
      <c r="BF105">
        <f t="shared" si="46"/>
        <v>4.811625745025534</v>
      </c>
      <c r="BG105">
        <f t="shared" si="47"/>
        <v>4.5825336640457877E-3</v>
      </c>
      <c r="BH105">
        <f t="shared" si="48"/>
        <v>2.3954491746343849</v>
      </c>
      <c r="BI105">
        <f t="shared" si="49"/>
        <v>2.4161765703911491</v>
      </c>
      <c r="BJ105">
        <f t="shared" si="50"/>
        <v>2.8647480195487297E-3</v>
      </c>
      <c r="BK105">
        <f t="shared" si="51"/>
        <v>77.067830584814772</v>
      </c>
      <c r="BL105">
        <f t="shared" si="52"/>
        <v>1.848247053387589</v>
      </c>
      <c r="BM105">
        <f t="shared" si="53"/>
        <v>48.097245180714353</v>
      </c>
      <c r="BN105">
        <f t="shared" si="54"/>
        <v>420.4629886033286</v>
      </c>
      <c r="BO105">
        <f t="shared" si="55"/>
        <v>-1.246129323474944E-3</v>
      </c>
    </row>
    <row r="106" spans="1:67" x14ac:dyDescent="0.25">
      <c r="A106" s="1">
        <v>95</v>
      </c>
      <c r="B106" s="1" t="s">
        <v>181</v>
      </c>
      <c r="C106" s="1" t="s">
        <v>333</v>
      </c>
      <c r="D106" s="1" t="s">
        <v>81</v>
      </c>
      <c r="E106" s="1" t="s">
        <v>82</v>
      </c>
      <c r="F106" s="1" t="s">
        <v>83</v>
      </c>
      <c r="G106" s="1" t="s">
        <v>84</v>
      </c>
      <c r="H106" s="1" t="s">
        <v>85</v>
      </c>
      <c r="I106" s="1">
        <v>580.99998913705349</v>
      </c>
      <c r="J106" s="1">
        <v>1</v>
      </c>
      <c r="K106">
        <f t="shared" si="28"/>
        <v>-1.033821008237175</v>
      </c>
      <c r="L106">
        <f t="shared" si="29"/>
        <v>5.0704134204207114E-3</v>
      </c>
      <c r="M106">
        <f t="shared" si="30"/>
        <v>723.66738066850201</v>
      </c>
      <c r="N106">
        <f t="shared" si="31"/>
        <v>0.1269940107754941</v>
      </c>
      <c r="O106">
        <f t="shared" si="32"/>
        <v>2.4010945748357111</v>
      </c>
      <c r="P106">
        <f t="shared" si="33"/>
        <v>32.085812013824949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32.023178100585938</v>
      </c>
      <c r="V106" s="1">
        <v>32.1317138671875</v>
      </c>
      <c r="W106" s="1">
        <v>31.651222229003906</v>
      </c>
      <c r="X106" s="1">
        <v>417.93038940429688</v>
      </c>
      <c r="Y106" s="1">
        <v>419.888427734375</v>
      </c>
      <c r="Z106" s="1">
        <v>23.895273208618164</v>
      </c>
      <c r="AA106" s="1">
        <v>24.142755508422852</v>
      </c>
      <c r="AB106" s="1">
        <v>49.623146057128906</v>
      </c>
      <c r="AC106" s="1">
        <v>50.137092590332031</v>
      </c>
      <c r="AD106" s="1">
        <v>300.45306396484375</v>
      </c>
      <c r="AE106" s="1">
        <v>17.835094451904297</v>
      </c>
      <c r="AF106" s="1">
        <v>8.7820149958133698E-2</v>
      </c>
      <c r="AG106" s="1">
        <v>99.293983459472656</v>
      </c>
      <c r="AH106" s="1">
        <v>-6.823944091796875</v>
      </c>
      <c r="AI106" s="1">
        <v>-0.35231700539588928</v>
      </c>
      <c r="AJ106" s="1">
        <v>4.5868199318647385E-2</v>
      </c>
      <c r="AK106" s="1">
        <v>3.3347674179822206E-3</v>
      </c>
      <c r="AL106" s="1">
        <v>0.10590256005525589</v>
      </c>
      <c r="AM106" s="1">
        <v>8.8643059134483337E-3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86</v>
      </c>
      <c r="AV106">
        <f t="shared" si="36"/>
        <v>0.50075510660807288</v>
      </c>
      <c r="AW106">
        <f t="shared" si="37"/>
        <v>1.2699401077549411E-4</v>
      </c>
      <c r="AX106">
        <f t="shared" si="38"/>
        <v>305.28171386718748</v>
      </c>
      <c r="AY106">
        <f t="shared" si="39"/>
        <v>305.17317810058591</v>
      </c>
      <c r="AZ106">
        <f t="shared" si="40"/>
        <v>2.8536150485214193</v>
      </c>
      <c r="BA106">
        <f t="shared" si="41"/>
        <v>-4.59018533625518E-2</v>
      </c>
      <c r="BB106">
        <f t="shared" si="42"/>
        <v>4.7983249409551423</v>
      </c>
      <c r="BC106">
        <f t="shared" si="43"/>
        <v>48.324427863382105</v>
      </c>
      <c r="BD106">
        <f t="shared" si="44"/>
        <v>24.181672354959254</v>
      </c>
      <c r="BE106">
        <f t="shared" si="45"/>
        <v>32.1317138671875</v>
      </c>
      <c r="BF106">
        <f t="shared" si="46"/>
        <v>4.8107975847454698</v>
      </c>
      <c r="BG106">
        <f t="shared" si="47"/>
        <v>5.0613770563887033E-3</v>
      </c>
      <c r="BH106">
        <f t="shared" si="48"/>
        <v>2.3972303661194312</v>
      </c>
      <c r="BI106">
        <f t="shared" si="49"/>
        <v>2.4135672186260386</v>
      </c>
      <c r="BJ106">
        <f t="shared" si="50"/>
        <v>3.164171281867119E-3</v>
      </c>
      <c r="BK106">
        <f t="shared" si="51"/>
        <v>71.855816926258143</v>
      </c>
      <c r="BL106">
        <f t="shared" si="52"/>
        <v>1.7234754112497241</v>
      </c>
      <c r="BM106">
        <f t="shared" si="53"/>
        <v>48.170962088385593</v>
      </c>
      <c r="BN106">
        <f t="shared" si="54"/>
        <v>420.37985672899367</v>
      </c>
      <c r="BO106">
        <f t="shared" si="55"/>
        <v>-1.1846464999885615E-3</v>
      </c>
    </row>
    <row r="107" spans="1:67" x14ac:dyDescent="0.25">
      <c r="A107" s="1">
        <v>96</v>
      </c>
      <c r="B107" s="1" t="s">
        <v>182</v>
      </c>
      <c r="C107" s="1" t="s">
        <v>333</v>
      </c>
      <c r="D107" s="1" t="s">
        <v>81</v>
      </c>
      <c r="E107" s="1" t="s">
        <v>82</v>
      </c>
      <c r="F107" s="1" t="s">
        <v>83</v>
      </c>
      <c r="G107" s="1" t="s">
        <v>84</v>
      </c>
      <c r="H107" s="1" t="s">
        <v>85</v>
      </c>
      <c r="I107" s="1">
        <v>585.99998902529478</v>
      </c>
      <c r="J107" s="1">
        <v>1</v>
      </c>
      <c r="K107">
        <f t="shared" si="28"/>
        <v>-0.98417895084779228</v>
      </c>
      <c r="L107">
        <f t="shared" si="29"/>
        <v>5.1170942941041412E-3</v>
      </c>
      <c r="M107">
        <f t="shared" si="30"/>
        <v>705.60701694495162</v>
      </c>
      <c r="N107">
        <f t="shared" si="31"/>
        <v>0.12806972787111093</v>
      </c>
      <c r="O107">
        <f t="shared" si="32"/>
        <v>2.3993573067815559</v>
      </c>
      <c r="P107">
        <f t="shared" si="33"/>
        <v>32.084514632497701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32.024562835693359</v>
      </c>
      <c r="V107" s="1">
        <v>32.130722045898438</v>
      </c>
      <c r="W107" s="1">
        <v>31.652843475341797</v>
      </c>
      <c r="X107" s="1">
        <v>418.11505126953125</v>
      </c>
      <c r="Y107" s="1">
        <v>419.97311401367188</v>
      </c>
      <c r="Z107" s="1">
        <v>23.907243728637695</v>
      </c>
      <c r="AA107" s="1">
        <v>24.156829833984375</v>
      </c>
      <c r="AB107" s="1">
        <v>49.643856048583984</v>
      </c>
      <c r="AC107" s="1">
        <v>50.162124633789063</v>
      </c>
      <c r="AD107" s="1">
        <v>300.43972778320313</v>
      </c>
      <c r="AE107" s="1">
        <v>17.780014038085938</v>
      </c>
      <c r="AF107" s="1">
        <v>2.395140752196312E-2</v>
      </c>
      <c r="AG107" s="1">
        <v>99.293472290039063</v>
      </c>
      <c r="AH107" s="1">
        <v>-6.823944091796875</v>
      </c>
      <c r="AI107" s="1">
        <v>-0.35231700539588928</v>
      </c>
      <c r="AJ107" s="1">
        <v>4.5868199318647385E-2</v>
      </c>
      <c r="AK107" s="1">
        <v>3.3347674179822206E-3</v>
      </c>
      <c r="AL107" s="1">
        <v>0.10590256005525589</v>
      </c>
      <c r="AM107" s="1">
        <v>8.8643059134483337E-3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86</v>
      </c>
      <c r="AV107">
        <f t="shared" si="36"/>
        <v>0.50073287963867186</v>
      </c>
      <c r="AW107">
        <f t="shared" si="37"/>
        <v>1.2806972787111093E-4</v>
      </c>
      <c r="AX107">
        <f t="shared" si="38"/>
        <v>305.28072204589841</v>
      </c>
      <c r="AY107">
        <f t="shared" si="39"/>
        <v>305.17456283569334</v>
      </c>
      <c r="AZ107">
        <f t="shared" si="40"/>
        <v>2.8448021825074647</v>
      </c>
      <c r="BA107">
        <f t="shared" si="41"/>
        <v>-4.6207413400735579E-2</v>
      </c>
      <c r="BB107">
        <f t="shared" si="42"/>
        <v>4.7979728205174723</v>
      </c>
      <c r="BC107">
        <f t="shared" si="43"/>
        <v>48.321130381083435</v>
      </c>
      <c r="BD107">
        <f t="shared" si="44"/>
        <v>24.16430054709906</v>
      </c>
      <c r="BE107">
        <f t="shared" si="45"/>
        <v>32.130722045898438</v>
      </c>
      <c r="BF107">
        <f t="shared" si="46"/>
        <v>4.8105277848884906</v>
      </c>
      <c r="BG107">
        <f t="shared" si="47"/>
        <v>5.1078909281829033E-3</v>
      </c>
      <c r="BH107">
        <f t="shared" si="48"/>
        <v>2.3986155137359164</v>
      </c>
      <c r="BI107">
        <f t="shared" si="49"/>
        <v>2.4119122711525742</v>
      </c>
      <c r="BJ107">
        <f t="shared" si="50"/>
        <v>3.1932574213108492E-3</v>
      </c>
      <c r="BK107">
        <f t="shared" si="51"/>
        <v>70.062170784680688</v>
      </c>
      <c r="BL107">
        <f t="shared" si="52"/>
        <v>1.6801242589114436</v>
      </c>
      <c r="BM107">
        <f t="shared" si="53"/>
        <v>48.205221329929834</v>
      </c>
      <c r="BN107">
        <f t="shared" si="54"/>
        <v>420.44094555171023</v>
      </c>
      <c r="BO107">
        <f t="shared" si="55"/>
        <v>-1.1284001868947606E-3</v>
      </c>
    </row>
    <row r="108" spans="1:67" x14ac:dyDescent="0.25">
      <c r="A108" s="1">
        <v>97</v>
      </c>
      <c r="B108" s="1" t="s">
        <v>183</v>
      </c>
      <c r="C108" s="1" t="s">
        <v>333</v>
      </c>
      <c r="D108" s="1" t="s">
        <v>81</v>
      </c>
      <c r="E108" s="1" t="s">
        <v>82</v>
      </c>
      <c r="F108" s="1" t="s">
        <v>83</v>
      </c>
      <c r="G108" s="1" t="s">
        <v>84</v>
      </c>
      <c r="H108" s="1" t="s">
        <v>85</v>
      </c>
      <c r="I108" s="1">
        <v>590.99998891353607</v>
      </c>
      <c r="J108" s="1">
        <v>1</v>
      </c>
      <c r="K108">
        <f t="shared" si="28"/>
        <v>-1.0432228376861383</v>
      </c>
      <c r="L108">
        <f t="shared" si="29"/>
        <v>4.9406865691003872E-3</v>
      </c>
      <c r="M108">
        <f t="shared" si="30"/>
        <v>735.21007485386917</v>
      </c>
      <c r="N108">
        <f t="shared" si="31"/>
        <v>0.12364055599447092</v>
      </c>
      <c r="O108">
        <f t="shared" si="32"/>
        <v>2.3989272238802828</v>
      </c>
      <c r="P108">
        <f t="shared" si="33"/>
        <v>32.086348939897455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32.024490356445313</v>
      </c>
      <c r="V108" s="1">
        <v>32.130340576171875</v>
      </c>
      <c r="W108" s="1">
        <v>31.653886795043945</v>
      </c>
      <c r="X108" s="1">
        <v>418.05044555664063</v>
      </c>
      <c r="Y108" s="1">
        <v>420.03018188476563</v>
      </c>
      <c r="Z108" s="1">
        <v>23.92512321472168</v>
      </c>
      <c r="AA108" s="1">
        <v>24.166082382202148</v>
      </c>
      <c r="AB108" s="1">
        <v>49.681377410888672</v>
      </c>
      <c r="AC108" s="1">
        <v>50.181735992431641</v>
      </c>
      <c r="AD108" s="1">
        <v>300.43093872070313</v>
      </c>
      <c r="AE108" s="1">
        <v>17.765520095825195</v>
      </c>
      <c r="AF108" s="1">
        <v>1.7108011990785599E-2</v>
      </c>
      <c r="AG108" s="1">
        <v>99.293853759765625</v>
      </c>
      <c r="AH108" s="1">
        <v>-6.823944091796875</v>
      </c>
      <c r="AI108" s="1">
        <v>-0.35231700539588928</v>
      </c>
      <c r="AJ108" s="1">
        <v>4.5868199318647385E-2</v>
      </c>
      <c r="AK108" s="1">
        <v>3.3347674179822206E-3</v>
      </c>
      <c r="AL108" s="1">
        <v>0.10590256005525589</v>
      </c>
      <c r="AM108" s="1">
        <v>8.8643059134483337E-3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86</v>
      </c>
      <c r="AV108">
        <f t="shared" si="36"/>
        <v>0.50071823120117187</v>
      </c>
      <c r="AW108">
        <f t="shared" si="37"/>
        <v>1.2364055599447092E-4</v>
      </c>
      <c r="AX108">
        <f t="shared" si="38"/>
        <v>305.28034057617185</v>
      </c>
      <c r="AY108">
        <f t="shared" si="39"/>
        <v>305.17449035644529</v>
      </c>
      <c r="AZ108">
        <f t="shared" si="40"/>
        <v>2.8424831517975804</v>
      </c>
      <c r="BA108">
        <f t="shared" si="41"/>
        <v>-4.3991636274417115E-2</v>
      </c>
      <c r="BB108">
        <f t="shared" si="42"/>
        <v>4.7984706738851113</v>
      </c>
      <c r="BC108">
        <f t="shared" si="43"/>
        <v>48.325958679120937</v>
      </c>
      <c r="BD108">
        <f t="shared" si="44"/>
        <v>24.159876296918789</v>
      </c>
      <c r="BE108">
        <f t="shared" si="45"/>
        <v>32.130340576171875</v>
      </c>
      <c r="BF108">
        <f t="shared" si="46"/>
        <v>4.8104240192199468</v>
      </c>
      <c r="BG108">
        <f t="shared" si="47"/>
        <v>4.932106290571934E-3</v>
      </c>
      <c r="BH108">
        <f t="shared" si="48"/>
        <v>2.3995434500048285</v>
      </c>
      <c r="BI108">
        <f t="shared" si="49"/>
        <v>2.4108805692151183</v>
      </c>
      <c r="BJ108">
        <f t="shared" si="50"/>
        <v>3.0833361694053941E-3</v>
      </c>
      <c r="BK108">
        <f t="shared" si="51"/>
        <v>73.001841655246423</v>
      </c>
      <c r="BL108">
        <f t="shared" si="52"/>
        <v>1.7503743934657832</v>
      </c>
      <c r="BM108">
        <f t="shared" si="53"/>
        <v>48.216289332967996</v>
      </c>
      <c r="BN108">
        <f t="shared" si="54"/>
        <v>420.52608005882331</v>
      </c>
      <c r="BO108">
        <f t="shared" si="55"/>
        <v>-1.1961287674143474E-3</v>
      </c>
    </row>
    <row r="109" spans="1:67" x14ac:dyDescent="0.25">
      <c r="A109" s="1">
        <v>98</v>
      </c>
      <c r="B109" s="1" t="s">
        <v>184</v>
      </c>
      <c r="C109" s="1" t="s">
        <v>333</v>
      </c>
      <c r="D109" s="1" t="s">
        <v>81</v>
      </c>
      <c r="E109" s="1" t="s">
        <v>82</v>
      </c>
      <c r="F109" s="1" t="s">
        <v>83</v>
      </c>
      <c r="G109" s="1" t="s">
        <v>84</v>
      </c>
      <c r="H109" s="1" t="s">
        <v>85</v>
      </c>
      <c r="I109" s="1">
        <v>596.49998879060149</v>
      </c>
      <c r="J109" s="1">
        <v>1</v>
      </c>
      <c r="K109">
        <f t="shared" si="28"/>
        <v>-1.0133382409094827</v>
      </c>
      <c r="L109">
        <f t="shared" si="29"/>
        <v>5.0964117682248157E-3</v>
      </c>
      <c r="M109">
        <f t="shared" si="30"/>
        <v>715.92431956448888</v>
      </c>
      <c r="N109">
        <f t="shared" si="31"/>
        <v>0.1274058262548329</v>
      </c>
      <c r="O109">
        <f t="shared" si="32"/>
        <v>2.396566851118775</v>
      </c>
      <c r="P109">
        <f t="shared" si="33"/>
        <v>32.084198087442573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32.024581909179688</v>
      </c>
      <c r="V109" s="1">
        <v>32.129810333251953</v>
      </c>
      <c r="W109" s="1">
        <v>31.653974533081055</v>
      </c>
      <c r="X109" s="1">
        <v>418.1383056640625</v>
      </c>
      <c r="Y109" s="1">
        <v>420.05532836914063</v>
      </c>
      <c r="Z109" s="1">
        <v>23.935649871826172</v>
      </c>
      <c r="AA109" s="1">
        <v>24.1839599609375</v>
      </c>
      <c r="AB109" s="1">
        <v>49.703010559082031</v>
      </c>
      <c r="AC109" s="1">
        <v>50.218635559082031</v>
      </c>
      <c r="AD109" s="1">
        <v>300.40982055664063</v>
      </c>
      <c r="AE109" s="1">
        <v>17.856111526489258</v>
      </c>
      <c r="AF109" s="1">
        <v>0.10036768764257431</v>
      </c>
      <c r="AG109" s="1">
        <v>99.293914794921875</v>
      </c>
      <c r="AH109" s="1">
        <v>-6.823944091796875</v>
      </c>
      <c r="AI109" s="1">
        <v>-0.35231700539588928</v>
      </c>
      <c r="AJ109" s="1">
        <v>4.5868199318647385E-2</v>
      </c>
      <c r="AK109" s="1">
        <v>3.3347674179822206E-3</v>
      </c>
      <c r="AL109" s="1">
        <v>0.10590256005525589</v>
      </c>
      <c r="AM109" s="1">
        <v>8.8643059134483337E-3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86</v>
      </c>
      <c r="AV109">
        <f t="shared" si="36"/>
        <v>0.50068303426106764</v>
      </c>
      <c r="AW109">
        <f t="shared" si="37"/>
        <v>1.2740582625483289E-4</v>
      </c>
      <c r="AX109">
        <f t="shared" si="38"/>
        <v>305.27981033325193</v>
      </c>
      <c r="AY109">
        <f t="shared" si="39"/>
        <v>305.17458190917966</v>
      </c>
      <c r="AZ109">
        <f t="shared" si="40"/>
        <v>2.8569777803798502</v>
      </c>
      <c r="BA109">
        <f t="shared" si="41"/>
        <v>-4.5612245809376742E-2</v>
      </c>
      <c r="BB109">
        <f t="shared" si="42"/>
        <v>4.7978869108839053</v>
      </c>
      <c r="BC109">
        <f t="shared" si="43"/>
        <v>48.320049831787685</v>
      </c>
      <c r="BD109">
        <f t="shared" si="44"/>
        <v>24.136089870850185</v>
      </c>
      <c r="BE109">
        <f t="shared" si="45"/>
        <v>32.129810333251953</v>
      </c>
      <c r="BF109">
        <f t="shared" si="46"/>
        <v>4.8102797881770707</v>
      </c>
      <c r="BG109">
        <f t="shared" si="47"/>
        <v>5.0872825828309053E-3</v>
      </c>
      <c r="BH109">
        <f t="shared" si="48"/>
        <v>2.4013200597651303</v>
      </c>
      <c r="BI109">
        <f t="shared" si="49"/>
        <v>2.4089597284119404</v>
      </c>
      <c r="BJ109">
        <f t="shared" si="50"/>
        <v>3.1803705561742148E-3</v>
      </c>
      <c r="BK109">
        <f t="shared" si="51"/>
        <v>71.086928386448776</v>
      </c>
      <c r="BL109">
        <f t="shared" si="52"/>
        <v>1.7043571910968391</v>
      </c>
      <c r="BM109">
        <f t="shared" si="53"/>
        <v>48.263457091970238</v>
      </c>
      <c r="BN109">
        <f t="shared" si="54"/>
        <v>420.53702083715103</v>
      </c>
      <c r="BO109">
        <f t="shared" si="55"/>
        <v>-1.1629703043130241E-3</v>
      </c>
    </row>
    <row r="110" spans="1:67" x14ac:dyDescent="0.25">
      <c r="A110" s="1">
        <v>99</v>
      </c>
      <c r="B110" s="1" t="s">
        <v>185</v>
      </c>
      <c r="C110" s="1" t="s">
        <v>333</v>
      </c>
      <c r="D110" s="1" t="s">
        <v>81</v>
      </c>
      <c r="E110" s="1" t="s">
        <v>82</v>
      </c>
      <c r="F110" s="1" t="s">
        <v>83</v>
      </c>
      <c r="G110" s="1" t="s">
        <v>84</v>
      </c>
      <c r="H110" s="1" t="s">
        <v>85</v>
      </c>
      <c r="I110" s="1">
        <v>601.49998867884278</v>
      </c>
      <c r="J110" s="1">
        <v>1</v>
      </c>
      <c r="K110">
        <f t="shared" si="28"/>
        <v>-1.0580561234213148</v>
      </c>
      <c r="L110">
        <f t="shared" si="29"/>
        <v>5.0828339743832912E-3</v>
      </c>
      <c r="M110">
        <f t="shared" si="30"/>
        <v>730.56113397263709</v>
      </c>
      <c r="N110">
        <f t="shared" si="31"/>
        <v>0.12704970611581656</v>
      </c>
      <c r="O110">
        <f t="shared" si="32"/>
        <v>2.3962134995836193</v>
      </c>
      <c r="P110">
        <f t="shared" si="33"/>
        <v>32.085663444411544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32.023250579833984</v>
      </c>
      <c r="V110" s="1">
        <v>32.131454467773438</v>
      </c>
      <c r="W110" s="1">
        <v>31.653480529785156</v>
      </c>
      <c r="X110" s="1">
        <v>418.02734375</v>
      </c>
      <c r="Y110" s="1">
        <v>420.03384399414063</v>
      </c>
      <c r="Z110" s="1">
        <v>23.944051742553711</v>
      </c>
      <c r="AA110" s="1">
        <v>24.191648483276367</v>
      </c>
      <c r="AB110" s="1">
        <v>49.723953247070313</v>
      </c>
      <c r="AC110" s="1">
        <v>50.238124847412109</v>
      </c>
      <c r="AD110" s="1">
        <v>300.43084716796875</v>
      </c>
      <c r="AE110" s="1">
        <v>17.886550903320313</v>
      </c>
      <c r="AF110" s="1">
        <v>4.7902368009090424E-2</v>
      </c>
      <c r="AG110" s="1">
        <v>99.293403625488281</v>
      </c>
      <c r="AH110" s="1">
        <v>-6.823944091796875</v>
      </c>
      <c r="AI110" s="1">
        <v>-0.35231700539588928</v>
      </c>
      <c r="AJ110" s="1">
        <v>4.5868199318647385E-2</v>
      </c>
      <c r="AK110" s="1">
        <v>3.3347674179822206E-3</v>
      </c>
      <c r="AL110" s="1">
        <v>0.10590256005525589</v>
      </c>
      <c r="AM110" s="1">
        <v>8.8643059134483337E-3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86</v>
      </c>
      <c r="AV110">
        <f t="shared" si="36"/>
        <v>0.5007180786132811</v>
      </c>
      <c r="AW110">
        <f t="shared" si="37"/>
        <v>1.2704970611581657E-4</v>
      </c>
      <c r="AX110">
        <f t="shared" si="38"/>
        <v>305.28145446777341</v>
      </c>
      <c r="AY110">
        <f t="shared" si="39"/>
        <v>305.17325057983396</v>
      </c>
      <c r="AZ110">
        <f t="shared" si="40"/>
        <v>2.8618480805639592</v>
      </c>
      <c r="BA110">
        <f t="shared" si="41"/>
        <v>-4.5791023361893196E-2</v>
      </c>
      <c r="BB110">
        <f t="shared" si="42"/>
        <v>4.7982846167995108</v>
      </c>
      <c r="BC110">
        <f t="shared" si="43"/>
        <v>48.324303947697565</v>
      </c>
      <c r="BD110">
        <f t="shared" si="44"/>
        <v>24.132655464421198</v>
      </c>
      <c r="BE110">
        <f t="shared" si="45"/>
        <v>32.131454467773438</v>
      </c>
      <c r="BF110">
        <f t="shared" si="46"/>
        <v>4.8107270204339798</v>
      </c>
      <c r="BG110">
        <f t="shared" si="47"/>
        <v>5.0737533245689744E-3</v>
      </c>
      <c r="BH110">
        <f t="shared" si="48"/>
        <v>2.4020711172158915</v>
      </c>
      <c r="BI110">
        <f t="shared" si="49"/>
        <v>2.4086559032180883</v>
      </c>
      <c r="BJ110">
        <f t="shared" si="50"/>
        <v>3.1719104191615995E-3</v>
      </c>
      <c r="BK110">
        <f t="shared" si="51"/>
        <v>72.539901548639477</v>
      </c>
      <c r="BL110">
        <f t="shared" si="52"/>
        <v>1.7392911176529582</v>
      </c>
      <c r="BM110">
        <f t="shared" si="53"/>
        <v>48.27480538202601</v>
      </c>
      <c r="BN110">
        <f t="shared" si="54"/>
        <v>420.53679320182761</v>
      </c>
      <c r="BO110">
        <f t="shared" si="55"/>
        <v>-1.2145775177610045E-3</v>
      </c>
    </row>
    <row r="111" spans="1:67" x14ac:dyDescent="0.25">
      <c r="A111" s="1">
        <v>100</v>
      </c>
      <c r="B111" s="1" t="s">
        <v>186</v>
      </c>
      <c r="C111" s="1" t="s">
        <v>333</v>
      </c>
      <c r="D111" s="1" t="s">
        <v>81</v>
      </c>
      <c r="E111" s="1" t="s">
        <v>82</v>
      </c>
      <c r="F111" s="1" t="s">
        <v>83</v>
      </c>
      <c r="G111" s="1" t="s">
        <v>84</v>
      </c>
      <c r="H111" s="1" t="s">
        <v>85</v>
      </c>
      <c r="I111" s="1">
        <v>606.49998856708407</v>
      </c>
      <c r="J111" s="1">
        <v>1</v>
      </c>
      <c r="K111">
        <f t="shared" si="28"/>
        <v>-1.0405351511201357</v>
      </c>
      <c r="L111">
        <f t="shared" si="29"/>
        <v>4.9595924456370616E-3</v>
      </c>
      <c r="M111">
        <f t="shared" si="30"/>
        <v>733.17979476085441</v>
      </c>
      <c r="N111">
        <f t="shared" si="31"/>
        <v>0.12389251033624718</v>
      </c>
      <c r="O111">
        <f t="shared" si="32"/>
        <v>2.3946150292486896</v>
      </c>
      <c r="P111">
        <f t="shared" si="33"/>
        <v>32.086173085191732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32.024002075195313</v>
      </c>
      <c r="V111" s="1">
        <v>32.130279541015625</v>
      </c>
      <c r="W111" s="1">
        <v>31.652257919311523</v>
      </c>
      <c r="X111" s="1">
        <v>418.10092163085938</v>
      </c>
      <c r="Y111" s="1">
        <v>420.07522583007813</v>
      </c>
      <c r="Z111" s="1">
        <v>23.96757698059082</v>
      </c>
      <c r="AA111" s="1">
        <v>24.209035873413086</v>
      </c>
      <c r="AB111" s="1">
        <v>49.770900726318359</v>
      </c>
      <c r="AC111" s="1">
        <v>50.272312164306641</v>
      </c>
      <c r="AD111" s="1">
        <v>300.40689086914063</v>
      </c>
      <c r="AE111" s="1">
        <v>17.803930282592773</v>
      </c>
      <c r="AF111" s="1">
        <v>5.9307854622602463E-2</v>
      </c>
      <c r="AG111" s="1">
        <v>99.293830871582031</v>
      </c>
      <c r="AH111" s="1">
        <v>-6.823944091796875</v>
      </c>
      <c r="AI111" s="1">
        <v>-0.35231700539588928</v>
      </c>
      <c r="AJ111" s="1">
        <v>4.5868199318647385E-2</v>
      </c>
      <c r="AK111" s="1">
        <v>3.3347674179822206E-3</v>
      </c>
      <c r="AL111" s="1">
        <v>0.10590256005525589</v>
      </c>
      <c r="AM111" s="1">
        <v>8.8643059134483337E-3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86</v>
      </c>
      <c r="AV111">
        <f t="shared" si="36"/>
        <v>0.50067815144856764</v>
      </c>
      <c r="AW111">
        <f t="shared" si="37"/>
        <v>1.2389251033624718E-4</v>
      </c>
      <c r="AX111">
        <f t="shared" si="38"/>
        <v>305.2802795410156</v>
      </c>
      <c r="AY111">
        <f t="shared" si="39"/>
        <v>305.17400207519529</v>
      </c>
      <c r="AZ111">
        <f t="shared" si="40"/>
        <v>2.8486287815430273</v>
      </c>
      <c r="BA111">
        <f t="shared" si="41"/>
        <v>-4.4106455823896017E-2</v>
      </c>
      <c r="BB111">
        <f t="shared" si="42"/>
        <v>4.7984229428274308</v>
      </c>
      <c r="BC111">
        <f t="shared" si="43"/>
        <v>48.3254891135512</v>
      </c>
      <c r="BD111">
        <f t="shared" si="44"/>
        <v>24.116453240138114</v>
      </c>
      <c r="BE111">
        <f t="shared" si="45"/>
        <v>32.130279541015625</v>
      </c>
      <c r="BF111">
        <f t="shared" si="46"/>
        <v>4.8104074168937929</v>
      </c>
      <c r="BG111">
        <f t="shared" si="47"/>
        <v>4.9509464328769707E-3</v>
      </c>
      <c r="BH111">
        <f t="shared" si="48"/>
        <v>2.4038079135787411</v>
      </c>
      <c r="BI111">
        <f t="shared" si="49"/>
        <v>2.4065995033150518</v>
      </c>
      <c r="BJ111">
        <f t="shared" si="50"/>
        <v>3.0951171509571488E-3</v>
      </c>
      <c r="BK111">
        <f t="shared" si="51"/>
        <v>72.800230539445508</v>
      </c>
      <c r="BL111">
        <f t="shared" si="52"/>
        <v>1.7453535692614925</v>
      </c>
      <c r="BM111">
        <f t="shared" si="53"/>
        <v>48.30806320128255</v>
      </c>
      <c r="BN111">
        <f t="shared" si="54"/>
        <v>420.56984640666349</v>
      </c>
      <c r="BO111">
        <f t="shared" si="55"/>
        <v>-1.1951935754058662E-3</v>
      </c>
    </row>
    <row r="112" spans="1:67" x14ac:dyDescent="0.25">
      <c r="A112" s="1">
        <v>101</v>
      </c>
      <c r="B112" s="1" t="s">
        <v>187</v>
      </c>
      <c r="C112" s="1" t="s">
        <v>333</v>
      </c>
      <c r="D112" s="1" t="s">
        <v>81</v>
      </c>
      <c r="E112" s="1" t="s">
        <v>82</v>
      </c>
      <c r="F112" s="1" t="s">
        <v>83</v>
      </c>
      <c r="G112" s="1" t="s">
        <v>84</v>
      </c>
      <c r="H112" s="1" t="s">
        <v>85</v>
      </c>
      <c r="I112" s="1">
        <v>611.99998844414949</v>
      </c>
      <c r="J112" s="1">
        <v>1</v>
      </c>
      <c r="K112">
        <f t="shared" si="28"/>
        <v>-1.0506334366024772</v>
      </c>
      <c r="L112">
        <f t="shared" si="29"/>
        <v>5.2682483507819787E-3</v>
      </c>
      <c r="M112">
        <f t="shared" si="30"/>
        <v>717.00380051722084</v>
      </c>
      <c r="N112">
        <f t="shared" si="31"/>
        <v>0.13143727813655925</v>
      </c>
      <c r="O112">
        <f t="shared" si="32"/>
        <v>2.3918775396865106</v>
      </c>
      <c r="P112">
        <f t="shared" si="33"/>
        <v>32.081275232594209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32.024147033691406</v>
      </c>
      <c r="V112" s="1">
        <v>32.128673553466797</v>
      </c>
      <c r="W112" s="1">
        <v>31.653171539306641</v>
      </c>
      <c r="X112" s="1">
        <v>418.15780639648438</v>
      </c>
      <c r="Y112" s="1">
        <v>420.1456298828125</v>
      </c>
      <c r="Z112" s="1">
        <v>23.966934204101563</v>
      </c>
      <c r="AA112" s="1">
        <v>24.223054885864258</v>
      </c>
      <c r="AB112" s="1">
        <v>49.769496917724609</v>
      </c>
      <c r="AC112" s="1">
        <v>50.301349639892578</v>
      </c>
      <c r="AD112" s="1">
        <v>300.45242309570313</v>
      </c>
      <c r="AE112" s="1">
        <v>17.922063827514648</v>
      </c>
      <c r="AF112" s="1">
        <v>2.8513453900814056E-2</v>
      </c>
      <c r="AG112" s="1">
        <v>99.294502258300781</v>
      </c>
      <c r="AH112" s="1">
        <v>-6.823944091796875</v>
      </c>
      <c r="AI112" s="1">
        <v>-0.35231700539588928</v>
      </c>
      <c r="AJ112" s="1">
        <v>4.5868199318647385E-2</v>
      </c>
      <c r="AK112" s="1">
        <v>3.3347674179822206E-3</v>
      </c>
      <c r="AL112" s="1">
        <v>0.10590256005525589</v>
      </c>
      <c r="AM112" s="1">
        <v>8.8643059134483337E-3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86</v>
      </c>
      <c r="AV112">
        <f t="shared" si="36"/>
        <v>0.5007540384928385</v>
      </c>
      <c r="AW112">
        <f t="shared" si="37"/>
        <v>1.3143727813655926E-4</v>
      </c>
      <c r="AX112">
        <f t="shared" si="38"/>
        <v>305.27867355346677</v>
      </c>
      <c r="AY112">
        <f t="shared" si="39"/>
        <v>305.17414703369138</v>
      </c>
      <c r="AZ112">
        <f t="shared" si="40"/>
        <v>2.8675301483080489</v>
      </c>
      <c r="BA112">
        <f t="shared" si="41"/>
        <v>-4.7398320872588419E-2</v>
      </c>
      <c r="BB112">
        <f t="shared" si="42"/>
        <v>4.7970937177539028</v>
      </c>
      <c r="BC112">
        <f t="shared" si="43"/>
        <v>48.311775663822083</v>
      </c>
      <c r="BD112">
        <f t="shared" si="44"/>
        <v>24.088720777957825</v>
      </c>
      <c r="BE112">
        <f t="shared" si="45"/>
        <v>32.128673553466797</v>
      </c>
      <c r="BF112">
        <f t="shared" si="46"/>
        <v>4.8099705861095607</v>
      </c>
      <c r="BG112">
        <f t="shared" si="47"/>
        <v>5.2584937554548032E-3</v>
      </c>
      <c r="BH112">
        <f t="shared" si="48"/>
        <v>2.4052161780673922</v>
      </c>
      <c r="BI112">
        <f t="shared" si="49"/>
        <v>2.4047544080421686</v>
      </c>
      <c r="BJ112">
        <f t="shared" si="50"/>
        <v>3.2874335967702758E-3</v>
      </c>
      <c r="BK112">
        <f t="shared" si="51"/>
        <v>71.19453548966743</v>
      </c>
      <c r="BL112">
        <f t="shared" si="52"/>
        <v>1.7065601770443461</v>
      </c>
      <c r="BM112">
        <f t="shared" si="53"/>
        <v>48.358444272987654</v>
      </c>
      <c r="BN112">
        <f t="shared" si="54"/>
        <v>420.64505070067986</v>
      </c>
      <c r="BO112">
        <f t="shared" si="55"/>
        <v>-1.2078354044733868E-3</v>
      </c>
    </row>
    <row r="113" spans="1:67" x14ac:dyDescent="0.25">
      <c r="A113" s="1">
        <v>102</v>
      </c>
      <c r="B113" s="1" t="s">
        <v>188</v>
      </c>
      <c r="C113" s="1" t="s">
        <v>333</v>
      </c>
      <c r="D113" s="1" t="s">
        <v>81</v>
      </c>
      <c r="E113" s="1" t="s">
        <v>82</v>
      </c>
      <c r="F113" s="1" t="s">
        <v>83</v>
      </c>
      <c r="G113" s="1" t="s">
        <v>84</v>
      </c>
      <c r="H113" s="1" t="s">
        <v>85</v>
      </c>
      <c r="I113" s="1">
        <v>616.99998833239079</v>
      </c>
      <c r="J113" s="1">
        <v>1</v>
      </c>
      <c r="K113">
        <f t="shared" si="28"/>
        <v>-0.98977967193542171</v>
      </c>
      <c r="L113">
        <f t="shared" si="29"/>
        <v>4.6888939967551866E-3</v>
      </c>
      <c r="M113">
        <f t="shared" si="30"/>
        <v>735.28643075937271</v>
      </c>
      <c r="N113">
        <f t="shared" si="31"/>
        <v>0.1170635875504247</v>
      </c>
      <c r="O113">
        <f t="shared" si="32"/>
        <v>2.3929567513415129</v>
      </c>
      <c r="P113">
        <f t="shared" si="33"/>
        <v>32.088237555449609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32.021392822265625</v>
      </c>
      <c r="V113" s="1">
        <v>32.1287841796875</v>
      </c>
      <c r="W113" s="1">
        <v>31.648052215576172</v>
      </c>
      <c r="X113" s="1">
        <v>418.2965087890625</v>
      </c>
      <c r="Y113" s="1">
        <v>420.1751708984375</v>
      </c>
      <c r="Z113" s="1">
        <v>24.003532409667969</v>
      </c>
      <c r="AA113" s="1">
        <v>24.231679916381836</v>
      </c>
      <c r="AB113" s="1">
        <v>49.852310180664063</v>
      </c>
      <c r="AC113" s="1">
        <v>50.326145172119141</v>
      </c>
      <c r="AD113" s="1">
        <v>300.40286254882813</v>
      </c>
      <c r="AE113" s="1">
        <v>17.982938766479492</v>
      </c>
      <c r="AF113" s="1">
        <v>6.5009035170078278E-2</v>
      </c>
      <c r="AG113" s="1">
        <v>99.2926025390625</v>
      </c>
      <c r="AH113" s="1">
        <v>-6.823944091796875</v>
      </c>
      <c r="AI113" s="1">
        <v>-0.35231700539588928</v>
      </c>
      <c r="AJ113" s="1">
        <v>4.5868199318647385E-2</v>
      </c>
      <c r="AK113" s="1">
        <v>3.3347674179822206E-3</v>
      </c>
      <c r="AL113" s="1">
        <v>0.10590256005525589</v>
      </c>
      <c r="AM113" s="1">
        <v>8.8643059134483337E-3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86</v>
      </c>
      <c r="AV113">
        <f t="shared" si="36"/>
        <v>0.50067143758138011</v>
      </c>
      <c r="AW113">
        <f t="shared" si="37"/>
        <v>1.170635875504247E-4</v>
      </c>
      <c r="AX113">
        <f t="shared" si="38"/>
        <v>305.27878417968748</v>
      </c>
      <c r="AY113">
        <f t="shared" si="39"/>
        <v>305.1713928222656</v>
      </c>
      <c r="AZ113">
        <f t="shared" si="40"/>
        <v>2.8772701383247181</v>
      </c>
      <c r="BA113">
        <f t="shared" si="41"/>
        <v>-4.0546624237891439E-2</v>
      </c>
      <c r="BB113">
        <f t="shared" si="42"/>
        <v>4.7989833141325979</v>
      </c>
      <c r="BC113">
        <f t="shared" si="43"/>
        <v>48.33173057624952</v>
      </c>
      <c r="BD113">
        <f t="shared" si="44"/>
        <v>24.100050659867684</v>
      </c>
      <c r="BE113">
        <f t="shared" si="45"/>
        <v>32.1287841796875</v>
      </c>
      <c r="BF113">
        <f t="shared" si="46"/>
        <v>4.8100006754837086</v>
      </c>
      <c r="BG113">
        <f t="shared" si="47"/>
        <v>4.6811653039265152E-3</v>
      </c>
      <c r="BH113">
        <f t="shared" si="48"/>
        <v>2.4060265627910851</v>
      </c>
      <c r="BI113">
        <f t="shared" si="49"/>
        <v>2.4039741126926235</v>
      </c>
      <c r="BJ113">
        <f t="shared" si="50"/>
        <v>2.9264217094589783E-3</v>
      </c>
      <c r="BK113">
        <f t="shared" si="51"/>
        <v>73.008503321756294</v>
      </c>
      <c r="BL113">
        <f t="shared" si="52"/>
        <v>1.7499521192248226</v>
      </c>
      <c r="BM113">
        <f t="shared" si="53"/>
        <v>48.344202729086625</v>
      </c>
      <c r="BN113">
        <f t="shared" si="54"/>
        <v>420.64566475104607</v>
      </c>
      <c r="BO113">
        <f t="shared" si="55"/>
        <v>-1.137539576106041E-3</v>
      </c>
    </row>
    <row r="114" spans="1:67" x14ac:dyDescent="0.25">
      <c r="A114" s="1">
        <v>103</v>
      </c>
      <c r="B114" s="1" t="s">
        <v>189</v>
      </c>
      <c r="C114" s="1" t="s">
        <v>333</v>
      </c>
      <c r="D114" s="1" t="s">
        <v>81</v>
      </c>
      <c r="E114" s="1" t="s">
        <v>82</v>
      </c>
      <c r="F114" s="1" t="s">
        <v>83</v>
      </c>
      <c r="G114" s="1" t="s">
        <v>84</v>
      </c>
      <c r="H114" s="1" t="s">
        <v>85</v>
      </c>
      <c r="I114" s="1">
        <v>621.99998822063208</v>
      </c>
      <c r="J114" s="1">
        <v>1</v>
      </c>
      <c r="K114">
        <f t="shared" si="28"/>
        <v>-1.0978938521612338</v>
      </c>
      <c r="L114">
        <f t="shared" si="29"/>
        <v>4.8558364435963503E-3</v>
      </c>
      <c r="M114">
        <f t="shared" si="30"/>
        <v>758.93620097759003</v>
      </c>
      <c r="N114">
        <f t="shared" si="31"/>
        <v>0.12108144884437265</v>
      </c>
      <c r="O114">
        <f t="shared" si="32"/>
        <v>2.3901789863841882</v>
      </c>
      <c r="P114">
        <f t="shared" si="33"/>
        <v>32.083782982716215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32.021190643310547</v>
      </c>
      <c r="V114" s="1">
        <v>32.126228332519531</v>
      </c>
      <c r="W114" s="1">
        <v>31.644968032836914</v>
      </c>
      <c r="X114" s="1">
        <v>418.11538696289063</v>
      </c>
      <c r="Y114" s="1">
        <v>420.20632934570313</v>
      </c>
      <c r="Z114" s="1">
        <v>24.011064529418945</v>
      </c>
      <c r="AA114" s="1">
        <v>24.247007369995117</v>
      </c>
      <c r="AB114" s="1">
        <v>49.869491577148438</v>
      </c>
      <c r="AC114" s="1">
        <v>50.359531402587891</v>
      </c>
      <c r="AD114" s="1">
        <v>300.44290161132813</v>
      </c>
      <c r="AE114" s="1">
        <v>17.856111526489258</v>
      </c>
      <c r="AF114" s="1">
        <v>6.3870348036289215E-2</v>
      </c>
      <c r="AG114" s="1">
        <v>99.294532775878906</v>
      </c>
      <c r="AH114" s="1">
        <v>-6.823944091796875</v>
      </c>
      <c r="AI114" s="1">
        <v>-0.35231700539588928</v>
      </c>
      <c r="AJ114" s="1">
        <v>4.5868199318647385E-2</v>
      </c>
      <c r="AK114" s="1">
        <v>3.3347674179822206E-3</v>
      </c>
      <c r="AL114" s="1">
        <v>0.10590256005525589</v>
      </c>
      <c r="AM114" s="1">
        <v>8.8643059134483337E-3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86</v>
      </c>
      <c r="AV114">
        <f t="shared" si="36"/>
        <v>0.50073816935221349</v>
      </c>
      <c r="AW114">
        <f t="shared" si="37"/>
        <v>1.2108144884437265E-4</v>
      </c>
      <c r="AX114">
        <f t="shared" si="38"/>
        <v>305.27622833251951</v>
      </c>
      <c r="AY114">
        <f t="shared" si="39"/>
        <v>305.17119064331052</v>
      </c>
      <c r="AZ114">
        <f t="shared" si="40"/>
        <v>2.8569777803798502</v>
      </c>
      <c r="BA114">
        <f t="shared" si="41"/>
        <v>-4.2445349803316344E-2</v>
      </c>
      <c r="BB114">
        <f t="shared" si="42"/>
        <v>4.7977742544011459</v>
      </c>
      <c r="BC114">
        <f t="shared" si="43"/>
        <v>48.318614532688997</v>
      </c>
      <c r="BD114">
        <f t="shared" si="44"/>
        <v>24.07160716269388</v>
      </c>
      <c r="BE114">
        <f t="shared" si="45"/>
        <v>32.126228332519531</v>
      </c>
      <c r="BF114">
        <f t="shared" si="46"/>
        <v>4.8093055490193057</v>
      </c>
      <c r="BG114">
        <f t="shared" si="47"/>
        <v>4.8475480983704699E-3</v>
      </c>
      <c r="BH114">
        <f t="shared" si="48"/>
        <v>2.4075952680169577</v>
      </c>
      <c r="BI114">
        <f t="shared" si="49"/>
        <v>2.4017102810023481</v>
      </c>
      <c r="BJ114">
        <f t="shared" si="50"/>
        <v>3.0304611289021614E-3</v>
      </c>
      <c r="BK114">
        <f t="shared" si="51"/>
        <v>75.358215482770333</v>
      </c>
      <c r="BL114">
        <f t="shared" si="52"/>
        <v>1.8061036875844256</v>
      </c>
      <c r="BM114">
        <f t="shared" si="53"/>
        <v>48.394132166457574</v>
      </c>
      <c r="BN114">
        <f t="shared" si="54"/>
        <v>420.72821550168828</v>
      </c>
      <c r="BO114">
        <f t="shared" si="55"/>
        <v>-1.2628489896470655E-3</v>
      </c>
    </row>
    <row r="115" spans="1:67" x14ac:dyDescent="0.25">
      <c r="A115" s="1">
        <v>104</v>
      </c>
      <c r="B115" s="1" t="s">
        <v>190</v>
      </c>
      <c r="C115" s="1" t="s">
        <v>333</v>
      </c>
      <c r="D115" s="1" t="s">
        <v>81</v>
      </c>
      <c r="E115" s="1" t="s">
        <v>82</v>
      </c>
      <c r="F115" s="1" t="s">
        <v>83</v>
      </c>
      <c r="G115" s="1" t="s">
        <v>84</v>
      </c>
      <c r="H115" s="1" t="s">
        <v>85</v>
      </c>
      <c r="I115" s="1">
        <v>627.4999880976975</v>
      </c>
      <c r="J115" s="1">
        <v>1</v>
      </c>
      <c r="K115">
        <f t="shared" si="28"/>
        <v>-1.0538515014394918</v>
      </c>
      <c r="L115">
        <f t="shared" si="29"/>
        <v>4.9513125077190285E-3</v>
      </c>
      <c r="M115">
        <f t="shared" si="30"/>
        <v>738.1257248635925</v>
      </c>
      <c r="N115">
        <f t="shared" si="31"/>
        <v>0.12338181514229445</v>
      </c>
      <c r="O115">
        <f t="shared" si="32"/>
        <v>2.3886986770694798</v>
      </c>
      <c r="P115">
        <f t="shared" si="33"/>
        <v>32.082844990192633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32.020591735839844</v>
      </c>
      <c r="V115" s="1">
        <v>32.126674652099609</v>
      </c>
      <c r="W115" s="1">
        <v>31.643081665039063</v>
      </c>
      <c r="X115" s="1">
        <v>418.19351196289063</v>
      </c>
      <c r="Y115" s="1">
        <v>420.19461059570313</v>
      </c>
      <c r="Z115" s="1">
        <v>24.018854141235352</v>
      </c>
      <c r="AA115" s="1">
        <v>24.259281158447266</v>
      </c>
      <c r="AB115" s="1">
        <v>49.887508392333984</v>
      </c>
      <c r="AC115" s="1">
        <v>50.386878967285156</v>
      </c>
      <c r="AD115" s="1">
        <v>300.43710327148438</v>
      </c>
      <c r="AE115" s="1">
        <v>17.801755905151367</v>
      </c>
      <c r="AF115" s="1">
        <v>9.9226184189319611E-2</v>
      </c>
      <c r="AG115" s="1">
        <v>99.294822692871094</v>
      </c>
      <c r="AH115" s="1">
        <v>-6.823944091796875</v>
      </c>
      <c r="AI115" s="1">
        <v>-0.35231700539588928</v>
      </c>
      <c r="AJ115" s="1">
        <v>4.5868199318647385E-2</v>
      </c>
      <c r="AK115" s="1">
        <v>3.3347674179822206E-3</v>
      </c>
      <c r="AL115" s="1">
        <v>0.10590256005525589</v>
      </c>
      <c r="AM115" s="1">
        <v>8.8643059134483337E-3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86</v>
      </c>
      <c r="AV115">
        <f t="shared" si="36"/>
        <v>0.50072850545247394</v>
      </c>
      <c r="AW115">
        <f t="shared" si="37"/>
        <v>1.2338181514229445E-4</v>
      </c>
      <c r="AX115">
        <f t="shared" si="38"/>
        <v>305.27667465209959</v>
      </c>
      <c r="AY115">
        <f t="shared" si="39"/>
        <v>305.17059173583982</v>
      </c>
      <c r="AZ115">
        <f t="shared" si="40"/>
        <v>2.8482808811601785</v>
      </c>
      <c r="BA115">
        <f t="shared" si="41"/>
        <v>-4.3829661906974973E-2</v>
      </c>
      <c r="BB115">
        <f t="shared" si="42"/>
        <v>4.7975196983540096</v>
      </c>
      <c r="BC115">
        <f t="shared" si="43"/>
        <v>48.315909815290397</v>
      </c>
      <c r="BD115">
        <f t="shared" si="44"/>
        <v>24.056628656843131</v>
      </c>
      <c r="BE115">
        <f t="shared" si="45"/>
        <v>32.126674652099609</v>
      </c>
      <c r="BF115">
        <f t="shared" si="46"/>
        <v>4.8094269304726449</v>
      </c>
      <c r="BG115">
        <f t="shared" si="47"/>
        <v>4.942695314463846E-3</v>
      </c>
      <c r="BH115">
        <f t="shared" si="48"/>
        <v>2.4088210212845298</v>
      </c>
      <c r="BI115">
        <f t="shared" si="49"/>
        <v>2.4006059091881151</v>
      </c>
      <c r="BJ115">
        <f t="shared" si="50"/>
        <v>3.0899576184894102E-3</v>
      </c>
      <c r="BK115">
        <f t="shared" si="51"/>
        <v>73.292062975377377</v>
      </c>
      <c r="BL115">
        <f t="shared" si="52"/>
        <v>1.7566282533161564</v>
      </c>
      <c r="BM115">
        <f t="shared" si="53"/>
        <v>48.424831565175438</v>
      </c>
      <c r="BN115">
        <f t="shared" si="54"/>
        <v>420.69556112747154</v>
      </c>
      <c r="BO115">
        <f t="shared" si="55"/>
        <v>-1.2130525293669943E-3</v>
      </c>
    </row>
    <row r="116" spans="1:67" x14ac:dyDescent="0.25">
      <c r="A116" s="1">
        <v>105</v>
      </c>
      <c r="B116" s="1" t="s">
        <v>191</v>
      </c>
      <c r="C116" s="1" t="s">
        <v>333</v>
      </c>
      <c r="D116" s="1" t="s">
        <v>81</v>
      </c>
      <c r="E116" s="1" t="s">
        <v>82</v>
      </c>
      <c r="F116" s="1" t="s">
        <v>83</v>
      </c>
      <c r="G116" s="1" t="s">
        <v>84</v>
      </c>
      <c r="H116" s="1" t="s">
        <v>85</v>
      </c>
      <c r="I116" s="1">
        <v>632.49998798593879</v>
      </c>
      <c r="J116" s="1">
        <v>1</v>
      </c>
      <c r="K116">
        <f t="shared" si="28"/>
        <v>-1.1061773748535333</v>
      </c>
      <c r="L116">
        <f t="shared" si="29"/>
        <v>5.0193333625699575E-3</v>
      </c>
      <c r="M116">
        <f t="shared" si="30"/>
        <v>749.98327804997768</v>
      </c>
      <c r="N116">
        <f t="shared" si="31"/>
        <v>0.1250323567315707</v>
      </c>
      <c r="O116">
        <f t="shared" si="32"/>
        <v>2.3878780428090915</v>
      </c>
      <c r="P116">
        <f t="shared" si="33"/>
        <v>32.084378090012073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32.021129608154297</v>
      </c>
      <c r="V116" s="1">
        <v>32.129161834716797</v>
      </c>
      <c r="W116" s="1">
        <v>31.655742645263672</v>
      </c>
      <c r="X116" s="1">
        <v>418.08682250976563</v>
      </c>
      <c r="Y116" s="1">
        <v>420.19100952148438</v>
      </c>
      <c r="Z116" s="1">
        <v>24.028175354003906</v>
      </c>
      <c r="AA116" s="1">
        <v>24.271812438964844</v>
      </c>
      <c r="AB116" s="1">
        <v>49.905193328857422</v>
      </c>
      <c r="AC116" s="1">
        <v>50.411212921142578</v>
      </c>
      <c r="AD116" s="1">
        <v>300.44094848632813</v>
      </c>
      <c r="AE116" s="1">
        <v>17.876405715942383</v>
      </c>
      <c r="AF116" s="1">
        <v>0.12317617237567902</v>
      </c>
      <c r="AG116" s="1">
        <v>99.294509887695313</v>
      </c>
      <c r="AH116" s="1">
        <v>-6.823944091796875</v>
      </c>
      <c r="AI116" s="1">
        <v>-0.35231700539588928</v>
      </c>
      <c r="AJ116" s="1">
        <v>4.5868199318647385E-2</v>
      </c>
      <c r="AK116" s="1">
        <v>3.3347674179822206E-3</v>
      </c>
      <c r="AL116" s="1">
        <v>0.10590256005525589</v>
      </c>
      <c r="AM116" s="1">
        <v>8.8643059134483337E-3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86</v>
      </c>
      <c r="AV116">
        <f t="shared" si="36"/>
        <v>0.50073491414388016</v>
      </c>
      <c r="AW116">
        <f t="shared" si="37"/>
        <v>1.2503235673157071E-4</v>
      </c>
      <c r="AX116">
        <f t="shared" si="38"/>
        <v>305.27916183471677</v>
      </c>
      <c r="AY116">
        <f t="shared" si="39"/>
        <v>305.17112960815427</v>
      </c>
      <c r="AZ116">
        <f t="shared" si="40"/>
        <v>2.8602248506197725</v>
      </c>
      <c r="BA116">
        <f t="shared" si="41"/>
        <v>-4.4783744704723058E-2</v>
      </c>
      <c r="BB116">
        <f t="shared" si="42"/>
        <v>4.7979357630221724</v>
      </c>
      <c r="BC116">
        <f t="shared" si="43"/>
        <v>48.320252231958875</v>
      </c>
      <c r="BD116">
        <f t="shared" si="44"/>
        <v>24.048439792994031</v>
      </c>
      <c r="BE116">
        <f t="shared" si="45"/>
        <v>32.129161834716797</v>
      </c>
      <c r="BF116">
        <f t="shared" si="46"/>
        <v>4.8101033956161041</v>
      </c>
      <c r="BG116">
        <f t="shared" si="47"/>
        <v>5.0104779896684134E-3</v>
      </c>
      <c r="BH116">
        <f t="shared" si="48"/>
        <v>2.4100577202130808</v>
      </c>
      <c r="BI116">
        <f t="shared" si="49"/>
        <v>2.4000456754030233</v>
      </c>
      <c r="BJ116">
        <f t="shared" si="50"/>
        <v>3.132343141280794E-3</v>
      </c>
      <c r="BK116">
        <f t="shared" si="51"/>
        <v>74.469222017939657</v>
      </c>
      <c r="BL116">
        <f t="shared" si="52"/>
        <v>1.7848627435033948</v>
      </c>
      <c r="BM116">
        <f t="shared" si="53"/>
        <v>48.447802327513735</v>
      </c>
      <c r="BN116">
        <f t="shared" si="54"/>
        <v>420.71683326743545</v>
      </c>
      <c r="BO116">
        <f t="shared" si="55"/>
        <v>-1.2738226417008018E-3</v>
      </c>
    </row>
    <row r="117" spans="1:67" x14ac:dyDescent="0.25">
      <c r="A117" s="1">
        <v>106</v>
      </c>
      <c r="B117" s="1" t="s">
        <v>192</v>
      </c>
      <c r="C117" s="1" t="s">
        <v>333</v>
      </c>
      <c r="D117" s="1" t="s">
        <v>81</v>
      </c>
      <c r="E117" s="1" t="s">
        <v>82</v>
      </c>
      <c r="F117" s="1" t="s">
        <v>83</v>
      </c>
      <c r="G117" s="1" t="s">
        <v>84</v>
      </c>
      <c r="H117" s="1" t="s">
        <v>85</v>
      </c>
      <c r="I117" s="1">
        <v>637.49998787418008</v>
      </c>
      <c r="J117" s="1">
        <v>1</v>
      </c>
      <c r="K117">
        <f t="shared" si="28"/>
        <v>-1.1339904621476811</v>
      </c>
      <c r="L117">
        <f t="shared" si="29"/>
        <v>4.6559401674351698E-3</v>
      </c>
      <c r="M117">
        <f t="shared" si="30"/>
        <v>786.27841894628716</v>
      </c>
      <c r="N117">
        <f t="shared" si="31"/>
        <v>0.11601151499683399</v>
      </c>
      <c r="O117">
        <f t="shared" si="32"/>
        <v>2.3881865324542924</v>
      </c>
      <c r="P117">
        <f t="shared" si="33"/>
        <v>32.089447176788561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32.022792816162109</v>
      </c>
      <c r="V117" s="1">
        <v>32.129501342773438</v>
      </c>
      <c r="W117" s="1">
        <v>31.667543411254883</v>
      </c>
      <c r="X117" s="1">
        <v>417.95327758789063</v>
      </c>
      <c r="Y117" s="1">
        <v>420.12045288085938</v>
      </c>
      <c r="Z117" s="1">
        <v>24.05653190612793</v>
      </c>
      <c r="AA117" s="1">
        <v>24.282573699951172</v>
      </c>
      <c r="AB117" s="1">
        <v>49.959358215332031</v>
      </c>
      <c r="AC117" s="1">
        <v>50.428791046142578</v>
      </c>
      <c r="AD117" s="1">
        <v>300.460693359375</v>
      </c>
      <c r="AE117" s="1">
        <v>17.914091110229492</v>
      </c>
      <c r="AF117" s="1">
        <v>3.1935174018144608E-2</v>
      </c>
      <c r="AG117" s="1">
        <v>99.294464111328125</v>
      </c>
      <c r="AH117" s="1">
        <v>-6.823944091796875</v>
      </c>
      <c r="AI117" s="1">
        <v>-0.35231700539588928</v>
      </c>
      <c r="AJ117" s="1">
        <v>4.5868199318647385E-2</v>
      </c>
      <c r="AK117" s="1">
        <v>3.3347674179822206E-3</v>
      </c>
      <c r="AL117" s="1">
        <v>0.10590256005525589</v>
      </c>
      <c r="AM117" s="1">
        <v>8.8643059134483337E-3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86</v>
      </c>
      <c r="AV117">
        <f t="shared" si="36"/>
        <v>0.50076782226562488</v>
      </c>
      <c r="AW117">
        <f t="shared" si="37"/>
        <v>1.1601151499683398E-4</v>
      </c>
      <c r="AX117">
        <f t="shared" si="38"/>
        <v>305.27950134277341</v>
      </c>
      <c r="AY117">
        <f t="shared" si="39"/>
        <v>305.17279281616209</v>
      </c>
      <c r="AZ117">
        <f t="shared" si="40"/>
        <v>2.8662545135709365</v>
      </c>
      <c r="BA117">
        <f t="shared" si="41"/>
        <v>-4.0054165984876287E-2</v>
      </c>
      <c r="BB117">
        <f t="shared" si="42"/>
        <v>4.7993116752347742</v>
      </c>
      <c r="BC117">
        <f t="shared" si="43"/>
        <v>48.334131395823093</v>
      </c>
      <c r="BD117">
        <f t="shared" si="44"/>
        <v>24.051557695871921</v>
      </c>
      <c r="BE117">
        <f t="shared" si="45"/>
        <v>32.129501342773438</v>
      </c>
      <c r="BF117">
        <f t="shared" si="46"/>
        <v>4.8101957416075063</v>
      </c>
      <c r="BG117">
        <f t="shared" si="47"/>
        <v>4.6483196400166245E-3</v>
      </c>
      <c r="BH117">
        <f t="shared" si="48"/>
        <v>2.4111251427804818</v>
      </c>
      <c r="BI117">
        <f t="shared" si="49"/>
        <v>2.3990705988270244</v>
      </c>
      <c r="BJ117">
        <f t="shared" si="50"/>
        <v>2.9058834720312654E-3</v>
      </c>
      <c r="BK117">
        <f t="shared" si="51"/>
        <v>78.073094251573934</v>
      </c>
      <c r="BL117">
        <f t="shared" si="52"/>
        <v>1.8715547256854581</v>
      </c>
      <c r="BM117">
        <f t="shared" si="53"/>
        <v>48.448680099209561</v>
      </c>
      <c r="BN117">
        <f t="shared" si="54"/>
        <v>420.65949763646034</v>
      </c>
      <c r="BO117">
        <f t="shared" si="55"/>
        <v>-1.3060525542591694E-3</v>
      </c>
    </row>
    <row r="118" spans="1:67" x14ac:dyDescent="0.25">
      <c r="A118" s="1">
        <v>107</v>
      </c>
      <c r="B118" s="1" t="s">
        <v>193</v>
      </c>
      <c r="C118" s="1" t="s">
        <v>333</v>
      </c>
      <c r="D118" s="1" t="s">
        <v>81</v>
      </c>
      <c r="E118" s="1" t="s">
        <v>82</v>
      </c>
      <c r="F118" s="1" t="s">
        <v>83</v>
      </c>
      <c r="G118" s="1" t="s">
        <v>84</v>
      </c>
      <c r="H118" s="1" t="s">
        <v>85</v>
      </c>
      <c r="I118" s="1">
        <v>642.9999877512455</v>
      </c>
      <c r="J118" s="1">
        <v>1</v>
      </c>
      <c r="K118">
        <f t="shared" si="28"/>
        <v>-1.1328564856682333</v>
      </c>
      <c r="L118">
        <f t="shared" si="29"/>
        <v>4.9977658520636214E-3</v>
      </c>
      <c r="M118">
        <f t="shared" si="30"/>
        <v>759.83991984824115</v>
      </c>
      <c r="N118">
        <f t="shared" si="31"/>
        <v>0.12431095382960379</v>
      </c>
      <c r="O118">
        <f t="shared" si="32"/>
        <v>2.3842938090346131</v>
      </c>
      <c r="P118">
        <f t="shared" si="33"/>
        <v>32.080836483125587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32.026668548583984</v>
      </c>
      <c r="V118" s="1">
        <v>32.123947143554688</v>
      </c>
      <c r="W118" s="1">
        <v>31.669017791748047</v>
      </c>
      <c r="X118" s="1">
        <v>417.97442626953125</v>
      </c>
      <c r="Y118" s="1">
        <v>420.13253784179688</v>
      </c>
      <c r="Z118" s="1">
        <v>24.056133270263672</v>
      </c>
      <c r="AA118" s="1">
        <v>24.298360824584961</v>
      </c>
      <c r="AB118" s="1">
        <v>49.947334289550781</v>
      </c>
      <c r="AC118" s="1">
        <v>50.450263977050781</v>
      </c>
      <c r="AD118" s="1">
        <v>300.4375</v>
      </c>
      <c r="AE118" s="1">
        <v>17.782913208007813</v>
      </c>
      <c r="AF118" s="1">
        <v>5.7026739232242107E-3</v>
      </c>
      <c r="AG118" s="1">
        <v>99.293975830078125</v>
      </c>
      <c r="AH118" s="1">
        <v>-6.823944091796875</v>
      </c>
      <c r="AI118" s="1">
        <v>-0.35231700539588928</v>
      </c>
      <c r="AJ118" s="1">
        <v>4.5868199318647385E-2</v>
      </c>
      <c r="AK118" s="1">
        <v>3.3347674179822206E-3</v>
      </c>
      <c r="AL118" s="1">
        <v>0.10590256005525589</v>
      </c>
      <c r="AM118" s="1">
        <v>8.8643059134483337E-3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86</v>
      </c>
      <c r="AV118">
        <f t="shared" si="36"/>
        <v>0.50072916666666656</v>
      </c>
      <c r="AW118">
        <f t="shared" si="37"/>
        <v>1.243109538296038E-4</v>
      </c>
      <c r="AX118">
        <f t="shared" si="38"/>
        <v>305.27394714355466</v>
      </c>
      <c r="AY118">
        <f t="shared" si="39"/>
        <v>305.17666854858396</v>
      </c>
      <c r="AZ118">
        <f t="shared" si="40"/>
        <v>2.8452660496845965</v>
      </c>
      <c r="BA118">
        <f t="shared" si="41"/>
        <v>-4.3110660429097454E-2</v>
      </c>
      <c r="BB118">
        <f t="shared" si="42"/>
        <v>4.7969746614614692</v>
      </c>
      <c r="BC118">
        <f t="shared" si="43"/>
        <v>48.310832770666138</v>
      </c>
      <c r="BD118">
        <f t="shared" si="44"/>
        <v>24.012471946081178</v>
      </c>
      <c r="BE118">
        <f t="shared" si="45"/>
        <v>32.123947143554688</v>
      </c>
      <c r="BF118">
        <f t="shared" si="46"/>
        <v>4.8086851965703712</v>
      </c>
      <c r="BG118">
        <f t="shared" si="47"/>
        <v>4.9889863501888544E-3</v>
      </c>
      <c r="BH118">
        <f t="shared" si="48"/>
        <v>2.4126808524268561</v>
      </c>
      <c r="BI118">
        <f t="shared" si="49"/>
        <v>2.396004344143515</v>
      </c>
      <c r="BJ118">
        <f t="shared" si="50"/>
        <v>3.118904065482095E-3</v>
      </c>
      <c r="BK118">
        <f t="shared" si="51"/>
        <v>75.447526636139756</v>
      </c>
      <c r="BL118">
        <f t="shared" si="52"/>
        <v>1.8085719419674249</v>
      </c>
      <c r="BM118">
        <f t="shared" si="53"/>
        <v>48.51402166351442</v>
      </c>
      <c r="BN118">
        <f t="shared" si="54"/>
        <v>420.67104355928899</v>
      </c>
      <c r="BO118">
        <f t="shared" si="55"/>
        <v>-1.3064703389696361E-3</v>
      </c>
    </row>
    <row r="119" spans="1:67" x14ac:dyDescent="0.25">
      <c r="A119" s="1">
        <v>108</v>
      </c>
      <c r="B119" s="1" t="s">
        <v>194</v>
      </c>
      <c r="C119" s="1" t="s">
        <v>333</v>
      </c>
      <c r="D119" s="1" t="s">
        <v>81</v>
      </c>
      <c r="E119" s="1" t="s">
        <v>82</v>
      </c>
      <c r="F119" s="1" t="s">
        <v>83</v>
      </c>
      <c r="G119" s="1" t="s">
        <v>84</v>
      </c>
      <c r="H119" s="1" t="s">
        <v>85</v>
      </c>
      <c r="I119" s="1">
        <v>647.99998763948679</v>
      </c>
      <c r="J119" s="1">
        <v>1</v>
      </c>
      <c r="K119">
        <f t="shared" si="28"/>
        <v>-1.0986283733588018</v>
      </c>
      <c r="L119">
        <f t="shared" si="29"/>
        <v>4.9080969971357869E-3</v>
      </c>
      <c r="M119">
        <f t="shared" si="30"/>
        <v>755.40998539972315</v>
      </c>
      <c r="N119">
        <f t="shared" si="31"/>
        <v>0.12205757074590651</v>
      </c>
      <c r="O119">
        <f t="shared" si="32"/>
        <v>2.383739931848579</v>
      </c>
      <c r="P119">
        <f t="shared" si="33"/>
        <v>32.082237793357237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32.027290344238281</v>
      </c>
      <c r="V119" s="1">
        <v>32.123973846435547</v>
      </c>
      <c r="W119" s="1">
        <v>31.658847808837891</v>
      </c>
      <c r="X119" s="1">
        <v>418.06680297851563</v>
      </c>
      <c r="Y119" s="1">
        <v>420.158447265625</v>
      </c>
      <c r="Z119" s="1">
        <v>24.070058822631836</v>
      </c>
      <c r="AA119" s="1">
        <v>24.307893753051758</v>
      </c>
      <c r="AB119" s="1">
        <v>49.974227905273438</v>
      </c>
      <c r="AC119" s="1">
        <v>50.468021392822266</v>
      </c>
      <c r="AD119" s="1">
        <v>300.43679809570313</v>
      </c>
      <c r="AE119" s="1">
        <v>17.879302978515625</v>
      </c>
      <c r="AF119" s="1">
        <v>4.105902835726738E-2</v>
      </c>
      <c r="AG119" s="1">
        <v>99.293464660644531</v>
      </c>
      <c r="AH119" s="1">
        <v>-6.823944091796875</v>
      </c>
      <c r="AI119" s="1">
        <v>-0.35231700539588928</v>
      </c>
      <c r="AJ119" s="1">
        <v>4.5868199318647385E-2</v>
      </c>
      <c r="AK119" s="1">
        <v>3.3347674179822206E-3</v>
      </c>
      <c r="AL119" s="1">
        <v>0.10590256005525589</v>
      </c>
      <c r="AM119" s="1">
        <v>8.8643059134483337E-3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86</v>
      </c>
      <c r="AV119">
        <f t="shared" si="36"/>
        <v>0.50072799682617175</v>
      </c>
      <c r="AW119">
        <f t="shared" si="37"/>
        <v>1.2205757074590651E-4</v>
      </c>
      <c r="AX119">
        <f t="shared" si="38"/>
        <v>305.27397384643552</v>
      </c>
      <c r="AY119">
        <f t="shared" si="39"/>
        <v>305.17729034423826</v>
      </c>
      <c r="AZ119">
        <f t="shared" si="40"/>
        <v>2.8606884126211298</v>
      </c>
      <c r="BA119">
        <f t="shared" si="41"/>
        <v>-4.173605307830857E-2</v>
      </c>
      <c r="BB119">
        <f t="shared" si="42"/>
        <v>4.7973549211919257</v>
      </c>
      <c r="BC119">
        <f t="shared" si="43"/>
        <v>48.314911133253879</v>
      </c>
      <c r="BD119">
        <f t="shared" si="44"/>
        <v>24.007017380202122</v>
      </c>
      <c r="BE119">
        <f t="shared" si="45"/>
        <v>32.123973846435547</v>
      </c>
      <c r="BF119">
        <f t="shared" si="46"/>
        <v>4.8086924578181778</v>
      </c>
      <c r="BG119">
        <f t="shared" si="47"/>
        <v>4.8996294421113961E-3</v>
      </c>
      <c r="BH119">
        <f t="shared" si="48"/>
        <v>2.4136149893433467</v>
      </c>
      <c r="BI119">
        <f t="shared" si="49"/>
        <v>2.3950774684748311</v>
      </c>
      <c r="BJ119">
        <f t="shared" si="50"/>
        <v>3.0630280341315025E-3</v>
      </c>
      <c r="BK119">
        <f t="shared" si="51"/>
        <v>75.007274689585415</v>
      </c>
      <c r="BL119">
        <f t="shared" si="52"/>
        <v>1.797916929472446</v>
      </c>
      <c r="BM119">
        <f t="shared" si="53"/>
        <v>48.52807625940202</v>
      </c>
      <c r="BN119">
        <f t="shared" si="54"/>
        <v>420.68068257780914</v>
      </c>
      <c r="BO119">
        <f t="shared" si="55"/>
        <v>-1.2673346719037355E-3</v>
      </c>
    </row>
    <row r="120" spans="1:67" x14ac:dyDescent="0.25">
      <c r="A120" s="1">
        <v>109</v>
      </c>
      <c r="B120" s="1" t="s">
        <v>195</v>
      </c>
      <c r="C120" s="1" t="s">
        <v>333</v>
      </c>
      <c r="D120" s="1" t="s">
        <v>81</v>
      </c>
      <c r="E120" s="1" t="s">
        <v>82</v>
      </c>
      <c r="F120" s="1" t="s">
        <v>83</v>
      </c>
      <c r="G120" s="1" t="s">
        <v>84</v>
      </c>
      <c r="H120" s="1" t="s">
        <v>85</v>
      </c>
      <c r="I120" s="1">
        <v>652.99998752772808</v>
      </c>
      <c r="J120" s="1">
        <v>1</v>
      </c>
      <c r="K120">
        <f t="shared" si="28"/>
        <v>-1.0795320251961076</v>
      </c>
      <c r="L120">
        <f t="shared" si="29"/>
        <v>5.0662223981724746E-3</v>
      </c>
      <c r="M120">
        <f t="shared" si="30"/>
        <v>738.45345713713789</v>
      </c>
      <c r="N120">
        <f t="shared" si="31"/>
        <v>0.12585734856724187</v>
      </c>
      <c r="O120">
        <f t="shared" si="32"/>
        <v>2.3813521954523273</v>
      </c>
      <c r="P120">
        <f t="shared" si="33"/>
        <v>32.078941894220392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32.025157928466797</v>
      </c>
      <c r="V120" s="1">
        <v>32.122833251953125</v>
      </c>
      <c r="W120" s="1">
        <v>31.649860382080078</v>
      </c>
      <c r="X120" s="1">
        <v>418.00714111328125</v>
      </c>
      <c r="Y120" s="1">
        <v>420.05731201171875</v>
      </c>
      <c r="Z120" s="1">
        <v>24.077760696411133</v>
      </c>
      <c r="AA120" s="1">
        <v>24.322975158691406</v>
      </c>
      <c r="AB120" s="1">
        <v>49.996166229248047</v>
      </c>
      <c r="AC120" s="1">
        <v>50.505344390869141</v>
      </c>
      <c r="AD120" s="1">
        <v>300.46218872070313</v>
      </c>
      <c r="AE120" s="1">
        <v>17.80610466003418</v>
      </c>
      <c r="AF120" s="1">
        <v>5.7026846334338188E-3</v>
      </c>
      <c r="AG120" s="1">
        <v>99.293296813964844</v>
      </c>
      <c r="AH120" s="1">
        <v>-6.823944091796875</v>
      </c>
      <c r="AI120" s="1">
        <v>-0.35231700539588928</v>
      </c>
      <c r="AJ120" s="1">
        <v>4.5868199318647385E-2</v>
      </c>
      <c r="AK120" s="1">
        <v>3.3347674179822206E-3</v>
      </c>
      <c r="AL120" s="1">
        <v>0.10590256005525589</v>
      </c>
      <c r="AM120" s="1">
        <v>8.8643059134483337E-3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86</v>
      </c>
      <c r="AV120">
        <f t="shared" si="36"/>
        <v>0.50077031453450516</v>
      </c>
      <c r="AW120">
        <f t="shared" si="37"/>
        <v>1.2585734856724188E-4</v>
      </c>
      <c r="AX120">
        <f t="shared" si="38"/>
        <v>305.2728332519531</v>
      </c>
      <c r="AY120">
        <f t="shared" si="39"/>
        <v>305.17515792846677</v>
      </c>
      <c r="AZ120">
        <f t="shared" si="40"/>
        <v>2.8489766819258762</v>
      </c>
      <c r="BA120">
        <f t="shared" si="41"/>
        <v>-4.3891357732732277E-2</v>
      </c>
      <c r="BB120">
        <f t="shared" si="42"/>
        <v>4.7964605872829669</v>
      </c>
      <c r="BC120">
        <f t="shared" si="43"/>
        <v>48.305985813620218</v>
      </c>
      <c r="BD120">
        <f t="shared" si="44"/>
        <v>23.983010654928812</v>
      </c>
      <c r="BE120">
        <f t="shared" si="45"/>
        <v>32.122833251953125</v>
      </c>
      <c r="BF120">
        <f t="shared" si="46"/>
        <v>4.8083823073079719</v>
      </c>
      <c r="BG120">
        <f t="shared" si="47"/>
        <v>5.0572009529475589E-3</v>
      </c>
      <c r="BH120">
        <f t="shared" si="48"/>
        <v>2.4151083918306395</v>
      </c>
      <c r="BI120">
        <f t="shared" si="49"/>
        <v>2.3932739154773324</v>
      </c>
      <c r="BJ120">
        <f t="shared" si="50"/>
        <v>3.1615598799217613E-3</v>
      </c>
      <c r="BK120">
        <f t="shared" si="51"/>
        <v>73.323478302816298</v>
      </c>
      <c r="BL120">
        <f t="shared" si="52"/>
        <v>1.7579826276575719</v>
      </c>
      <c r="BM120">
        <f t="shared" si="53"/>
        <v>48.572740944511239</v>
      </c>
      <c r="BN120">
        <f t="shared" si="54"/>
        <v>420.57046983456604</v>
      </c>
      <c r="BO120">
        <f t="shared" si="55"/>
        <v>-1.2467786771092149E-3</v>
      </c>
    </row>
    <row r="121" spans="1:67" x14ac:dyDescent="0.25">
      <c r="A121" s="1">
        <v>110</v>
      </c>
      <c r="B121" s="1" t="s">
        <v>196</v>
      </c>
      <c r="C121" s="1" t="s">
        <v>333</v>
      </c>
      <c r="D121" s="1" t="s">
        <v>81</v>
      </c>
      <c r="E121" s="1" t="s">
        <v>82</v>
      </c>
      <c r="F121" s="1" t="s">
        <v>83</v>
      </c>
      <c r="G121" s="1" t="s">
        <v>84</v>
      </c>
      <c r="H121" s="1" t="s">
        <v>85</v>
      </c>
      <c r="I121" s="1">
        <v>658.4999874047935</v>
      </c>
      <c r="J121" s="1">
        <v>1</v>
      </c>
      <c r="K121">
        <f t="shared" si="28"/>
        <v>-1.0414328619243893</v>
      </c>
      <c r="L121">
        <f t="shared" si="29"/>
        <v>4.8130884633073752E-3</v>
      </c>
      <c r="M121">
        <f t="shared" si="30"/>
        <v>743.58522823620126</v>
      </c>
      <c r="N121">
        <f t="shared" si="31"/>
        <v>0.11960868270756661</v>
      </c>
      <c r="O121">
        <f t="shared" si="32"/>
        <v>2.3819142775262114</v>
      </c>
      <c r="P121">
        <f t="shared" si="33"/>
        <v>32.084478897338876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32.022266387939453</v>
      </c>
      <c r="V121" s="1">
        <v>32.126083374023438</v>
      </c>
      <c r="W121" s="1">
        <v>31.650173187255859</v>
      </c>
      <c r="X121" s="1">
        <v>418.07046508789063</v>
      </c>
      <c r="Y121" s="1">
        <v>420.04986572265625</v>
      </c>
      <c r="Z121" s="1">
        <v>24.099285125732422</v>
      </c>
      <c r="AA121" s="1">
        <v>24.332330703735352</v>
      </c>
      <c r="AB121" s="1">
        <v>50.049289703369141</v>
      </c>
      <c r="AC121" s="1">
        <v>50.533275604248047</v>
      </c>
      <c r="AD121" s="1">
        <v>300.45193481445313</v>
      </c>
      <c r="AE121" s="1">
        <v>17.823497772216797</v>
      </c>
      <c r="AF121" s="1">
        <v>5.1325015723705292E-2</v>
      </c>
      <c r="AG121" s="1">
        <v>99.293769836425781</v>
      </c>
      <c r="AH121" s="1">
        <v>-6.823944091796875</v>
      </c>
      <c r="AI121" s="1">
        <v>-0.35231700539588928</v>
      </c>
      <c r="AJ121" s="1">
        <v>4.5868199318647385E-2</v>
      </c>
      <c r="AK121" s="1">
        <v>3.3347674179822206E-3</v>
      </c>
      <c r="AL121" s="1">
        <v>0.10590256005525589</v>
      </c>
      <c r="AM121" s="1">
        <v>8.8643059134483337E-3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86</v>
      </c>
      <c r="AV121">
        <f t="shared" si="36"/>
        <v>0.50075322469075512</v>
      </c>
      <c r="AW121">
        <f t="shared" si="37"/>
        <v>1.1960868270756661E-4</v>
      </c>
      <c r="AX121">
        <f t="shared" si="38"/>
        <v>305.27608337402341</v>
      </c>
      <c r="AY121">
        <f t="shared" si="39"/>
        <v>305.17226638793943</v>
      </c>
      <c r="AZ121">
        <f t="shared" si="40"/>
        <v>2.8517595798128923</v>
      </c>
      <c r="BA121">
        <f t="shared" si="41"/>
        <v>-4.1604476684558314E-2</v>
      </c>
      <c r="BB121">
        <f t="shared" si="42"/>
        <v>4.7979631220067054</v>
      </c>
      <c r="BC121">
        <f t="shared" si="43"/>
        <v>48.320887905764451</v>
      </c>
      <c r="BD121">
        <f t="shared" si="44"/>
        <v>23.988557202029099</v>
      </c>
      <c r="BE121">
        <f t="shared" si="45"/>
        <v>32.126083374023438</v>
      </c>
      <c r="BF121">
        <f t="shared" si="46"/>
        <v>4.8092661265568903</v>
      </c>
      <c r="BG121">
        <f t="shared" si="47"/>
        <v>4.8049452849812631E-3</v>
      </c>
      <c r="BH121">
        <f t="shared" si="48"/>
        <v>2.416048844480494</v>
      </c>
      <c r="BI121">
        <f t="shared" si="49"/>
        <v>2.3932172820763964</v>
      </c>
      <c r="BJ121">
        <f t="shared" si="50"/>
        <v>3.0038213566634321E-3</v>
      </c>
      <c r="BK121">
        <f t="shared" si="51"/>
        <v>73.833380506251501</v>
      </c>
      <c r="BL121">
        <f t="shared" si="52"/>
        <v>1.770230843799778</v>
      </c>
      <c r="BM121">
        <f t="shared" si="53"/>
        <v>48.571488169666232</v>
      </c>
      <c r="BN121">
        <f t="shared" si="54"/>
        <v>420.54491302796396</v>
      </c>
      <c r="BO121">
        <f t="shared" si="55"/>
        <v>-1.2028190655845256E-3</v>
      </c>
    </row>
    <row r="122" spans="1:67" x14ac:dyDescent="0.25">
      <c r="A122" s="1">
        <v>111</v>
      </c>
      <c r="B122" s="1" t="s">
        <v>197</v>
      </c>
      <c r="C122" s="1" t="s">
        <v>333</v>
      </c>
      <c r="D122" s="1" t="s">
        <v>81</v>
      </c>
      <c r="E122" s="1" t="s">
        <v>82</v>
      </c>
      <c r="F122" s="1" t="s">
        <v>83</v>
      </c>
      <c r="G122" s="1" t="s">
        <v>84</v>
      </c>
      <c r="H122" s="1" t="s">
        <v>85</v>
      </c>
      <c r="I122" s="1">
        <v>663.49998729303479</v>
      </c>
      <c r="J122" s="1">
        <v>1</v>
      </c>
      <c r="K122">
        <f t="shared" si="28"/>
        <v>-1.076852873836581</v>
      </c>
      <c r="L122">
        <f t="shared" si="29"/>
        <v>5.1087825777755853E-3</v>
      </c>
      <c r="M122">
        <f t="shared" si="30"/>
        <v>734.81912149304787</v>
      </c>
      <c r="N122">
        <f t="shared" si="31"/>
        <v>0.12676424104944164</v>
      </c>
      <c r="O122">
        <f t="shared" si="32"/>
        <v>2.378560124537902</v>
      </c>
      <c r="P122">
        <f t="shared" si="33"/>
        <v>32.079000772204033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32.021770477294922</v>
      </c>
      <c r="V122" s="1">
        <v>32.123809814453125</v>
      </c>
      <c r="W122" s="1">
        <v>31.652360916137695</v>
      </c>
      <c r="X122" s="1">
        <v>417.95904541015625</v>
      </c>
      <c r="Y122" s="1">
        <v>420.00323486328125</v>
      </c>
      <c r="Z122" s="1">
        <v>24.103975296020508</v>
      </c>
      <c r="AA122" s="1">
        <v>24.350963592529297</v>
      </c>
      <c r="AB122" s="1">
        <v>50.060794830322266</v>
      </c>
      <c r="AC122" s="1">
        <v>50.573753356933594</v>
      </c>
      <c r="AD122" s="1">
        <v>300.4451904296875</v>
      </c>
      <c r="AE122" s="1">
        <v>17.880754470825195</v>
      </c>
      <c r="AF122" s="1">
        <v>9.8088823258876801E-2</v>
      </c>
      <c r="AG122" s="1">
        <v>99.294486999511719</v>
      </c>
      <c r="AH122" s="1">
        <v>-6.823944091796875</v>
      </c>
      <c r="AI122" s="1">
        <v>-0.35231700539588928</v>
      </c>
      <c r="AJ122" s="1">
        <v>4.5868199318647385E-2</v>
      </c>
      <c r="AK122" s="1">
        <v>3.3347674179822206E-3</v>
      </c>
      <c r="AL122" s="1">
        <v>0.10590256005525589</v>
      </c>
      <c r="AM122" s="1">
        <v>8.8643059134483337E-3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86</v>
      </c>
      <c r="AV122">
        <f t="shared" si="36"/>
        <v>0.50074198404947912</v>
      </c>
      <c r="AW122">
        <f t="shared" si="37"/>
        <v>1.2676424104944163E-4</v>
      </c>
      <c r="AX122">
        <f t="shared" si="38"/>
        <v>305.2738098144531</v>
      </c>
      <c r="AY122">
        <f t="shared" si="39"/>
        <v>305.1717704772949</v>
      </c>
      <c r="AZ122">
        <f t="shared" si="40"/>
        <v>2.8609206513854701</v>
      </c>
      <c r="BA122">
        <f t="shared" si="41"/>
        <v>-4.4809042249091269E-2</v>
      </c>
      <c r="BB122">
        <f t="shared" si="42"/>
        <v>4.7964765624018852</v>
      </c>
      <c r="BC122">
        <f t="shared" si="43"/>
        <v>48.305567683989061</v>
      </c>
      <c r="BD122">
        <f t="shared" si="44"/>
        <v>23.954604091459764</v>
      </c>
      <c r="BE122">
        <f t="shared" si="45"/>
        <v>32.123809814453125</v>
      </c>
      <c r="BF122">
        <f t="shared" si="46"/>
        <v>4.8086478531609957</v>
      </c>
      <c r="BG122">
        <f t="shared" si="47"/>
        <v>5.0996090588997494E-3</v>
      </c>
      <c r="BH122">
        <f t="shared" si="48"/>
        <v>2.4179164378639832</v>
      </c>
      <c r="BI122">
        <f t="shared" si="49"/>
        <v>2.3907314152970125</v>
      </c>
      <c r="BJ122">
        <f t="shared" si="50"/>
        <v>3.1880785776281207E-3</v>
      </c>
      <c r="BK122">
        <f t="shared" si="51"/>
        <v>72.963487706084067</v>
      </c>
      <c r="BL122">
        <f t="shared" si="52"/>
        <v>1.7495558617119817</v>
      </c>
      <c r="BM122">
        <f t="shared" si="53"/>
        <v>48.63324271219679</v>
      </c>
      <c r="BN122">
        <f t="shared" si="54"/>
        <v>420.51511914588457</v>
      </c>
      <c r="BO122">
        <f t="shared" si="55"/>
        <v>-1.2453974849939377E-3</v>
      </c>
    </row>
    <row r="123" spans="1:67" x14ac:dyDescent="0.25">
      <c r="A123" s="1">
        <v>112</v>
      </c>
      <c r="B123" s="1" t="s">
        <v>198</v>
      </c>
      <c r="C123" s="1" t="s">
        <v>333</v>
      </c>
      <c r="D123" s="1" t="s">
        <v>81</v>
      </c>
      <c r="E123" s="1" t="s">
        <v>82</v>
      </c>
      <c r="F123" s="1" t="s">
        <v>83</v>
      </c>
      <c r="G123" s="1" t="s">
        <v>84</v>
      </c>
      <c r="H123" s="1" t="s">
        <v>85</v>
      </c>
      <c r="I123" s="1">
        <v>668.49998718127608</v>
      </c>
      <c r="J123" s="1">
        <v>1</v>
      </c>
      <c r="K123">
        <f t="shared" si="28"/>
        <v>-1.1434627359132012</v>
      </c>
      <c r="L123">
        <f t="shared" si="29"/>
        <v>4.9134103496584888E-3</v>
      </c>
      <c r="M123">
        <f t="shared" si="30"/>
        <v>769.22323345042741</v>
      </c>
      <c r="N123">
        <f t="shared" si="31"/>
        <v>0.12190189104882575</v>
      </c>
      <c r="O123">
        <f t="shared" si="32"/>
        <v>2.3780776578194276</v>
      </c>
      <c r="P123">
        <f t="shared" si="33"/>
        <v>32.078960562587937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32.022048950195313</v>
      </c>
      <c r="V123" s="1">
        <v>32.121063232421875</v>
      </c>
      <c r="W123" s="1">
        <v>31.653078079223633</v>
      </c>
      <c r="X123" s="1">
        <v>417.77163696289063</v>
      </c>
      <c r="Y123" s="1">
        <v>419.952880859375</v>
      </c>
      <c r="Z123" s="1">
        <v>24.118492126464844</v>
      </c>
      <c r="AA123" s="1">
        <v>24.355998992919922</v>
      </c>
      <c r="AB123" s="1">
        <v>50.089565277099609</v>
      </c>
      <c r="AC123" s="1">
        <v>50.58282470703125</v>
      </c>
      <c r="AD123" s="1">
        <v>300.4532470703125</v>
      </c>
      <c r="AE123" s="1">
        <v>17.811178207397461</v>
      </c>
      <c r="AF123" s="1">
        <v>4.3340530246496201E-2</v>
      </c>
      <c r="AG123" s="1">
        <v>99.293319702148438</v>
      </c>
      <c r="AH123" s="1">
        <v>-6.823944091796875</v>
      </c>
      <c r="AI123" s="1">
        <v>-0.35231700539588928</v>
      </c>
      <c r="AJ123" s="1">
        <v>4.5868199318647385E-2</v>
      </c>
      <c r="AK123" s="1">
        <v>3.3347674179822206E-3</v>
      </c>
      <c r="AL123" s="1">
        <v>0.10590256005525589</v>
      </c>
      <c r="AM123" s="1">
        <v>8.8643059134483337E-3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86</v>
      </c>
      <c r="AV123">
        <f t="shared" si="36"/>
        <v>0.50075541178385419</v>
      </c>
      <c r="AW123">
        <f t="shared" si="37"/>
        <v>1.2190189104882575E-4</v>
      </c>
      <c r="AX123">
        <f t="shared" si="38"/>
        <v>305.27106323242185</v>
      </c>
      <c r="AY123">
        <f t="shared" si="39"/>
        <v>305.17204895019529</v>
      </c>
      <c r="AZ123">
        <f t="shared" si="40"/>
        <v>2.8497884494858567</v>
      </c>
      <c r="BA123">
        <f t="shared" si="41"/>
        <v>-4.2102669833937505E-2</v>
      </c>
      <c r="BB123">
        <f t="shared" si="42"/>
        <v>4.7964656524886307</v>
      </c>
      <c r="BC123">
        <f t="shared" si="43"/>
        <v>48.306025691120567</v>
      </c>
      <c r="BD123">
        <f t="shared" si="44"/>
        <v>23.950026698200645</v>
      </c>
      <c r="BE123">
        <f t="shared" si="45"/>
        <v>32.121063232421875</v>
      </c>
      <c r="BF123">
        <f t="shared" si="46"/>
        <v>4.8079010379851166</v>
      </c>
      <c r="BG123">
        <f t="shared" si="47"/>
        <v>4.9049244671381075E-3</v>
      </c>
      <c r="BH123">
        <f t="shared" si="48"/>
        <v>2.4183879946692031</v>
      </c>
      <c r="BI123">
        <f t="shared" si="49"/>
        <v>2.3895130433159135</v>
      </c>
      <c r="BJ123">
        <f t="shared" si="50"/>
        <v>3.0663390677334239E-3</v>
      </c>
      <c r="BK123">
        <f t="shared" si="51"/>
        <v>76.378728441313655</v>
      </c>
      <c r="BL123">
        <f t="shared" si="52"/>
        <v>1.8316893835239785</v>
      </c>
      <c r="BM123">
        <f t="shared" si="53"/>
        <v>48.639871868577679</v>
      </c>
      <c r="BN123">
        <f t="shared" si="54"/>
        <v>420.49642828026936</v>
      </c>
      <c r="BO123">
        <f t="shared" si="55"/>
        <v>-1.3226718997061478E-3</v>
      </c>
    </row>
    <row r="124" spans="1:67" x14ac:dyDescent="0.25">
      <c r="A124" s="1">
        <v>113</v>
      </c>
      <c r="B124" s="1" t="s">
        <v>199</v>
      </c>
      <c r="C124" s="1" t="s">
        <v>333</v>
      </c>
      <c r="D124" s="1" t="s">
        <v>81</v>
      </c>
      <c r="E124" s="1" t="s">
        <v>82</v>
      </c>
      <c r="F124" s="1" t="s">
        <v>83</v>
      </c>
      <c r="G124" s="1" t="s">
        <v>84</v>
      </c>
      <c r="H124" s="1" t="s">
        <v>85</v>
      </c>
      <c r="I124" s="1">
        <v>673.9999870583415</v>
      </c>
      <c r="J124" s="1">
        <v>1</v>
      </c>
      <c r="K124">
        <f t="shared" si="28"/>
        <v>-1.1258254314686242</v>
      </c>
      <c r="L124">
        <f t="shared" si="29"/>
        <v>5.0652211005009244E-3</v>
      </c>
      <c r="M124">
        <f t="shared" si="30"/>
        <v>752.69361333894926</v>
      </c>
      <c r="N124">
        <f t="shared" si="31"/>
        <v>0.12553062888088862</v>
      </c>
      <c r="O124">
        <f t="shared" si="32"/>
        <v>2.3756237548442352</v>
      </c>
      <c r="P124">
        <f t="shared" si="33"/>
        <v>32.075036077314778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32.021522521972656</v>
      </c>
      <c r="V124" s="1">
        <v>32.118671417236328</v>
      </c>
      <c r="W124" s="1">
        <v>31.653348922729492</v>
      </c>
      <c r="X124" s="1">
        <v>417.6641845703125</v>
      </c>
      <c r="Y124" s="1">
        <v>419.80706787109375</v>
      </c>
      <c r="Z124" s="1">
        <v>24.125144958496094</v>
      </c>
      <c r="AA124" s="1">
        <v>24.36970329284668</v>
      </c>
      <c r="AB124" s="1">
        <v>50.105461120605469</v>
      </c>
      <c r="AC124" s="1">
        <v>50.613388061523438</v>
      </c>
      <c r="AD124" s="1">
        <v>300.47183227539063</v>
      </c>
      <c r="AE124" s="1">
        <v>17.81770133972168</v>
      </c>
      <c r="AF124" s="1">
        <v>0.11519400030374527</v>
      </c>
      <c r="AG124" s="1">
        <v>99.294486999511719</v>
      </c>
      <c r="AH124" s="1">
        <v>-6.823944091796875</v>
      </c>
      <c r="AI124" s="1">
        <v>-0.35231700539588928</v>
      </c>
      <c r="AJ124" s="1">
        <v>4.5868199318647385E-2</v>
      </c>
      <c r="AK124" s="1">
        <v>3.3347674179822206E-3</v>
      </c>
      <c r="AL124" s="1">
        <v>0.10590256005525589</v>
      </c>
      <c r="AM124" s="1">
        <v>8.8643059134483337E-3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86</v>
      </c>
      <c r="AV124">
        <f t="shared" si="36"/>
        <v>0.50078638712565093</v>
      </c>
      <c r="AW124">
        <f t="shared" si="37"/>
        <v>1.2553062888088861E-4</v>
      </c>
      <c r="AX124">
        <f t="shared" si="38"/>
        <v>305.26867141723631</v>
      </c>
      <c r="AY124">
        <f t="shared" si="39"/>
        <v>305.17152252197263</v>
      </c>
      <c r="AZ124">
        <f t="shared" si="40"/>
        <v>2.8508321506344032</v>
      </c>
      <c r="BA124">
        <f t="shared" si="41"/>
        <v>-4.3635339921548055E-2</v>
      </c>
      <c r="BB124">
        <f t="shared" si="42"/>
        <v>4.7954009416377579</v>
      </c>
      <c r="BC124">
        <f t="shared" si="43"/>
        <v>48.294735050711715</v>
      </c>
      <c r="BD124">
        <f t="shared" si="44"/>
        <v>23.925031757865035</v>
      </c>
      <c r="BE124">
        <f t="shared" si="45"/>
        <v>32.118671417236328</v>
      </c>
      <c r="BF124">
        <f t="shared" si="46"/>
        <v>4.8072507686832102</v>
      </c>
      <c r="BG124">
        <f t="shared" si="47"/>
        <v>5.0562032177804599E-3</v>
      </c>
      <c r="BH124">
        <f t="shared" si="48"/>
        <v>2.4197771867935227</v>
      </c>
      <c r="BI124">
        <f t="shared" si="49"/>
        <v>2.3874735818896875</v>
      </c>
      <c r="BJ124">
        <f t="shared" si="50"/>
        <v>3.160935976105552E-3</v>
      </c>
      <c r="BK124">
        <f t="shared" si="51"/>
        <v>74.738326204299796</v>
      </c>
      <c r="BL124">
        <f t="shared" si="52"/>
        <v>1.7929512648654879</v>
      </c>
      <c r="BM124">
        <f t="shared" si="53"/>
        <v>48.684152084786213</v>
      </c>
      <c r="BN124">
        <f t="shared" si="54"/>
        <v>420.34223136215701</v>
      </c>
      <c r="BO124">
        <f t="shared" si="55"/>
        <v>-1.3039340907746114E-3</v>
      </c>
    </row>
    <row r="125" spans="1:67" x14ac:dyDescent="0.25">
      <c r="A125" s="1">
        <v>114</v>
      </c>
      <c r="B125" s="1" t="s">
        <v>200</v>
      </c>
      <c r="C125" s="1" t="s">
        <v>333</v>
      </c>
      <c r="D125" s="1" t="s">
        <v>81</v>
      </c>
      <c r="E125" s="1" t="s">
        <v>82</v>
      </c>
      <c r="F125" s="1" t="s">
        <v>83</v>
      </c>
      <c r="G125" s="1" t="s">
        <v>84</v>
      </c>
      <c r="H125" s="1" t="s">
        <v>85</v>
      </c>
      <c r="I125" s="1">
        <v>697.49999960884452</v>
      </c>
      <c r="J125" s="1">
        <v>1</v>
      </c>
      <c r="K125">
        <f t="shared" si="28"/>
        <v>-0.62978042843253856</v>
      </c>
      <c r="L125">
        <f t="shared" si="29"/>
        <v>4.7094571883043923E-3</v>
      </c>
      <c r="M125">
        <f t="shared" si="30"/>
        <v>612.75534103310088</v>
      </c>
      <c r="N125">
        <f t="shared" si="31"/>
        <v>0.11669827542750723</v>
      </c>
      <c r="O125">
        <f t="shared" si="32"/>
        <v>2.3749877147283383</v>
      </c>
      <c r="P125">
        <f t="shared" si="33"/>
        <v>32.077246770206663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32.019962310791016</v>
      </c>
      <c r="V125" s="1">
        <v>32.116508483886719</v>
      </c>
      <c r="W125" s="1">
        <v>31.653022766113281</v>
      </c>
      <c r="X125" s="1">
        <v>417.81021118164063</v>
      </c>
      <c r="Y125" s="1">
        <v>418.9703369140625</v>
      </c>
      <c r="Z125" s="1">
        <v>24.15477180480957</v>
      </c>
      <c r="AA125" s="1">
        <v>24.38215446472168</v>
      </c>
      <c r="AB125" s="1">
        <v>50.171413421630859</v>
      </c>
      <c r="AC125" s="1">
        <v>50.643703460693359</v>
      </c>
      <c r="AD125" s="1">
        <v>300.4263916015625</v>
      </c>
      <c r="AE125" s="1">
        <v>17.764793395996094</v>
      </c>
      <c r="AF125" s="1">
        <v>9.3525044620037079E-2</v>
      </c>
      <c r="AG125" s="1">
        <v>99.294464111328125</v>
      </c>
      <c r="AH125" s="1">
        <v>-7.6001176834106445</v>
      </c>
      <c r="AI125" s="1">
        <v>-0.35170742869377136</v>
      </c>
      <c r="AJ125" s="1">
        <v>3.191092237830162E-2</v>
      </c>
      <c r="AK125" s="1">
        <v>6.7497855052351952E-3</v>
      </c>
      <c r="AL125" s="1">
        <v>6.1947785317897797E-2</v>
      </c>
      <c r="AM125" s="1">
        <v>6.3228858634829521E-3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86</v>
      </c>
      <c r="AV125">
        <f t="shared" si="36"/>
        <v>0.50071065266927073</v>
      </c>
      <c r="AW125">
        <f t="shared" si="37"/>
        <v>1.1669827542750723E-4</v>
      </c>
      <c r="AX125">
        <f t="shared" si="38"/>
        <v>305.2665084838867</v>
      </c>
      <c r="AY125">
        <f t="shared" si="39"/>
        <v>305.16996231079099</v>
      </c>
      <c r="AZ125">
        <f t="shared" si="40"/>
        <v>2.842366879827523</v>
      </c>
      <c r="BA125">
        <f t="shared" si="41"/>
        <v>-3.926171368005224E-2</v>
      </c>
      <c r="BB125">
        <f t="shared" si="42"/>
        <v>4.796000676182504</v>
      </c>
      <c r="BC125">
        <f t="shared" si="43"/>
        <v>48.300786142571539</v>
      </c>
      <c r="BD125">
        <f t="shared" si="44"/>
        <v>23.918631677849859</v>
      </c>
      <c r="BE125">
        <f t="shared" si="45"/>
        <v>32.116508483886719</v>
      </c>
      <c r="BF125">
        <f t="shared" si="46"/>
        <v>4.8066627920305613</v>
      </c>
      <c r="BG125">
        <f t="shared" si="47"/>
        <v>4.7016606146711203E-3</v>
      </c>
      <c r="BH125">
        <f t="shared" si="48"/>
        <v>2.4210129614541658</v>
      </c>
      <c r="BI125">
        <f t="shared" si="49"/>
        <v>2.3856498305763956</v>
      </c>
      <c r="BJ125">
        <f t="shared" si="50"/>
        <v>2.9392373644005062E-3</v>
      </c>
      <c r="BK125">
        <f t="shared" si="51"/>
        <v>60.843213219235864</v>
      </c>
      <c r="BL125">
        <f t="shared" si="52"/>
        <v>1.4625267878064283</v>
      </c>
      <c r="BM125">
        <f t="shared" si="53"/>
        <v>48.697398836566265</v>
      </c>
      <c r="BN125">
        <f t="shared" si="54"/>
        <v>419.26970436772149</v>
      </c>
      <c r="BO125">
        <f t="shared" si="55"/>
        <v>-7.3147829149956605E-4</v>
      </c>
    </row>
    <row r="126" spans="1:67" x14ac:dyDescent="0.25">
      <c r="A126" s="1">
        <v>115</v>
      </c>
      <c r="B126" s="1" t="s">
        <v>201</v>
      </c>
      <c r="C126" s="1" t="s">
        <v>333</v>
      </c>
      <c r="D126" s="1" t="s">
        <v>81</v>
      </c>
      <c r="E126" s="1" t="s">
        <v>82</v>
      </c>
      <c r="F126" s="1" t="s">
        <v>83</v>
      </c>
      <c r="G126" s="1" t="s">
        <v>84</v>
      </c>
      <c r="H126" s="1" t="s">
        <v>85</v>
      </c>
      <c r="I126" s="1">
        <v>698.50000001117587</v>
      </c>
      <c r="J126" s="1">
        <v>1</v>
      </c>
      <c r="K126">
        <f t="shared" si="28"/>
        <v>-0.90005600348889048</v>
      </c>
      <c r="L126">
        <f t="shared" si="29"/>
        <v>4.2340731751109835E-3</v>
      </c>
      <c r="M126">
        <f t="shared" si="30"/>
        <v>736.45493737273932</v>
      </c>
      <c r="N126">
        <f t="shared" si="31"/>
        <v>0.10484781201527497</v>
      </c>
      <c r="O126">
        <f t="shared" si="32"/>
        <v>2.3729733396451231</v>
      </c>
      <c r="P126">
        <f t="shared" si="33"/>
        <v>32.086886132173184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32.0169677734375</v>
      </c>
      <c r="V126" s="1">
        <v>32.120777130126953</v>
      </c>
      <c r="W126" s="1">
        <v>31.654518127441406</v>
      </c>
      <c r="X126" s="1">
        <v>417.10760498046875</v>
      </c>
      <c r="Y126" s="1">
        <v>418.81704711914063</v>
      </c>
      <c r="Z126" s="1">
        <v>24.223842620849609</v>
      </c>
      <c r="AA126" s="1">
        <v>24.428075790405273</v>
      </c>
      <c r="AB126" s="1">
        <v>50.324871063232422</v>
      </c>
      <c r="AC126" s="1">
        <v>50.749160766601563</v>
      </c>
      <c r="AD126" s="1">
        <v>300.49942016601563</v>
      </c>
      <c r="AE126" s="1">
        <v>18.035854339599609</v>
      </c>
      <c r="AF126" s="1">
        <v>0.10037129372358322</v>
      </c>
      <c r="AG126" s="1">
        <v>99.297348022460938</v>
      </c>
      <c r="AH126" s="1">
        <v>-7.6001176834106445</v>
      </c>
      <c r="AI126" s="1">
        <v>-0.35170742869377136</v>
      </c>
      <c r="AJ126" s="1">
        <v>3.191092237830162E-2</v>
      </c>
      <c r="AK126" s="1">
        <v>6.7497855052351952E-3</v>
      </c>
      <c r="AL126" s="1">
        <v>6.1947785317897797E-2</v>
      </c>
      <c r="AM126" s="1">
        <v>6.3228858634829521E-3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86</v>
      </c>
      <c r="AV126">
        <f t="shared" si="36"/>
        <v>0.50083236694335931</v>
      </c>
      <c r="AW126">
        <f t="shared" si="37"/>
        <v>1.0484781201527497E-4</v>
      </c>
      <c r="AX126">
        <f t="shared" si="38"/>
        <v>305.27077713012693</v>
      </c>
      <c r="AY126">
        <f t="shared" si="39"/>
        <v>305.16696777343748</v>
      </c>
      <c r="AZ126">
        <f t="shared" si="40"/>
        <v>2.885736629834696</v>
      </c>
      <c r="BA126">
        <f t="shared" si="41"/>
        <v>-3.3890997953767633E-2</v>
      </c>
      <c r="BB126">
        <f t="shared" si="42"/>
        <v>4.7986164829240483</v>
      </c>
      <c r="BC126">
        <f t="shared" si="43"/>
        <v>48.325726502168081</v>
      </c>
      <c r="BD126">
        <f t="shared" si="44"/>
        <v>23.897650711762807</v>
      </c>
      <c r="BE126">
        <f t="shared" si="45"/>
        <v>32.120777130126953</v>
      </c>
      <c r="BF126">
        <f t="shared" si="46"/>
        <v>4.8078232505442884</v>
      </c>
      <c r="BG126">
        <f t="shared" si="47"/>
        <v>4.2277701160164851E-3</v>
      </c>
      <c r="BH126">
        <f t="shared" si="48"/>
        <v>2.4256431432789252</v>
      </c>
      <c r="BI126">
        <f t="shared" si="49"/>
        <v>2.3821801072653632</v>
      </c>
      <c r="BJ126">
        <f t="shared" si="50"/>
        <v>2.6429218909947731E-3</v>
      </c>
      <c r="BK126">
        <f t="shared" si="51"/>
        <v>73.12802221916057</v>
      </c>
      <c r="BL126">
        <f t="shared" si="52"/>
        <v>1.7584168133520135</v>
      </c>
      <c r="BM126">
        <f t="shared" si="53"/>
        <v>48.758407211857637</v>
      </c>
      <c r="BN126">
        <f t="shared" si="54"/>
        <v>419.24489063689737</v>
      </c>
      <c r="BO126">
        <f t="shared" si="55"/>
        <v>-1.0467699931875133E-3</v>
      </c>
    </row>
    <row r="127" spans="1:67" x14ac:dyDescent="0.25">
      <c r="A127" s="1">
        <v>116</v>
      </c>
      <c r="B127" s="1" t="s">
        <v>202</v>
      </c>
      <c r="C127" s="1" t="s">
        <v>333</v>
      </c>
      <c r="D127" s="1" t="s">
        <v>81</v>
      </c>
      <c r="E127" s="1" t="s">
        <v>82</v>
      </c>
      <c r="F127" s="1" t="s">
        <v>83</v>
      </c>
      <c r="G127" s="1" t="s">
        <v>84</v>
      </c>
      <c r="H127" s="1" t="s">
        <v>85</v>
      </c>
      <c r="I127" s="1">
        <v>703.49999989941716</v>
      </c>
      <c r="J127" s="1">
        <v>1</v>
      </c>
      <c r="K127">
        <f t="shared" si="28"/>
        <v>-0.60394374923917205</v>
      </c>
      <c r="L127">
        <f t="shared" si="29"/>
        <v>4.8433322585311805E-3</v>
      </c>
      <c r="M127">
        <f t="shared" si="30"/>
        <v>598.54154766380407</v>
      </c>
      <c r="N127">
        <f t="shared" si="31"/>
        <v>0.11976302843782854</v>
      </c>
      <c r="O127">
        <f t="shared" si="32"/>
        <v>2.3700135078719224</v>
      </c>
      <c r="P127">
        <f t="shared" si="33"/>
        <v>32.080574041211584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32.019859313964844</v>
      </c>
      <c r="V127" s="1">
        <v>32.12200927734375</v>
      </c>
      <c r="W127" s="1">
        <v>31.670904159545898</v>
      </c>
      <c r="X127" s="1">
        <v>417.78713989257813</v>
      </c>
      <c r="Y127" s="1">
        <v>418.8929443359375</v>
      </c>
      <c r="Z127" s="1">
        <v>24.208066940307617</v>
      </c>
      <c r="AA127" s="1">
        <v>24.441370010375977</v>
      </c>
      <c r="AB127" s="1">
        <v>50.2823486328125</v>
      </c>
      <c r="AC127" s="1">
        <v>50.766941070556641</v>
      </c>
      <c r="AD127" s="1">
        <v>300.47402954101563</v>
      </c>
      <c r="AE127" s="1">
        <v>17.832195281982422</v>
      </c>
      <c r="AF127" s="1">
        <v>0.20187526941299438</v>
      </c>
      <c r="AG127" s="1">
        <v>99.294349670410156</v>
      </c>
      <c r="AH127" s="1">
        <v>-7.6001176834106445</v>
      </c>
      <c r="AI127" s="1">
        <v>-0.35170742869377136</v>
      </c>
      <c r="AJ127" s="1">
        <v>3.191092237830162E-2</v>
      </c>
      <c r="AK127" s="1">
        <v>6.7497855052351952E-3</v>
      </c>
      <c r="AL127" s="1">
        <v>6.1947785317897797E-2</v>
      </c>
      <c r="AM127" s="1">
        <v>6.3228858634829521E-3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86</v>
      </c>
      <c r="AV127">
        <f t="shared" si="36"/>
        <v>0.5007900492350259</v>
      </c>
      <c r="AW127">
        <f t="shared" si="37"/>
        <v>1.1976302843782855E-4</v>
      </c>
      <c r="AX127">
        <f t="shared" si="38"/>
        <v>305.27200927734373</v>
      </c>
      <c r="AY127">
        <f t="shared" si="39"/>
        <v>305.16985931396482</v>
      </c>
      <c r="AZ127">
        <f t="shared" si="40"/>
        <v>2.8531511813442876</v>
      </c>
      <c r="BA127">
        <f t="shared" si="41"/>
        <v>-4.1435236132167305E-2</v>
      </c>
      <c r="BB127">
        <f t="shared" si="42"/>
        <v>4.7969034481060708</v>
      </c>
      <c r="BC127">
        <f t="shared" si="43"/>
        <v>48.309933687350131</v>
      </c>
      <c r="BD127">
        <f t="shared" si="44"/>
        <v>23.868563676974155</v>
      </c>
      <c r="BE127">
        <f t="shared" si="45"/>
        <v>32.12200927734375</v>
      </c>
      <c r="BF127">
        <f t="shared" si="46"/>
        <v>4.8081582629236257</v>
      </c>
      <c r="BG127">
        <f t="shared" si="47"/>
        <v>4.8350865084663876E-3</v>
      </c>
      <c r="BH127">
        <f t="shared" si="48"/>
        <v>2.4268899402341484</v>
      </c>
      <c r="BI127">
        <f t="shared" si="49"/>
        <v>2.3812683226894773</v>
      </c>
      <c r="BJ127">
        <f t="shared" si="50"/>
        <v>3.0226688166823299E-3</v>
      </c>
      <c r="BK127">
        <f t="shared" si="51"/>
        <v>59.431793725998233</v>
      </c>
      <c r="BL127">
        <f t="shared" si="52"/>
        <v>1.4288651927825136</v>
      </c>
      <c r="BM127">
        <f t="shared" si="53"/>
        <v>48.815075751295353</v>
      </c>
      <c r="BN127">
        <f t="shared" si="54"/>
        <v>419.18003026970172</v>
      </c>
      <c r="BO127">
        <f t="shared" si="55"/>
        <v>-7.0331498973514987E-4</v>
      </c>
    </row>
    <row r="128" spans="1:67" x14ac:dyDescent="0.25">
      <c r="A128" s="1">
        <v>117</v>
      </c>
      <c r="B128" s="1" t="s">
        <v>203</v>
      </c>
      <c r="C128" s="1" t="s">
        <v>333</v>
      </c>
      <c r="D128" s="1" t="s">
        <v>81</v>
      </c>
      <c r="E128" s="1" t="s">
        <v>82</v>
      </c>
      <c r="F128" s="1" t="s">
        <v>83</v>
      </c>
      <c r="G128" s="1" t="s">
        <v>84</v>
      </c>
      <c r="H128" s="1" t="s">
        <v>85</v>
      </c>
      <c r="I128" s="1">
        <v>708.49999978765845</v>
      </c>
      <c r="J128" s="1">
        <v>1</v>
      </c>
      <c r="K128">
        <f t="shared" si="28"/>
        <v>-0.7754853161310562</v>
      </c>
      <c r="L128">
        <f t="shared" si="29"/>
        <v>4.6612383713413898E-3</v>
      </c>
      <c r="M128">
        <f t="shared" si="30"/>
        <v>663.99819525641999</v>
      </c>
      <c r="N128">
        <f t="shared" si="31"/>
        <v>0.11525464578016809</v>
      </c>
      <c r="O128">
        <f t="shared" si="32"/>
        <v>2.369739611404452</v>
      </c>
      <c r="P128">
        <f t="shared" si="33"/>
        <v>32.082973950485005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32.020618438720703</v>
      </c>
      <c r="V128" s="1">
        <v>32.122085571289063</v>
      </c>
      <c r="W128" s="1">
        <v>31.662038803100586</v>
      </c>
      <c r="X128" s="1">
        <v>417.43197631835938</v>
      </c>
      <c r="Y128" s="1">
        <v>418.88433837890625</v>
      </c>
      <c r="Z128" s="1">
        <v>24.225992202758789</v>
      </c>
      <c r="AA128" s="1">
        <v>24.45054817199707</v>
      </c>
      <c r="AB128" s="1">
        <v>50.317707061767578</v>
      </c>
      <c r="AC128" s="1">
        <v>50.784114837646484</v>
      </c>
      <c r="AD128" s="1">
        <v>300.423828125</v>
      </c>
      <c r="AE128" s="1">
        <v>17.827121734619141</v>
      </c>
      <c r="AF128" s="1">
        <v>4.5621874742209911E-3</v>
      </c>
      <c r="AG128" s="1">
        <v>99.294914245605469</v>
      </c>
      <c r="AH128" s="1">
        <v>-7.6001176834106445</v>
      </c>
      <c r="AI128" s="1">
        <v>-0.35170742869377136</v>
      </c>
      <c r="AJ128" s="1">
        <v>3.191092237830162E-2</v>
      </c>
      <c r="AK128" s="1">
        <v>6.7497855052351952E-3</v>
      </c>
      <c r="AL128" s="1">
        <v>6.1947785317897797E-2</v>
      </c>
      <c r="AM128" s="1">
        <v>6.3228858634829521E-3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86</v>
      </c>
      <c r="AV128">
        <f t="shared" si="36"/>
        <v>0.50070638020833325</v>
      </c>
      <c r="AW128">
        <f t="shared" si="37"/>
        <v>1.1525464578016809E-4</v>
      </c>
      <c r="AX128">
        <f t="shared" si="38"/>
        <v>305.27208557128904</v>
      </c>
      <c r="AY128">
        <f t="shared" si="39"/>
        <v>305.17061843872068</v>
      </c>
      <c r="AZ128">
        <f t="shared" si="40"/>
        <v>2.852339413784307</v>
      </c>
      <c r="BA128">
        <f t="shared" si="41"/>
        <v>-3.9111620804055107E-2</v>
      </c>
      <c r="BB128">
        <f t="shared" si="42"/>
        <v>4.7975546954009465</v>
      </c>
      <c r="BC128">
        <f t="shared" si="43"/>
        <v>48.316217722231166</v>
      </c>
      <c r="BD128">
        <f t="shared" si="44"/>
        <v>23.865669550234095</v>
      </c>
      <c r="BE128">
        <f t="shared" si="45"/>
        <v>32.122085571289063</v>
      </c>
      <c r="BF128">
        <f t="shared" si="46"/>
        <v>4.8081790073922654</v>
      </c>
      <c r="BG128">
        <f t="shared" si="47"/>
        <v>4.6536005047981086E-3</v>
      </c>
      <c r="BH128">
        <f t="shared" si="48"/>
        <v>2.4278150839964945</v>
      </c>
      <c r="BI128">
        <f t="shared" si="49"/>
        <v>2.380363923395771</v>
      </c>
      <c r="BJ128">
        <f t="shared" si="50"/>
        <v>2.9091855670548891E-3</v>
      </c>
      <c r="BK128">
        <f t="shared" si="51"/>
        <v>65.931643857223023</v>
      </c>
      <c r="BL128">
        <f t="shared" si="52"/>
        <v>1.5851588002218251</v>
      </c>
      <c r="BM128">
        <f t="shared" si="53"/>
        <v>48.824252161027857</v>
      </c>
      <c r="BN128">
        <f t="shared" si="54"/>
        <v>419.25296695794589</v>
      </c>
      <c r="BO128">
        <f t="shared" si="55"/>
        <v>-9.0309416047030567E-4</v>
      </c>
    </row>
    <row r="129" spans="1:67" x14ac:dyDescent="0.25">
      <c r="A129" s="1">
        <v>118</v>
      </c>
      <c r="B129" s="1" t="s">
        <v>204</v>
      </c>
      <c r="C129" s="1" t="s">
        <v>333</v>
      </c>
      <c r="D129" s="1" t="s">
        <v>81</v>
      </c>
      <c r="E129" s="1" t="s">
        <v>82</v>
      </c>
      <c r="F129" s="1" t="s">
        <v>83</v>
      </c>
      <c r="G129" s="1" t="s">
        <v>84</v>
      </c>
      <c r="H129" s="1" t="s">
        <v>85</v>
      </c>
      <c r="I129" s="1">
        <v>713.99999966472387</v>
      </c>
      <c r="J129" s="1">
        <v>1</v>
      </c>
      <c r="K129">
        <f t="shared" si="28"/>
        <v>-0.55157511067774823</v>
      </c>
      <c r="L129">
        <f t="shared" si="29"/>
        <v>4.6580879344760287E-3</v>
      </c>
      <c r="M129">
        <f t="shared" si="30"/>
        <v>588.59765410950354</v>
      </c>
      <c r="N129">
        <f t="shared" si="31"/>
        <v>0.11507468415658126</v>
      </c>
      <c r="O129">
        <f t="shared" si="32"/>
        <v>2.3676385140274658</v>
      </c>
      <c r="P129">
        <f t="shared" si="33"/>
        <v>32.078997685438623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32.017318725585938</v>
      </c>
      <c r="V129" s="1">
        <v>32.117794036865234</v>
      </c>
      <c r="W129" s="1">
        <v>31.645418167114258</v>
      </c>
      <c r="X129" s="1">
        <v>417.80419921875</v>
      </c>
      <c r="Y129" s="1">
        <v>418.80960083007813</v>
      </c>
      <c r="Z129" s="1">
        <v>24.236618041992188</v>
      </c>
      <c r="AA129" s="1">
        <v>24.460834503173828</v>
      </c>
      <c r="AB129" s="1">
        <v>50.349197387695313</v>
      </c>
      <c r="AC129" s="1">
        <v>50.814983367919922</v>
      </c>
      <c r="AD129" s="1">
        <v>300.40576171875</v>
      </c>
      <c r="AE129" s="1">
        <v>17.876405715942383</v>
      </c>
      <c r="AF129" s="1">
        <v>5.9307634830474854E-2</v>
      </c>
      <c r="AG129" s="1">
        <v>99.294944763183594</v>
      </c>
      <c r="AH129" s="1">
        <v>-7.6001176834106445</v>
      </c>
      <c r="AI129" s="1">
        <v>-0.35170742869377136</v>
      </c>
      <c r="AJ129" s="1">
        <v>3.191092237830162E-2</v>
      </c>
      <c r="AK129" s="1">
        <v>6.7497855052351952E-3</v>
      </c>
      <c r="AL129" s="1">
        <v>6.1947785317897797E-2</v>
      </c>
      <c r="AM129" s="1">
        <v>6.3228858634829521E-3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86</v>
      </c>
      <c r="AV129">
        <f t="shared" si="36"/>
        <v>0.50067626953124988</v>
      </c>
      <c r="AW129">
        <f t="shared" si="37"/>
        <v>1.1507468415658126E-4</v>
      </c>
      <c r="AX129">
        <f t="shared" si="38"/>
        <v>305.26779403686521</v>
      </c>
      <c r="AY129">
        <f t="shared" si="39"/>
        <v>305.16731872558591</v>
      </c>
      <c r="AZ129">
        <f t="shared" si="40"/>
        <v>2.8602248506197725</v>
      </c>
      <c r="BA129">
        <f t="shared" si="41"/>
        <v>-3.8796351426613515E-2</v>
      </c>
      <c r="BB129">
        <f t="shared" si="42"/>
        <v>4.7964757248814864</v>
      </c>
      <c r="BC129">
        <f t="shared" si="43"/>
        <v>48.305336553849571</v>
      </c>
      <c r="BD129">
        <f t="shared" si="44"/>
        <v>23.844502050675743</v>
      </c>
      <c r="BE129">
        <f t="shared" si="45"/>
        <v>32.117794036865234</v>
      </c>
      <c r="BF129">
        <f t="shared" si="46"/>
        <v>4.8070122520883016</v>
      </c>
      <c r="BG129">
        <f t="shared" si="47"/>
        <v>4.6504603805556663E-3</v>
      </c>
      <c r="BH129">
        <f t="shared" si="48"/>
        <v>2.4288372108540206</v>
      </c>
      <c r="BI129">
        <f t="shared" si="49"/>
        <v>2.378175041234281</v>
      </c>
      <c r="BJ129">
        <f t="shared" si="50"/>
        <v>2.9072220648280011E-3</v>
      </c>
      <c r="BK129">
        <f t="shared" si="51"/>
        <v>58.444771552542598</v>
      </c>
      <c r="BL129">
        <f t="shared" si="52"/>
        <v>1.4054063062138655</v>
      </c>
      <c r="BM129">
        <f t="shared" si="53"/>
        <v>48.858083774273233</v>
      </c>
      <c r="BN129">
        <f t="shared" si="54"/>
        <v>419.07179322115678</v>
      </c>
      <c r="BO129">
        <f t="shared" si="55"/>
        <v>-6.4306172358099298E-4</v>
      </c>
    </row>
    <row r="130" spans="1:67" x14ac:dyDescent="0.25">
      <c r="A130" s="1">
        <v>119</v>
      </c>
      <c r="B130" s="1" t="s">
        <v>205</v>
      </c>
      <c r="C130" s="1" t="s">
        <v>333</v>
      </c>
      <c r="D130" s="1" t="s">
        <v>81</v>
      </c>
      <c r="E130" s="1" t="s">
        <v>82</v>
      </c>
      <c r="F130" s="1" t="s">
        <v>83</v>
      </c>
      <c r="G130" s="1" t="s">
        <v>84</v>
      </c>
      <c r="H130" s="1" t="s">
        <v>85</v>
      </c>
      <c r="I130" s="1">
        <v>718.99999955296516</v>
      </c>
      <c r="J130" s="1">
        <v>1</v>
      </c>
      <c r="K130">
        <f t="shared" si="28"/>
        <v>-0.13870377012211871</v>
      </c>
      <c r="L130">
        <f t="shared" si="29"/>
        <v>5.0061325944111114E-3</v>
      </c>
      <c r="M130">
        <f t="shared" si="30"/>
        <v>446.349015402036</v>
      </c>
      <c r="N130">
        <f t="shared" si="31"/>
        <v>0.12351924593270494</v>
      </c>
      <c r="O130">
        <f t="shared" si="32"/>
        <v>2.3650307806488908</v>
      </c>
      <c r="P130">
        <f t="shared" si="33"/>
        <v>32.073777101229709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32.015670776367188</v>
      </c>
      <c r="V130" s="1">
        <v>32.116889953613281</v>
      </c>
      <c r="W130" s="1">
        <v>31.649314880371094</v>
      </c>
      <c r="X130" s="1">
        <v>418.8856201171875</v>
      </c>
      <c r="Y130" s="1">
        <v>419.05923461914063</v>
      </c>
      <c r="Z130" s="1">
        <v>24.231801986694336</v>
      </c>
      <c r="AA130" s="1">
        <v>24.472421646118164</v>
      </c>
      <c r="AB130" s="1">
        <v>50.3447265625</v>
      </c>
      <c r="AC130" s="1">
        <v>50.844650268554688</v>
      </c>
      <c r="AD130" s="1">
        <v>300.46530151367188</v>
      </c>
      <c r="AE130" s="1">
        <v>17.864809036254883</v>
      </c>
      <c r="AF130" s="1">
        <v>7.2995811700820923E-2</v>
      </c>
      <c r="AG130" s="1">
        <v>99.296615600585938</v>
      </c>
      <c r="AH130" s="1">
        <v>-7.6001176834106445</v>
      </c>
      <c r="AI130" s="1">
        <v>-0.35170742869377136</v>
      </c>
      <c r="AJ130" s="1">
        <v>3.191092237830162E-2</v>
      </c>
      <c r="AK130" s="1">
        <v>6.7497855052351952E-3</v>
      </c>
      <c r="AL130" s="1">
        <v>6.1947785317897797E-2</v>
      </c>
      <c r="AM130" s="1">
        <v>6.3228858634829521E-3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86</v>
      </c>
      <c r="AV130">
        <f t="shared" si="36"/>
        <v>0.50077550252278635</v>
      </c>
      <c r="AW130">
        <f t="shared" si="37"/>
        <v>1.2351924593270494E-4</v>
      </c>
      <c r="AX130">
        <f t="shared" si="38"/>
        <v>305.26688995361326</v>
      </c>
      <c r="AY130">
        <f t="shared" si="39"/>
        <v>305.16567077636716</v>
      </c>
      <c r="AZ130">
        <f t="shared" si="40"/>
        <v>2.8583693819112455</v>
      </c>
      <c r="BA130">
        <f t="shared" si="41"/>
        <v>-4.3112852383569364E-2</v>
      </c>
      <c r="BB130">
        <f t="shared" si="42"/>
        <v>4.7950594256589447</v>
      </c>
      <c r="BC130">
        <f t="shared" si="43"/>
        <v>48.290260414783461</v>
      </c>
      <c r="BD130">
        <f t="shared" si="44"/>
        <v>23.817838768665297</v>
      </c>
      <c r="BE130">
        <f t="shared" si="45"/>
        <v>32.116889953613281</v>
      </c>
      <c r="BF130">
        <f t="shared" si="46"/>
        <v>4.8067664870694777</v>
      </c>
      <c r="BG130">
        <f t="shared" si="47"/>
        <v>4.9973236983698426E-3</v>
      </c>
      <c r="BH130">
        <f t="shared" si="48"/>
        <v>2.4300286450100539</v>
      </c>
      <c r="BI130">
        <f t="shared" si="49"/>
        <v>2.3767378420594238</v>
      </c>
      <c r="BJ130">
        <f t="shared" si="50"/>
        <v>3.124117543013648E-3</v>
      </c>
      <c r="BK130">
        <f t="shared" si="51"/>
        <v>44.320946606075978</v>
      </c>
      <c r="BL130">
        <f t="shared" si="52"/>
        <v>1.0651215354022625</v>
      </c>
      <c r="BM130">
        <f t="shared" si="53"/>
        <v>48.905666784991595</v>
      </c>
      <c r="BN130">
        <f t="shared" si="54"/>
        <v>419.12516774852941</v>
      </c>
      <c r="BO130">
        <f t="shared" si="55"/>
        <v>-1.6184664833786305E-4</v>
      </c>
    </row>
    <row r="131" spans="1:67" x14ac:dyDescent="0.25">
      <c r="A131" s="1">
        <v>120</v>
      </c>
      <c r="B131" s="1" t="s">
        <v>206</v>
      </c>
      <c r="C131" s="1" t="s">
        <v>333</v>
      </c>
      <c r="D131" s="1" t="s">
        <v>81</v>
      </c>
      <c r="E131" s="1" t="s">
        <v>82</v>
      </c>
      <c r="F131" s="1" t="s">
        <v>83</v>
      </c>
      <c r="G131" s="1" t="s">
        <v>84</v>
      </c>
      <c r="H131" s="1" t="s">
        <v>85</v>
      </c>
      <c r="I131" s="1">
        <v>723.99999944120646</v>
      </c>
      <c r="J131" s="1">
        <v>1</v>
      </c>
      <c r="K131">
        <f t="shared" si="28"/>
        <v>-0.45355735182095375</v>
      </c>
      <c r="L131">
        <f t="shared" si="29"/>
        <v>5.2185232957629281E-3</v>
      </c>
      <c r="M131">
        <f t="shared" si="30"/>
        <v>539.66732642672116</v>
      </c>
      <c r="N131">
        <f t="shared" si="31"/>
        <v>0.12866974749867291</v>
      </c>
      <c r="O131">
        <f t="shared" si="32"/>
        <v>2.3635236502059249</v>
      </c>
      <c r="P131">
        <f t="shared" si="33"/>
        <v>32.072394561332551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32.014934539794922</v>
      </c>
      <c r="V131" s="1">
        <v>32.118453979492188</v>
      </c>
      <c r="W131" s="1">
        <v>31.653213500976563</v>
      </c>
      <c r="X131" s="1">
        <v>418.53604125976563</v>
      </c>
      <c r="Y131" s="1">
        <v>419.33392333984375</v>
      </c>
      <c r="Z131" s="1">
        <v>24.233421325683594</v>
      </c>
      <c r="AA131" s="1">
        <v>24.484045028686523</v>
      </c>
      <c r="AB131" s="1">
        <v>50.349735260009766</v>
      </c>
      <c r="AC131" s="1">
        <v>50.870456695556641</v>
      </c>
      <c r="AD131" s="1">
        <v>300.49685668945313</v>
      </c>
      <c r="AE131" s="1">
        <v>17.824949264526367</v>
      </c>
      <c r="AF131" s="1">
        <v>3.763735294342041E-2</v>
      </c>
      <c r="AG131" s="1">
        <v>99.29571533203125</v>
      </c>
      <c r="AH131" s="1">
        <v>-7.6001176834106445</v>
      </c>
      <c r="AI131" s="1">
        <v>-0.35170742869377136</v>
      </c>
      <c r="AJ131" s="1">
        <v>3.191092237830162E-2</v>
      </c>
      <c r="AK131" s="1">
        <v>6.7497855052351952E-3</v>
      </c>
      <c r="AL131" s="1">
        <v>6.1947785317897797E-2</v>
      </c>
      <c r="AM131" s="1">
        <v>6.3228858634829521E-3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86</v>
      </c>
      <c r="AV131">
        <f t="shared" si="36"/>
        <v>0.50082809448242183</v>
      </c>
      <c r="AW131">
        <f t="shared" si="37"/>
        <v>1.2866974749867292E-4</v>
      </c>
      <c r="AX131">
        <f t="shared" si="38"/>
        <v>305.26845397949216</v>
      </c>
      <c r="AY131">
        <f t="shared" si="39"/>
        <v>305.1649345397949</v>
      </c>
      <c r="AZ131">
        <f t="shared" si="40"/>
        <v>2.8519918185772326</v>
      </c>
      <c r="BA131">
        <f t="shared" si="41"/>
        <v>-4.6059418159636975E-2</v>
      </c>
      <c r="BB131">
        <f t="shared" si="42"/>
        <v>4.7946844155510169</v>
      </c>
      <c r="BC131">
        <f t="shared" si="43"/>
        <v>48.286921540554395</v>
      </c>
      <c r="BD131">
        <f t="shared" si="44"/>
        <v>23.802876511867872</v>
      </c>
      <c r="BE131">
        <f t="shared" si="45"/>
        <v>32.118453979492188</v>
      </c>
      <c r="BF131">
        <f t="shared" si="46"/>
        <v>4.8071916570886355</v>
      </c>
      <c r="BG131">
        <f t="shared" si="47"/>
        <v>5.2089518042075476E-3</v>
      </c>
      <c r="BH131">
        <f t="shared" si="48"/>
        <v>2.431160765345092</v>
      </c>
      <c r="BI131">
        <f t="shared" si="49"/>
        <v>2.3760308917435435</v>
      </c>
      <c r="BJ131">
        <f t="shared" si="50"/>
        <v>3.2564534654509337E-3</v>
      </c>
      <c r="BK131">
        <f t="shared" si="51"/>
        <v>53.586653218866097</v>
      </c>
      <c r="BL131">
        <f t="shared" si="52"/>
        <v>1.2869631966058581</v>
      </c>
      <c r="BM131">
        <f t="shared" si="53"/>
        <v>48.937825706571438</v>
      </c>
      <c r="BN131">
        <f t="shared" si="54"/>
        <v>419.54952278271764</v>
      </c>
      <c r="BO131">
        <f t="shared" si="55"/>
        <v>-5.2904626095459E-4</v>
      </c>
    </row>
    <row r="132" spans="1:67" x14ac:dyDescent="0.25">
      <c r="A132" s="1">
        <v>121</v>
      </c>
      <c r="B132" s="1" t="s">
        <v>207</v>
      </c>
      <c r="C132" s="1" t="s">
        <v>333</v>
      </c>
      <c r="D132" s="1" t="s">
        <v>81</v>
      </c>
      <c r="E132" s="1" t="s">
        <v>82</v>
      </c>
      <c r="F132" s="1" t="s">
        <v>83</v>
      </c>
      <c r="G132" s="1" t="s">
        <v>84</v>
      </c>
      <c r="H132" s="1" t="s">
        <v>85</v>
      </c>
      <c r="I132" s="1">
        <v>729.49999931827188</v>
      </c>
      <c r="J132" s="1">
        <v>1</v>
      </c>
      <c r="K132">
        <f t="shared" si="28"/>
        <v>-0.52501953875722207</v>
      </c>
      <c r="L132">
        <f t="shared" si="29"/>
        <v>5.0488477995519528E-3</v>
      </c>
      <c r="M132">
        <f t="shared" si="30"/>
        <v>566.72724430136361</v>
      </c>
      <c r="N132">
        <f t="shared" si="31"/>
        <v>0.12441605799595395</v>
      </c>
      <c r="O132">
        <f t="shared" si="32"/>
        <v>2.3620693140303528</v>
      </c>
      <c r="P132">
        <f t="shared" si="33"/>
        <v>32.068255227903414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32.014232635498047</v>
      </c>
      <c r="V132" s="1">
        <v>32.111194610595703</v>
      </c>
      <c r="W132" s="1">
        <v>31.653223037719727</v>
      </c>
      <c r="X132" s="1">
        <v>418.62277221679688</v>
      </c>
      <c r="Y132" s="1">
        <v>419.56655883789063</v>
      </c>
      <c r="Z132" s="1">
        <v>24.24504280090332</v>
      </c>
      <c r="AA132" s="1">
        <v>24.487306594848633</v>
      </c>
      <c r="AB132" s="1">
        <v>50.376049041748047</v>
      </c>
      <c r="AC132" s="1">
        <v>50.879417419433594</v>
      </c>
      <c r="AD132" s="1">
        <v>300.58831787109375</v>
      </c>
      <c r="AE132" s="1">
        <v>17.8822021484375</v>
      </c>
      <c r="AF132" s="1">
        <v>3.6496937274932861E-2</v>
      </c>
      <c r="AG132" s="1">
        <v>99.296035766601563</v>
      </c>
      <c r="AH132" s="1">
        <v>-7.6001176834106445</v>
      </c>
      <c r="AI132" s="1">
        <v>-0.35170742869377136</v>
      </c>
      <c r="AJ132" s="1">
        <v>3.191092237830162E-2</v>
      </c>
      <c r="AK132" s="1">
        <v>6.7497855052351952E-3</v>
      </c>
      <c r="AL132" s="1">
        <v>6.1947785317897797E-2</v>
      </c>
      <c r="AM132" s="1">
        <v>6.3228858634829521E-3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86</v>
      </c>
      <c r="AV132">
        <f t="shared" si="36"/>
        <v>0.50098052978515617</v>
      </c>
      <c r="AW132">
        <f t="shared" si="37"/>
        <v>1.2441605799595396E-4</v>
      </c>
      <c r="AX132">
        <f t="shared" si="38"/>
        <v>305.26119461059568</v>
      </c>
      <c r="AY132">
        <f t="shared" si="39"/>
        <v>305.16423263549802</v>
      </c>
      <c r="AZ132">
        <f t="shared" si="40"/>
        <v>2.8611522797982616</v>
      </c>
      <c r="BA132">
        <f t="shared" si="41"/>
        <v>-4.2939382692291361E-2</v>
      </c>
      <c r="BB132">
        <f t="shared" si="42"/>
        <v>4.7935617855001809</v>
      </c>
      <c r="BC132">
        <f t="shared" si="43"/>
        <v>48.275459825683249</v>
      </c>
      <c r="BD132">
        <f t="shared" si="44"/>
        <v>23.788153230834617</v>
      </c>
      <c r="BE132">
        <f t="shared" si="45"/>
        <v>32.111194610595703</v>
      </c>
      <c r="BF132">
        <f t="shared" si="46"/>
        <v>4.8052185226188202</v>
      </c>
      <c r="BG132">
        <f t="shared" si="47"/>
        <v>5.0398880715586385E-3</v>
      </c>
      <c r="BH132">
        <f t="shared" si="48"/>
        <v>2.4314924714698281</v>
      </c>
      <c r="BI132">
        <f t="shared" si="49"/>
        <v>2.3737260511489922</v>
      </c>
      <c r="BJ132">
        <f t="shared" si="50"/>
        <v>3.1507337968067384E-3</v>
      </c>
      <c r="BK132">
        <f t="shared" si="51"/>
        <v>56.273768720055742</v>
      </c>
      <c r="BL132">
        <f t="shared" si="52"/>
        <v>1.350744553786833</v>
      </c>
      <c r="BM132">
        <f t="shared" si="53"/>
        <v>48.954467456992688</v>
      </c>
      <c r="BN132">
        <f t="shared" si="54"/>
        <v>419.8161279819019</v>
      </c>
      <c r="BO132">
        <f t="shared" si="55"/>
        <v>-6.1222164207764163E-4</v>
      </c>
    </row>
    <row r="133" spans="1:67" x14ac:dyDescent="0.25">
      <c r="A133" s="1">
        <v>122</v>
      </c>
      <c r="B133" s="1" t="s">
        <v>208</v>
      </c>
      <c r="C133" s="1" t="s">
        <v>333</v>
      </c>
      <c r="D133" s="1" t="s">
        <v>81</v>
      </c>
      <c r="E133" s="1" t="s">
        <v>82</v>
      </c>
      <c r="F133" s="1" t="s">
        <v>83</v>
      </c>
      <c r="G133" s="1" t="s">
        <v>84</v>
      </c>
      <c r="H133" s="1" t="s">
        <v>85</v>
      </c>
      <c r="I133" s="1">
        <v>734.49999920651317</v>
      </c>
      <c r="J133" s="1">
        <v>1</v>
      </c>
      <c r="K133">
        <f t="shared" si="28"/>
        <v>-0.55426566585049886</v>
      </c>
      <c r="L133">
        <f t="shared" si="29"/>
        <v>4.4437531171602927E-3</v>
      </c>
      <c r="M133">
        <f t="shared" si="30"/>
        <v>599.41549107844151</v>
      </c>
      <c r="N133">
        <f t="shared" si="31"/>
        <v>0.1095347125575472</v>
      </c>
      <c r="O133">
        <f t="shared" si="32"/>
        <v>2.3621962635173999</v>
      </c>
      <c r="P133">
        <f t="shared" si="33"/>
        <v>32.073918777975059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32.014671325683594</v>
      </c>
      <c r="V133" s="1">
        <v>32.109119415283203</v>
      </c>
      <c r="W133" s="1">
        <v>31.652389526367188</v>
      </c>
      <c r="X133" s="1">
        <v>418.68978881835938</v>
      </c>
      <c r="Y133" s="1">
        <v>419.7047119140625</v>
      </c>
      <c r="Z133" s="1">
        <v>24.28788948059082</v>
      </c>
      <c r="AA133" s="1">
        <v>24.501241683959961</v>
      </c>
      <c r="AB133" s="1">
        <v>50.464351654052734</v>
      </c>
      <c r="AC133" s="1">
        <v>50.907642364501953</v>
      </c>
      <c r="AD133" s="1">
        <v>300.49179077148438</v>
      </c>
      <c r="AE133" s="1">
        <v>17.883651733398438</v>
      </c>
      <c r="AF133" s="1">
        <v>6.1589512974023819E-2</v>
      </c>
      <c r="AG133" s="1">
        <v>99.297073364257813</v>
      </c>
      <c r="AH133" s="1">
        <v>-7.6001176834106445</v>
      </c>
      <c r="AI133" s="1">
        <v>-0.35170742869377136</v>
      </c>
      <c r="AJ133" s="1">
        <v>3.191092237830162E-2</v>
      </c>
      <c r="AK133" s="1">
        <v>6.7497855052351952E-3</v>
      </c>
      <c r="AL133" s="1">
        <v>6.1947785317897797E-2</v>
      </c>
      <c r="AM133" s="1">
        <v>6.3228858634829521E-3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86</v>
      </c>
      <c r="AV133">
        <f t="shared" si="36"/>
        <v>0.5008196512858073</v>
      </c>
      <c r="AW133">
        <f t="shared" si="37"/>
        <v>1.095347125575472E-4</v>
      </c>
      <c r="AX133">
        <f t="shared" si="38"/>
        <v>305.25911941528318</v>
      </c>
      <c r="AY133">
        <f t="shared" si="39"/>
        <v>305.16467132568357</v>
      </c>
      <c r="AZ133">
        <f t="shared" si="40"/>
        <v>2.8613842133868275</v>
      </c>
      <c r="BA133">
        <f t="shared" si="41"/>
        <v>-3.5200637308142997E-2</v>
      </c>
      <c r="BB133">
        <f t="shared" si="42"/>
        <v>4.7950978565249835</v>
      </c>
      <c r="BC133">
        <f t="shared" si="43"/>
        <v>48.290424823849733</v>
      </c>
      <c r="BD133">
        <f t="shared" si="44"/>
        <v>23.789183139889772</v>
      </c>
      <c r="BE133">
        <f t="shared" si="45"/>
        <v>32.109119415283203</v>
      </c>
      <c r="BF133">
        <f t="shared" si="46"/>
        <v>4.8046546032584958</v>
      </c>
      <c r="BG133">
        <f t="shared" si="47"/>
        <v>4.4368108313397672E-3</v>
      </c>
      <c r="BH133">
        <f t="shared" si="48"/>
        <v>2.4329015930075837</v>
      </c>
      <c r="BI133">
        <f t="shared" si="49"/>
        <v>2.3717530102509121</v>
      </c>
      <c r="BJ133">
        <f t="shared" si="50"/>
        <v>2.7736296560507689E-3</v>
      </c>
      <c r="BK133">
        <f t="shared" si="51"/>
        <v>59.520203993288632</v>
      </c>
      <c r="BL133">
        <f t="shared" si="52"/>
        <v>1.4281838494135755</v>
      </c>
      <c r="BM133">
        <f t="shared" si="53"/>
        <v>48.956455537026045</v>
      </c>
      <c r="BN133">
        <f t="shared" si="54"/>
        <v>419.96818326621172</v>
      </c>
      <c r="BO133">
        <f t="shared" si="55"/>
        <v>-6.4611757526187826E-4</v>
      </c>
    </row>
    <row r="134" spans="1:67" x14ac:dyDescent="0.25">
      <c r="A134" s="1">
        <v>123</v>
      </c>
      <c r="B134" s="1" t="s">
        <v>209</v>
      </c>
      <c r="C134" s="1" t="s">
        <v>333</v>
      </c>
      <c r="D134" s="1" t="s">
        <v>81</v>
      </c>
      <c r="E134" s="1" t="s">
        <v>82</v>
      </c>
      <c r="F134" s="1" t="s">
        <v>83</v>
      </c>
      <c r="G134" s="1" t="s">
        <v>84</v>
      </c>
      <c r="H134" s="1" t="s">
        <v>85</v>
      </c>
      <c r="I134" s="1">
        <v>739.49999909475446</v>
      </c>
      <c r="J134" s="1">
        <v>1</v>
      </c>
      <c r="K134">
        <f t="shared" si="28"/>
        <v>-0.55839078652950458</v>
      </c>
      <c r="L134">
        <f t="shared" si="29"/>
        <v>4.7485501433811809E-3</v>
      </c>
      <c r="M134">
        <f t="shared" si="30"/>
        <v>588.33095992802089</v>
      </c>
      <c r="N134">
        <f t="shared" si="31"/>
        <v>0.11692898462321792</v>
      </c>
      <c r="O134">
        <f t="shared" si="32"/>
        <v>2.3600095685729325</v>
      </c>
      <c r="P134">
        <f t="shared" si="33"/>
        <v>32.069421416428533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32.014514923095703</v>
      </c>
      <c r="V134" s="1">
        <v>32.10821533203125</v>
      </c>
      <c r="W134" s="1">
        <v>31.652883529663086</v>
      </c>
      <c r="X134" s="1">
        <v>418.78549194335938</v>
      </c>
      <c r="Y134" s="1">
        <v>419.8026123046875</v>
      </c>
      <c r="Z134" s="1">
        <v>24.283655166625977</v>
      </c>
      <c r="AA134" s="1">
        <v>24.511447906494141</v>
      </c>
      <c r="AB134" s="1">
        <v>50.455036163330078</v>
      </c>
      <c r="AC134" s="1">
        <v>50.928329467773438</v>
      </c>
      <c r="AD134" s="1">
        <v>300.4385986328125</v>
      </c>
      <c r="AE134" s="1">
        <v>17.869882583618164</v>
      </c>
      <c r="AF134" s="1">
        <v>0.10378904640674591</v>
      </c>
      <c r="AG134" s="1">
        <v>99.295173645019531</v>
      </c>
      <c r="AH134" s="1">
        <v>-7.6001176834106445</v>
      </c>
      <c r="AI134" s="1">
        <v>-0.35170742869377136</v>
      </c>
      <c r="AJ134" s="1">
        <v>3.191092237830162E-2</v>
      </c>
      <c r="AK134" s="1">
        <v>6.7497855052351952E-3</v>
      </c>
      <c r="AL134" s="1">
        <v>6.1947785317897797E-2</v>
      </c>
      <c r="AM134" s="1">
        <v>6.3228858634829521E-3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86</v>
      </c>
      <c r="AV134">
        <f t="shared" si="36"/>
        <v>0.5007309977213541</v>
      </c>
      <c r="AW134">
        <f t="shared" si="37"/>
        <v>1.1692898462321792E-4</v>
      </c>
      <c r="AX134">
        <f t="shared" si="38"/>
        <v>305.25821533203123</v>
      </c>
      <c r="AY134">
        <f t="shared" si="39"/>
        <v>305.16451492309568</v>
      </c>
      <c r="AZ134">
        <f t="shared" si="40"/>
        <v>2.859181149471226</v>
      </c>
      <c r="BA134">
        <f t="shared" si="41"/>
        <v>-3.8793915602713738E-2</v>
      </c>
      <c r="BB134">
        <f t="shared" si="42"/>
        <v>4.7938780447391185</v>
      </c>
      <c r="BC134">
        <f t="shared" si="43"/>
        <v>48.279064014503291</v>
      </c>
      <c r="BD134">
        <f t="shared" si="44"/>
        <v>23.76761610800915</v>
      </c>
      <c r="BE134">
        <f t="shared" si="45"/>
        <v>32.10821533203125</v>
      </c>
      <c r="BF134">
        <f t="shared" si="46"/>
        <v>4.8044089431715191</v>
      </c>
      <c r="BG134">
        <f t="shared" si="47"/>
        <v>4.7406237035562985E-3</v>
      </c>
      <c r="BH134">
        <f t="shared" si="48"/>
        <v>2.433868476166186</v>
      </c>
      <c r="BI134">
        <f t="shared" si="49"/>
        <v>2.3705404670053332</v>
      </c>
      <c r="BJ134">
        <f t="shared" si="50"/>
        <v>2.9636009377064566E-3</v>
      </c>
      <c r="BK134">
        <f t="shared" si="51"/>
        <v>58.41842482679386</v>
      </c>
      <c r="BL134">
        <f t="shared" si="52"/>
        <v>1.4014466386907989</v>
      </c>
      <c r="BM134">
        <f t="shared" si="53"/>
        <v>48.996226531787265</v>
      </c>
      <c r="BN134">
        <f t="shared" si="54"/>
        <v>420.06804454164353</v>
      </c>
      <c r="BO134">
        <f t="shared" si="55"/>
        <v>-6.5130023160688737E-4</v>
      </c>
    </row>
    <row r="135" spans="1:67" x14ac:dyDescent="0.25">
      <c r="A135" s="1">
        <v>124</v>
      </c>
      <c r="B135" s="1" t="s">
        <v>210</v>
      </c>
      <c r="C135" s="1" t="s">
        <v>333</v>
      </c>
      <c r="D135" s="1" t="s">
        <v>81</v>
      </c>
      <c r="E135" s="1" t="s">
        <v>82</v>
      </c>
      <c r="F135" s="1" t="s">
        <v>83</v>
      </c>
      <c r="G135" s="1" t="s">
        <v>84</v>
      </c>
      <c r="H135" s="1" t="s">
        <v>85</v>
      </c>
      <c r="I135" s="1">
        <v>744.99999897181988</v>
      </c>
      <c r="J135" s="1">
        <v>1</v>
      </c>
      <c r="K135">
        <f t="shared" si="28"/>
        <v>-0.54649314300732499</v>
      </c>
      <c r="L135">
        <f t="shared" si="29"/>
        <v>5.0341528332238155E-3</v>
      </c>
      <c r="M135">
        <f t="shared" si="30"/>
        <v>574.32905961360018</v>
      </c>
      <c r="N135">
        <f t="shared" si="31"/>
        <v>0.12379505625813791</v>
      </c>
      <c r="O135">
        <f t="shared" si="32"/>
        <v>2.3571081722381839</v>
      </c>
      <c r="P135">
        <f t="shared" si="33"/>
        <v>32.063489747651573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32.012889862060547</v>
      </c>
      <c r="V135" s="1">
        <v>32.105506896972656</v>
      </c>
      <c r="W135" s="1">
        <v>31.653602600097656</v>
      </c>
      <c r="X135" s="1">
        <v>418.97695922851563</v>
      </c>
      <c r="Y135" s="1">
        <v>419.96429443359375</v>
      </c>
      <c r="Z135" s="1">
        <v>24.283050537109375</v>
      </c>
      <c r="AA135" s="1">
        <v>24.524160385131836</v>
      </c>
      <c r="AB135" s="1">
        <v>50.459049224853516</v>
      </c>
      <c r="AC135" s="1">
        <v>50.960067749023438</v>
      </c>
      <c r="AD135" s="1">
        <v>300.508056640625</v>
      </c>
      <c r="AE135" s="1">
        <v>17.890174865722656</v>
      </c>
      <c r="AF135" s="1">
        <v>0.14256535470485687</v>
      </c>
      <c r="AG135" s="1">
        <v>99.296424865722656</v>
      </c>
      <c r="AH135" s="1">
        <v>-7.6001176834106445</v>
      </c>
      <c r="AI135" s="1">
        <v>-0.35170742869377136</v>
      </c>
      <c r="AJ135" s="1">
        <v>3.191092237830162E-2</v>
      </c>
      <c r="AK135" s="1">
        <v>6.7497855052351952E-3</v>
      </c>
      <c r="AL135" s="1">
        <v>6.1947785317897797E-2</v>
      </c>
      <c r="AM135" s="1">
        <v>6.3228858634829521E-3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86</v>
      </c>
      <c r="AV135">
        <f t="shared" si="36"/>
        <v>0.5008467610677082</v>
      </c>
      <c r="AW135">
        <f t="shared" si="37"/>
        <v>1.2379505625813791E-4</v>
      </c>
      <c r="AX135">
        <f t="shared" si="38"/>
        <v>305.25550689697263</v>
      </c>
      <c r="AY135">
        <f t="shared" si="39"/>
        <v>305.16288986206052</v>
      </c>
      <c r="AZ135">
        <f t="shared" si="40"/>
        <v>2.8624279145353739</v>
      </c>
      <c r="BA135">
        <f t="shared" si="41"/>
        <v>-4.2017149321086578E-2</v>
      </c>
      <c r="BB135">
        <f t="shared" si="42"/>
        <v>4.7922696213153593</v>
      </c>
      <c r="BC135">
        <f t="shared" si="43"/>
        <v>48.262257455853899</v>
      </c>
      <c r="BD135">
        <f t="shared" si="44"/>
        <v>23.738097070722063</v>
      </c>
      <c r="BE135">
        <f t="shared" si="45"/>
        <v>32.105506896972656</v>
      </c>
      <c r="BF135">
        <f t="shared" si="46"/>
        <v>4.8036730648920569</v>
      </c>
      <c r="BG135">
        <f t="shared" si="47"/>
        <v>5.0252451389433466E-3</v>
      </c>
      <c r="BH135">
        <f t="shared" si="48"/>
        <v>2.4351614490771754</v>
      </c>
      <c r="BI135">
        <f t="shared" si="49"/>
        <v>2.3685116158148816</v>
      </c>
      <c r="BJ135">
        <f t="shared" si="50"/>
        <v>3.1415772996586239E-3</v>
      </c>
      <c r="BK135">
        <f t="shared" si="51"/>
        <v>57.028822316122998</v>
      </c>
      <c r="BL135">
        <f t="shared" si="52"/>
        <v>1.3675664032062496</v>
      </c>
      <c r="BM135">
        <f t="shared" si="53"/>
        <v>49.047057044420484</v>
      </c>
      <c r="BN135">
        <f t="shared" si="54"/>
        <v>420.2240711006321</v>
      </c>
      <c r="BO135">
        <f t="shared" si="55"/>
        <v>-6.3784733438190214E-4</v>
      </c>
    </row>
    <row r="136" spans="1:67" x14ac:dyDescent="0.25">
      <c r="A136" s="1">
        <v>125</v>
      </c>
      <c r="B136" s="1" t="s">
        <v>211</v>
      </c>
      <c r="C136" s="1" t="s">
        <v>333</v>
      </c>
      <c r="D136" s="1" t="s">
        <v>81</v>
      </c>
      <c r="E136" s="1" t="s">
        <v>82</v>
      </c>
      <c r="F136" s="1" t="s">
        <v>83</v>
      </c>
      <c r="G136" s="1" t="s">
        <v>84</v>
      </c>
      <c r="H136" s="1" t="s">
        <v>85</v>
      </c>
      <c r="I136" s="1">
        <v>749.99999886006117</v>
      </c>
      <c r="J136" s="1">
        <v>1</v>
      </c>
      <c r="K136">
        <f t="shared" si="28"/>
        <v>-0.58772678873436146</v>
      </c>
      <c r="L136">
        <f t="shared" si="29"/>
        <v>4.9377919739055998E-3</v>
      </c>
      <c r="M136">
        <f t="shared" si="30"/>
        <v>590.89375145197982</v>
      </c>
      <c r="N136">
        <f t="shared" si="31"/>
        <v>0.12139360744097645</v>
      </c>
      <c r="O136">
        <f t="shared" si="32"/>
        <v>2.3563982446864458</v>
      </c>
      <c r="P136">
        <f t="shared" si="33"/>
        <v>32.064335281950783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32.013961791992188</v>
      </c>
      <c r="V136" s="1">
        <v>32.104808807373047</v>
      </c>
      <c r="W136" s="1">
        <v>31.650938034057617</v>
      </c>
      <c r="X136" s="1">
        <v>419.0096435546875</v>
      </c>
      <c r="Y136" s="1">
        <v>420.08139038085938</v>
      </c>
      <c r="Z136" s="1">
        <v>24.297143936157227</v>
      </c>
      <c r="AA136" s="1">
        <v>24.533596038818359</v>
      </c>
      <c r="AB136" s="1">
        <v>50.485317230224609</v>
      </c>
      <c r="AC136" s="1">
        <v>50.976627349853516</v>
      </c>
      <c r="AD136" s="1">
        <v>300.48043823242188</v>
      </c>
      <c r="AE136" s="1">
        <v>17.949604034423828</v>
      </c>
      <c r="AF136" s="1">
        <v>9.4665698707103729E-2</v>
      </c>
      <c r="AG136" s="1">
        <v>99.296516418457031</v>
      </c>
      <c r="AH136" s="1">
        <v>-7.6001176834106445</v>
      </c>
      <c r="AI136" s="1">
        <v>-0.35170742869377136</v>
      </c>
      <c r="AJ136" s="1">
        <v>3.191092237830162E-2</v>
      </c>
      <c r="AK136" s="1">
        <v>6.7497855052351952E-3</v>
      </c>
      <c r="AL136" s="1">
        <v>6.1947785317897797E-2</v>
      </c>
      <c r="AM136" s="1">
        <v>6.3228858634829521E-3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86</v>
      </c>
      <c r="AV136">
        <f t="shared" si="36"/>
        <v>0.50080073038736972</v>
      </c>
      <c r="AW136">
        <f t="shared" si="37"/>
        <v>1.2139360744097645E-4</v>
      </c>
      <c r="AX136">
        <f t="shared" si="38"/>
        <v>305.25480880737302</v>
      </c>
      <c r="AY136">
        <f t="shared" si="39"/>
        <v>305.16396179199216</v>
      </c>
      <c r="AZ136">
        <f t="shared" si="40"/>
        <v>2.8719365813150262</v>
      </c>
      <c r="BA136">
        <f t="shared" si="41"/>
        <v>-4.0473525422262083E-2</v>
      </c>
      <c r="BB136">
        <f t="shared" si="42"/>
        <v>4.7924988665587653</v>
      </c>
      <c r="BC136">
        <f t="shared" si="43"/>
        <v>48.26452165111349</v>
      </c>
      <c r="BD136">
        <f t="shared" si="44"/>
        <v>23.730925612295131</v>
      </c>
      <c r="BE136">
        <f t="shared" si="45"/>
        <v>32.104808807373047</v>
      </c>
      <c r="BF136">
        <f t="shared" si="46"/>
        <v>4.8034834107610882</v>
      </c>
      <c r="BG136">
        <f t="shared" si="47"/>
        <v>4.9292217375509458E-3</v>
      </c>
      <c r="BH136">
        <f t="shared" si="48"/>
        <v>2.4361006218723196</v>
      </c>
      <c r="BI136">
        <f t="shared" si="49"/>
        <v>2.3673827888887686</v>
      </c>
      <c r="BJ136">
        <f t="shared" si="50"/>
        <v>3.0815324235526557E-3</v>
      </c>
      <c r="BK136">
        <f t="shared" si="51"/>
        <v>58.673691092615186</v>
      </c>
      <c r="BL136">
        <f t="shared" si="52"/>
        <v>1.4066173007955827</v>
      </c>
      <c r="BM136">
        <f t="shared" si="53"/>
        <v>49.062805449271551</v>
      </c>
      <c r="BN136">
        <f t="shared" si="54"/>
        <v>420.36076754827707</v>
      </c>
      <c r="BO136">
        <f t="shared" si="55"/>
        <v>-6.8597089260208929E-4</v>
      </c>
    </row>
    <row r="137" spans="1:67" x14ac:dyDescent="0.25">
      <c r="A137" s="1">
        <v>126</v>
      </c>
      <c r="B137" s="1" t="s">
        <v>212</v>
      </c>
      <c r="C137" s="1" t="s">
        <v>333</v>
      </c>
      <c r="D137" s="1" t="s">
        <v>81</v>
      </c>
      <c r="E137" s="1" t="s">
        <v>82</v>
      </c>
      <c r="F137" s="1" t="s">
        <v>83</v>
      </c>
      <c r="G137" s="1" t="s">
        <v>84</v>
      </c>
      <c r="H137" s="1" t="s">
        <v>85</v>
      </c>
      <c r="I137" s="1">
        <v>754.99999874830246</v>
      </c>
      <c r="J137" s="1">
        <v>1</v>
      </c>
      <c r="K137">
        <f t="shared" si="28"/>
        <v>-0.67714619631954931</v>
      </c>
      <c r="L137">
        <f t="shared" si="29"/>
        <v>4.8569781096252989E-3</v>
      </c>
      <c r="M137">
        <f t="shared" si="30"/>
        <v>622.99742711764725</v>
      </c>
      <c r="N137">
        <f t="shared" si="31"/>
        <v>0.11934019297689434</v>
      </c>
      <c r="O137">
        <f t="shared" si="32"/>
        <v>2.3549821566056308</v>
      </c>
      <c r="P137">
        <f t="shared" si="33"/>
        <v>32.063152280654087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32.013134002685547</v>
      </c>
      <c r="V137" s="1">
        <v>32.1025390625</v>
      </c>
      <c r="W137" s="1">
        <v>31.647737503051758</v>
      </c>
      <c r="X137" s="1">
        <v>418.8857421875</v>
      </c>
      <c r="Y137" s="1">
        <v>420.13790893554688</v>
      </c>
      <c r="Z137" s="1">
        <v>24.312395095825195</v>
      </c>
      <c r="AA137" s="1">
        <v>24.54487419128418</v>
      </c>
      <c r="AB137" s="1">
        <v>50.518867492675781</v>
      </c>
      <c r="AC137" s="1">
        <v>51.001937866210938</v>
      </c>
      <c r="AD137" s="1">
        <v>300.4425048828125</v>
      </c>
      <c r="AE137" s="1">
        <v>17.876405715942383</v>
      </c>
      <c r="AF137" s="1">
        <v>3.1935136765241623E-2</v>
      </c>
      <c r="AG137" s="1">
        <v>99.295516967773438</v>
      </c>
      <c r="AH137" s="1">
        <v>-7.6001176834106445</v>
      </c>
      <c r="AI137" s="1">
        <v>-0.35170742869377136</v>
      </c>
      <c r="AJ137" s="1">
        <v>3.191092237830162E-2</v>
      </c>
      <c r="AK137" s="1">
        <v>6.7497855052351952E-3</v>
      </c>
      <c r="AL137" s="1">
        <v>6.1947785317897797E-2</v>
      </c>
      <c r="AM137" s="1">
        <v>6.3228858634829521E-3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86</v>
      </c>
      <c r="AV137">
        <f t="shared" si="36"/>
        <v>0.50073750813802076</v>
      </c>
      <c r="AW137">
        <f t="shared" si="37"/>
        <v>1.1934019297689434E-4</v>
      </c>
      <c r="AX137">
        <f t="shared" si="38"/>
        <v>305.25253906249998</v>
      </c>
      <c r="AY137">
        <f t="shared" si="39"/>
        <v>305.16313400268552</v>
      </c>
      <c r="AZ137">
        <f t="shared" si="40"/>
        <v>2.8602248506197725</v>
      </c>
      <c r="BA137">
        <f t="shared" si="41"/>
        <v>-3.938678184591627E-2</v>
      </c>
      <c r="BB137">
        <f t="shared" si="42"/>
        <v>4.7921781283381533</v>
      </c>
      <c r="BC137">
        <f t="shared" si="43"/>
        <v>48.261777315621053</v>
      </c>
      <c r="BD137">
        <f t="shared" si="44"/>
        <v>23.716903124336874</v>
      </c>
      <c r="BE137">
        <f t="shared" si="45"/>
        <v>32.1025390625</v>
      </c>
      <c r="BF137">
        <f t="shared" si="46"/>
        <v>4.8028668207934002</v>
      </c>
      <c r="BG137">
        <f t="shared" si="47"/>
        <v>4.8486858698880758E-3</v>
      </c>
      <c r="BH137">
        <f t="shared" si="48"/>
        <v>2.4371959717325224</v>
      </c>
      <c r="BI137">
        <f t="shared" si="49"/>
        <v>2.3656708490608778</v>
      </c>
      <c r="BJ137">
        <f t="shared" si="50"/>
        <v>3.0311725852309734E-3</v>
      </c>
      <c r="BK137">
        <f t="shared" si="51"/>
        <v>61.860851595239538</v>
      </c>
      <c r="BL137">
        <f t="shared" si="52"/>
        <v>1.4828403099736018</v>
      </c>
      <c r="BM137">
        <f t="shared" si="53"/>
        <v>49.088337589335062</v>
      </c>
      <c r="BN137">
        <f t="shared" si="54"/>
        <v>420.45979180677483</v>
      </c>
      <c r="BO137">
        <f t="shared" si="55"/>
        <v>-7.9056265854652414E-4</v>
      </c>
    </row>
    <row r="138" spans="1:67" x14ac:dyDescent="0.25">
      <c r="A138" s="1">
        <v>127</v>
      </c>
      <c r="B138" s="1" t="s">
        <v>213</v>
      </c>
      <c r="C138" s="1" t="s">
        <v>333</v>
      </c>
      <c r="D138" s="1" t="s">
        <v>81</v>
      </c>
      <c r="E138" s="1" t="s">
        <v>82</v>
      </c>
      <c r="F138" s="1" t="s">
        <v>83</v>
      </c>
      <c r="G138" s="1" t="s">
        <v>84</v>
      </c>
      <c r="H138" s="1" t="s">
        <v>85</v>
      </c>
      <c r="I138" s="1">
        <v>760.49999862536788</v>
      </c>
      <c r="J138" s="1">
        <v>1</v>
      </c>
      <c r="K138">
        <f t="shared" si="28"/>
        <v>-0.59255952891327146</v>
      </c>
      <c r="L138">
        <f t="shared" si="29"/>
        <v>4.8451682172888887E-3</v>
      </c>
      <c r="M138">
        <f t="shared" si="30"/>
        <v>596.13153100328702</v>
      </c>
      <c r="N138">
        <f t="shared" si="31"/>
        <v>0.11899152571137409</v>
      </c>
      <c r="O138">
        <f t="shared" si="32"/>
        <v>2.3538162320690112</v>
      </c>
      <c r="P138">
        <f t="shared" si="33"/>
        <v>32.063692793040765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32.012393951416016</v>
      </c>
      <c r="V138" s="1">
        <v>32.103057861328125</v>
      </c>
      <c r="W138" s="1">
        <v>31.646966934204102</v>
      </c>
      <c r="X138" s="1">
        <v>419.08001708984375</v>
      </c>
      <c r="Y138" s="1">
        <v>420.16354370117188</v>
      </c>
      <c r="Z138" s="1">
        <v>24.326107025146484</v>
      </c>
      <c r="AA138" s="1">
        <v>24.557903289794922</v>
      </c>
      <c r="AB138" s="1">
        <v>50.54986572265625</v>
      </c>
      <c r="AC138" s="1">
        <v>51.031543731689453</v>
      </c>
      <c r="AD138" s="1">
        <v>300.44317626953125</v>
      </c>
      <c r="AE138" s="1">
        <v>17.888725280761719</v>
      </c>
      <c r="AF138" s="1">
        <v>8.0978639423847198E-2</v>
      </c>
      <c r="AG138" s="1">
        <v>99.296279907226563</v>
      </c>
      <c r="AH138" s="1">
        <v>-7.6001176834106445</v>
      </c>
      <c r="AI138" s="1">
        <v>-0.35170742869377136</v>
      </c>
      <c r="AJ138" s="1">
        <v>3.191092237830162E-2</v>
      </c>
      <c r="AK138" s="1">
        <v>6.7497855052351952E-3</v>
      </c>
      <c r="AL138" s="1">
        <v>6.1947785317897797E-2</v>
      </c>
      <c r="AM138" s="1">
        <v>6.3228858634829521E-3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86</v>
      </c>
      <c r="AV138">
        <f t="shared" si="36"/>
        <v>0.50073862711588535</v>
      </c>
      <c r="AW138">
        <f t="shared" si="37"/>
        <v>1.1899152571137409E-4</v>
      </c>
      <c r="AX138">
        <f t="shared" si="38"/>
        <v>305.2530578613281</v>
      </c>
      <c r="AY138">
        <f t="shared" si="39"/>
        <v>305.16239395141599</v>
      </c>
      <c r="AZ138">
        <f t="shared" si="40"/>
        <v>2.862195980946808</v>
      </c>
      <c r="BA138">
        <f t="shared" si="41"/>
        <v>-3.9365068287357911E-2</v>
      </c>
      <c r="BB138">
        <f t="shared" si="42"/>
        <v>4.7923246710670879</v>
      </c>
      <c r="BC138">
        <f t="shared" si="43"/>
        <v>48.262882310843885</v>
      </c>
      <c r="BD138">
        <f t="shared" si="44"/>
        <v>23.704979021048963</v>
      </c>
      <c r="BE138">
        <f t="shared" si="45"/>
        <v>32.103057861328125</v>
      </c>
      <c r="BF138">
        <f t="shared" si="46"/>
        <v>4.8030077495685424</v>
      </c>
      <c r="BG138">
        <f t="shared" si="47"/>
        <v>4.8369162199427213E-3</v>
      </c>
      <c r="BH138">
        <f t="shared" si="48"/>
        <v>2.4385084389980767</v>
      </c>
      <c r="BI138">
        <f t="shared" si="49"/>
        <v>2.3644993105704657</v>
      </c>
      <c r="BJ138">
        <f t="shared" si="50"/>
        <v>3.0238129464066235E-3</v>
      </c>
      <c r="BK138">
        <f t="shared" si="51"/>
        <v>59.193643364025903</v>
      </c>
      <c r="BL138">
        <f t="shared" si="52"/>
        <v>1.4188083186657119</v>
      </c>
      <c r="BM138">
        <f t="shared" si="53"/>
        <v>49.114514969385837</v>
      </c>
      <c r="BN138">
        <f t="shared" si="54"/>
        <v>420.44521812181659</v>
      </c>
      <c r="BO138">
        <f t="shared" si="55"/>
        <v>-6.9220132846488759E-4</v>
      </c>
    </row>
    <row r="139" spans="1:67" x14ac:dyDescent="0.25">
      <c r="A139" s="1">
        <v>128</v>
      </c>
      <c r="B139" s="1" t="s">
        <v>214</v>
      </c>
      <c r="C139" s="1" t="s">
        <v>333</v>
      </c>
      <c r="D139" s="1" t="s">
        <v>81</v>
      </c>
      <c r="E139" s="1" t="s">
        <v>82</v>
      </c>
      <c r="F139" s="1" t="s">
        <v>83</v>
      </c>
      <c r="G139" s="1" t="s">
        <v>84</v>
      </c>
      <c r="H139" s="1" t="s">
        <v>85</v>
      </c>
      <c r="I139" s="1">
        <v>765.49999851360917</v>
      </c>
      <c r="J139" s="1">
        <v>1</v>
      </c>
      <c r="K139">
        <f t="shared" si="28"/>
        <v>-0.55721136631106638</v>
      </c>
      <c r="L139">
        <f t="shared" si="29"/>
        <v>4.4023836644773136E-3</v>
      </c>
      <c r="M139">
        <f t="shared" si="30"/>
        <v>602.8525861291572</v>
      </c>
      <c r="N139">
        <f t="shared" si="31"/>
        <v>0.10817645006454371</v>
      </c>
      <c r="O139">
        <f t="shared" si="32"/>
        <v>2.3547161036775686</v>
      </c>
      <c r="P139">
        <f t="shared" si="33"/>
        <v>32.06989072440237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32.012157440185547</v>
      </c>
      <c r="V139" s="1">
        <v>32.104057312011719</v>
      </c>
      <c r="W139" s="1">
        <v>31.655424118041992</v>
      </c>
      <c r="X139" s="1">
        <v>419.18710327148438</v>
      </c>
      <c r="Y139" s="1">
        <v>420.20901489257813</v>
      </c>
      <c r="Z139" s="1">
        <v>24.354974746704102</v>
      </c>
      <c r="AA139" s="1">
        <v>24.565683364868164</v>
      </c>
      <c r="AB139" s="1">
        <v>50.610698699951172</v>
      </c>
      <c r="AC139" s="1">
        <v>51.048561096191406</v>
      </c>
      <c r="AD139" s="1">
        <v>300.46902465820313</v>
      </c>
      <c r="AE139" s="1">
        <v>17.88800048828125</v>
      </c>
      <c r="AF139" s="1">
        <v>8.2118868827819824E-2</v>
      </c>
      <c r="AG139" s="1">
        <v>99.296615600585938</v>
      </c>
      <c r="AH139" s="1">
        <v>-7.6001176834106445</v>
      </c>
      <c r="AI139" s="1">
        <v>-0.35170742869377136</v>
      </c>
      <c r="AJ139" s="1">
        <v>3.191092237830162E-2</v>
      </c>
      <c r="AK139" s="1">
        <v>6.7497855052351952E-3</v>
      </c>
      <c r="AL139" s="1">
        <v>6.1947785317897797E-2</v>
      </c>
      <c r="AM139" s="1">
        <v>6.3228858634829521E-3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86</v>
      </c>
      <c r="AV139">
        <f t="shared" si="36"/>
        <v>0.50078170776367181</v>
      </c>
      <c r="AW139">
        <f t="shared" si="37"/>
        <v>1.0817645006454371E-4</v>
      </c>
      <c r="AX139">
        <f t="shared" si="38"/>
        <v>305.2540573120117</v>
      </c>
      <c r="AY139">
        <f t="shared" si="39"/>
        <v>305.16215744018552</v>
      </c>
      <c r="AZ139">
        <f t="shared" si="40"/>
        <v>2.8620800141525251</v>
      </c>
      <c r="BA139">
        <f t="shared" si="41"/>
        <v>-3.4166587609345524E-2</v>
      </c>
      <c r="BB139">
        <f t="shared" si="42"/>
        <v>4.7940053217245913</v>
      </c>
      <c r="BC139">
        <f t="shared" si="43"/>
        <v>48.279644706201871</v>
      </c>
      <c r="BD139">
        <f t="shared" si="44"/>
        <v>23.713961341333707</v>
      </c>
      <c r="BE139">
        <f t="shared" si="45"/>
        <v>32.104057312011719</v>
      </c>
      <c r="BF139">
        <f t="shared" si="46"/>
        <v>4.8032792548561085</v>
      </c>
      <c r="BG139">
        <f t="shared" si="47"/>
        <v>4.395569937343231E-3</v>
      </c>
      <c r="BH139">
        <f t="shared" si="48"/>
        <v>2.4392892180470227</v>
      </c>
      <c r="BI139">
        <f t="shared" si="49"/>
        <v>2.3639900368090858</v>
      </c>
      <c r="BJ139">
        <f t="shared" si="50"/>
        <v>2.7478425701775418E-3</v>
      </c>
      <c r="BK139">
        <f t="shared" si="51"/>
        <v>59.861221508686043</v>
      </c>
      <c r="BL139">
        <f t="shared" si="52"/>
        <v>1.43464934059844</v>
      </c>
      <c r="BM139">
        <f t="shared" si="53"/>
        <v>49.104337517346785</v>
      </c>
      <c r="BN139">
        <f t="shared" si="54"/>
        <v>420.47388648964818</v>
      </c>
      <c r="BO139">
        <f t="shared" si="55"/>
        <v>-6.5072994730468669E-4</v>
      </c>
    </row>
    <row r="140" spans="1:67" x14ac:dyDescent="0.25">
      <c r="A140" s="1">
        <v>129</v>
      </c>
      <c r="B140" s="1" t="s">
        <v>215</v>
      </c>
      <c r="C140" s="1" t="s">
        <v>333</v>
      </c>
      <c r="D140" s="1" t="s">
        <v>81</v>
      </c>
      <c r="E140" s="1" t="s">
        <v>82</v>
      </c>
      <c r="F140" s="1" t="s">
        <v>83</v>
      </c>
      <c r="G140" s="1" t="s">
        <v>84</v>
      </c>
      <c r="H140" s="1" t="s">
        <v>85</v>
      </c>
      <c r="I140" s="1">
        <v>770.49999840185046</v>
      </c>
      <c r="J140" s="1">
        <v>1</v>
      </c>
      <c r="K140">
        <f t="shared" si="28"/>
        <v>-0.57826542683807003</v>
      </c>
      <c r="L140">
        <f t="shared" si="29"/>
        <v>5.0767713867522161E-3</v>
      </c>
      <c r="M140">
        <f t="shared" si="30"/>
        <v>583.07929083873603</v>
      </c>
      <c r="N140">
        <f t="shared" si="31"/>
        <v>0.12452972039846963</v>
      </c>
      <c r="O140">
        <f t="shared" si="32"/>
        <v>2.3511774345727825</v>
      </c>
      <c r="P140">
        <f t="shared" si="33"/>
        <v>32.060775132961268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32.011917114257813</v>
      </c>
      <c r="V140" s="1">
        <v>32.103050231933594</v>
      </c>
      <c r="W140" s="1">
        <v>31.661890029907227</v>
      </c>
      <c r="X140" s="1">
        <v>419.22262573242188</v>
      </c>
      <c r="Y140" s="1">
        <v>420.27304077148438</v>
      </c>
      <c r="Z140" s="1">
        <v>24.333816528320313</v>
      </c>
      <c r="AA140" s="1">
        <v>24.576421737670898</v>
      </c>
      <c r="AB140" s="1">
        <v>50.567436218261719</v>
      </c>
      <c r="AC140" s="1">
        <v>51.071586608886719</v>
      </c>
      <c r="AD140" s="1">
        <v>300.41207885742188</v>
      </c>
      <c r="AE140" s="1">
        <v>17.835819244384766</v>
      </c>
      <c r="AF140" s="1">
        <v>9.1241728514432907E-3</v>
      </c>
      <c r="AG140" s="1">
        <v>99.296646118164063</v>
      </c>
      <c r="AH140" s="1">
        <v>-7.6001176834106445</v>
      </c>
      <c r="AI140" s="1">
        <v>-0.35170742869377136</v>
      </c>
      <c r="AJ140" s="1">
        <v>3.191092237830162E-2</v>
      </c>
      <c r="AK140" s="1">
        <v>6.7497855052351952E-3</v>
      </c>
      <c r="AL140" s="1">
        <v>6.1947785317897797E-2</v>
      </c>
      <c r="AM140" s="1">
        <v>6.3228858634829521E-3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86</v>
      </c>
      <c r="AV140">
        <f t="shared" si="36"/>
        <v>0.50068679809570305</v>
      </c>
      <c r="AW140">
        <f t="shared" si="37"/>
        <v>1.2452972039846962E-4</v>
      </c>
      <c r="AX140">
        <f t="shared" si="38"/>
        <v>305.25305023193357</v>
      </c>
      <c r="AY140">
        <f t="shared" si="39"/>
        <v>305.16191711425779</v>
      </c>
      <c r="AZ140">
        <f t="shared" si="40"/>
        <v>2.8537310153157023</v>
      </c>
      <c r="BA140">
        <f t="shared" si="41"/>
        <v>-4.2275098972326675E-2</v>
      </c>
      <c r="BB140">
        <f t="shared" si="42"/>
        <v>4.7915336867090446</v>
      </c>
      <c r="BC140">
        <f t="shared" si="43"/>
        <v>48.254738443099768</v>
      </c>
      <c r="BD140">
        <f t="shared" si="44"/>
        <v>23.67831670542887</v>
      </c>
      <c r="BE140">
        <f t="shared" si="45"/>
        <v>32.103050231933594</v>
      </c>
      <c r="BF140">
        <f t="shared" si="46"/>
        <v>4.8030056770604759</v>
      </c>
      <c r="BG140">
        <f t="shared" si="47"/>
        <v>5.067712366739056E-3</v>
      </c>
      <c r="BH140">
        <f t="shared" si="48"/>
        <v>2.4403562521362621</v>
      </c>
      <c r="BI140">
        <f t="shared" si="49"/>
        <v>2.3626494249242138</v>
      </c>
      <c r="BJ140">
        <f t="shared" si="50"/>
        <v>3.1681328816720558E-3</v>
      </c>
      <c r="BK140">
        <f t="shared" si="51"/>
        <v>57.897818001244033</v>
      </c>
      <c r="BL140">
        <f t="shared" si="52"/>
        <v>1.3873820927661513</v>
      </c>
      <c r="BM140">
        <f t="shared" si="53"/>
        <v>49.167035242802228</v>
      </c>
      <c r="BN140">
        <f t="shared" si="54"/>
        <v>420.54792046058873</v>
      </c>
      <c r="BO140">
        <f t="shared" si="55"/>
        <v>-6.7606080633814255E-4</v>
      </c>
    </row>
    <row r="141" spans="1:67" x14ac:dyDescent="0.25">
      <c r="A141" s="1">
        <v>130</v>
      </c>
      <c r="B141" s="1" t="s">
        <v>216</v>
      </c>
      <c r="C141" s="1" t="s">
        <v>333</v>
      </c>
      <c r="D141" s="1" t="s">
        <v>81</v>
      </c>
      <c r="E141" s="1" t="s">
        <v>82</v>
      </c>
      <c r="F141" s="1" t="s">
        <v>83</v>
      </c>
      <c r="G141" s="1" t="s">
        <v>84</v>
      </c>
      <c r="H141" s="1" t="s">
        <v>85</v>
      </c>
      <c r="I141" s="1">
        <v>775.99999827891588</v>
      </c>
      <c r="J141" s="1">
        <v>1</v>
      </c>
      <c r="K141">
        <f t="shared" ref="K141:K204" si="56">(X141-Y141*(1000-Z141)/(1000-AA141))*AV141</f>
        <v>-0.83105477647296988</v>
      </c>
      <c r="L141">
        <f t="shared" ref="L141:L204" si="57">IF(BG141&lt;&gt;0,1/(1/BG141-1/T141),0)</f>
        <v>4.9658741147231905E-3</v>
      </c>
      <c r="M141">
        <f t="shared" ref="M141:M204" si="58">((BJ141-AW141/2)*Y141-K141)/(BJ141+AW141/2)</f>
        <v>667.15922447549997</v>
      </c>
      <c r="N141">
        <f t="shared" ref="N141:N204" si="59">AW141*1000</f>
        <v>0.12179414633964694</v>
      </c>
      <c r="O141">
        <f t="shared" ref="O141:O204" si="60">(BB141-BH141)</f>
        <v>2.3507686494556004</v>
      </c>
      <c r="P141">
        <f t="shared" ref="P141:P204" si="61">(V141+BA141*J141)</f>
        <v>32.063154344385431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32.013355255126953</v>
      </c>
      <c r="V141" s="1">
        <v>32.103969573974609</v>
      </c>
      <c r="W141" s="1">
        <v>31.661230087280273</v>
      </c>
      <c r="X141" s="1">
        <v>418.80612182617188</v>
      </c>
      <c r="Y141" s="1">
        <v>420.36346435546875</v>
      </c>
      <c r="Z141" s="1">
        <v>24.349798202514648</v>
      </c>
      <c r="AA141" s="1">
        <v>24.5870361328125</v>
      </c>
      <c r="AB141" s="1">
        <v>50.596523284912109</v>
      </c>
      <c r="AC141" s="1">
        <v>51.089481353759766</v>
      </c>
      <c r="AD141" s="1">
        <v>300.45681762695313</v>
      </c>
      <c r="AE141" s="1">
        <v>17.852489471435547</v>
      </c>
      <c r="AF141" s="1">
        <v>0.11519216001033783</v>
      </c>
      <c r="AG141" s="1">
        <v>99.296638488769531</v>
      </c>
      <c r="AH141" s="1">
        <v>-7.6001176834106445</v>
      </c>
      <c r="AI141" s="1">
        <v>-0.35170742869377136</v>
      </c>
      <c r="AJ141" s="1">
        <v>3.191092237830162E-2</v>
      </c>
      <c r="AK141" s="1">
        <v>6.7497855052351952E-3</v>
      </c>
      <c r="AL141" s="1">
        <v>6.1947785317897797E-2</v>
      </c>
      <c r="AM141" s="1">
        <v>6.3228858634829521E-3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86</v>
      </c>
      <c r="AV141">
        <f t="shared" ref="AV141:AV204" si="64">AD141*0.000001/(Q141*0.0001)</f>
        <v>0.50076136271158844</v>
      </c>
      <c r="AW141">
        <f t="shared" ref="AW141:AW204" si="65">(AA141-Z141)/(1000-AA141)*AV141</f>
        <v>1.2179414633964694E-4</v>
      </c>
      <c r="AX141">
        <f t="shared" ref="AX141:AX204" si="66">(V141+273.15)</f>
        <v>305.25396957397459</v>
      </c>
      <c r="AY141">
        <f t="shared" ref="AY141:AY204" si="67">(U141+273.15)</f>
        <v>305.16335525512693</v>
      </c>
      <c r="AZ141">
        <f t="shared" ref="AZ141:AZ204" si="68">(AE141*AQ141+AF141*AR141)*AS141</f>
        <v>2.8563982515842099</v>
      </c>
      <c r="BA141">
        <f t="shared" ref="BA141:BA204" si="69">((AZ141+0.00000010773*(AY141^4-AX141^4))-AW141*44100)/(R141*0.92*2*29.3+0.00000043092*AX141^3)</f>
        <v>-4.0815229589178117E-2</v>
      </c>
      <c r="BB141">
        <f t="shared" ref="BB141:BB204" si="70">0.61365*EXP(17.502*P141/(240.97+P141))</f>
        <v>4.792178687845797</v>
      </c>
      <c r="BC141">
        <f t="shared" ref="BC141:BC204" si="71">BB141*1000/AG141</f>
        <v>48.261237850340656</v>
      </c>
      <c r="BD141">
        <f t="shared" ref="BD141:BD204" si="72">(BC141-AA141)</f>
        <v>23.674201717528156</v>
      </c>
      <c r="BE141">
        <f t="shared" ref="BE141:BE204" si="73">IF(J141,V141,(U141+V141)/2)</f>
        <v>32.103969573974609</v>
      </c>
      <c r="BF141">
        <f t="shared" ref="BF141:BF204" si="74">0.61365*EXP(17.502*BE141/(240.97+BE141))</f>
        <v>4.8032554198875355</v>
      </c>
      <c r="BG141">
        <f t="shared" ref="BG141:BG204" si="75">IF(BD141&lt;&gt;0,(1000-(BC141+AA141)/2)/BD141*AW141,0)</f>
        <v>4.9572062056778389E-3</v>
      </c>
      <c r="BH141">
        <f t="shared" ref="BH141:BH204" si="76">AA141*AG141/1000</f>
        <v>2.4414100383901967</v>
      </c>
      <c r="BI141">
        <f t="shared" ref="BI141:BI204" si="77">(BF141-BH141)</f>
        <v>2.3618453814973388</v>
      </c>
      <c r="BJ141">
        <f t="shared" ref="BJ141:BJ204" si="78">1/(1.6/L141+1.37/T141)</f>
        <v>3.0990314717943565E-3</v>
      </c>
      <c r="BK141">
        <f t="shared" ref="BK141:BK204" si="79">M141*AG141*0.001</f>
        <v>66.246668327191571</v>
      </c>
      <c r="BL141">
        <f t="shared" ref="BL141:BL204" si="80">M141/Y141</f>
        <v>1.5871008806591602</v>
      </c>
      <c r="BM141">
        <f t="shared" ref="BM141:BM204" si="81">(1-AW141*AG141/BB141/L141)*100</f>
        <v>49.180281755783852</v>
      </c>
      <c r="BN141">
        <f t="shared" ref="BN141:BN204" si="82">(Y141-K141/(T141/1.35))</f>
        <v>420.75850799457174</v>
      </c>
      <c r="BO141">
        <f t="shared" ref="BO141:BO204" si="83">K141*BM141/100/BN141</f>
        <v>-9.7137686546692266E-4</v>
      </c>
    </row>
    <row r="142" spans="1:67" x14ac:dyDescent="0.25">
      <c r="A142" s="1">
        <v>131</v>
      </c>
      <c r="B142" s="1" t="s">
        <v>217</v>
      </c>
      <c r="C142" s="1" t="s">
        <v>333</v>
      </c>
      <c r="D142" s="1" t="s">
        <v>81</v>
      </c>
      <c r="E142" s="1" t="s">
        <v>82</v>
      </c>
      <c r="F142" s="1" t="s">
        <v>83</v>
      </c>
      <c r="G142" s="1" t="s">
        <v>84</v>
      </c>
      <c r="H142" s="1" t="s">
        <v>85</v>
      </c>
      <c r="I142" s="1">
        <v>780.99999816715717</v>
      </c>
      <c r="J142" s="1">
        <v>1</v>
      </c>
      <c r="K142">
        <f t="shared" si="56"/>
        <v>-0.83725046969233463</v>
      </c>
      <c r="L142">
        <f t="shared" si="57"/>
        <v>4.7012225007465507E-3</v>
      </c>
      <c r="M142">
        <f t="shared" si="58"/>
        <v>683.80846537308912</v>
      </c>
      <c r="N142">
        <f t="shared" si="59"/>
        <v>0.11522975608670906</v>
      </c>
      <c r="O142">
        <f t="shared" si="60"/>
        <v>2.3490569826036136</v>
      </c>
      <c r="P142">
        <f t="shared" si="61"/>
        <v>32.061740779069716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32.013282775878906</v>
      </c>
      <c r="V142" s="1">
        <v>32.098537445068359</v>
      </c>
      <c r="W142" s="1">
        <v>31.655872344970703</v>
      </c>
      <c r="X142" s="1">
        <v>418.55953979492188</v>
      </c>
      <c r="Y142" s="1">
        <v>420.13458251953125</v>
      </c>
      <c r="Z142" s="1">
        <v>24.375831604003906</v>
      </c>
      <c r="AA142" s="1">
        <v>24.600246429443359</v>
      </c>
      <c r="AB142" s="1">
        <v>50.651172637939453</v>
      </c>
      <c r="AC142" s="1">
        <v>51.117488861083984</v>
      </c>
      <c r="AD142" s="1">
        <v>300.50173950195313</v>
      </c>
      <c r="AE142" s="1">
        <v>17.863359451293945</v>
      </c>
      <c r="AF142" s="1">
        <v>4.7902718186378479E-2</v>
      </c>
      <c r="AG142" s="1">
        <v>99.297317504882813</v>
      </c>
      <c r="AH142" s="1">
        <v>-7.6001176834106445</v>
      </c>
      <c r="AI142" s="1">
        <v>-0.35170742869377136</v>
      </c>
      <c r="AJ142" s="1">
        <v>3.191092237830162E-2</v>
      </c>
      <c r="AK142" s="1">
        <v>6.7497855052351952E-3</v>
      </c>
      <c r="AL142" s="1">
        <v>6.1947785317897797E-2</v>
      </c>
      <c r="AM142" s="1">
        <v>6.3228858634829521E-3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86</v>
      </c>
      <c r="AV142">
        <f t="shared" si="64"/>
        <v>0.50083623250325515</v>
      </c>
      <c r="AW142">
        <f t="shared" si="65"/>
        <v>1.1522975608670906E-4</v>
      </c>
      <c r="AX142">
        <f t="shared" si="66"/>
        <v>305.24853744506834</v>
      </c>
      <c r="AY142">
        <f t="shared" si="67"/>
        <v>305.16328277587888</v>
      </c>
      <c r="AZ142">
        <f t="shared" si="68"/>
        <v>2.8581374483226796</v>
      </c>
      <c r="BA142">
        <f t="shared" si="69"/>
        <v>-3.6796665998642036E-2</v>
      </c>
      <c r="BB142">
        <f t="shared" si="70"/>
        <v>4.7917954630064106</v>
      </c>
      <c r="BC142">
        <f t="shared" si="71"/>
        <v>48.257048462268685</v>
      </c>
      <c r="BD142">
        <f t="shared" si="72"/>
        <v>23.656802032825325</v>
      </c>
      <c r="BE142">
        <f t="shared" si="73"/>
        <v>32.098537445068359</v>
      </c>
      <c r="BF142">
        <f t="shared" si="74"/>
        <v>4.8017799249459348</v>
      </c>
      <c r="BG142">
        <f t="shared" si="75"/>
        <v>4.6934531460714867E-3</v>
      </c>
      <c r="BH142">
        <f t="shared" si="76"/>
        <v>2.442738480402797</v>
      </c>
      <c r="BI142">
        <f t="shared" si="77"/>
        <v>2.3590414445431378</v>
      </c>
      <c r="BJ142">
        <f t="shared" si="78"/>
        <v>2.9341052562679056E-3</v>
      </c>
      <c r="BK142">
        <f t="shared" si="79"/>
        <v>67.900346298678301</v>
      </c>
      <c r="BL142">
        <f t="shared" si="80"/>
        <v>1.627593856407429</v>
      </c>
      <c r="BM142">
        <f t="shared" si="81"/>
        <v>49.208261185993877</v>
      </c>
      <c r="BN142">
        <f t="shared" si="82"/>
        <v>420.53257129446092</v>
      </c>
      <c r="BO142">
        <f t="shared" si="83"/>
        <v>-9.7970151667201239E-4</v>
      </c>
    </row>
    <row r="143" spans="1:67" x14ac:dyDescent="0.25">
      <c r="A143" s="1">
        <v>132</v>
      </c>
      <c r="B143" s="1" t="s">
        <v>218</v>
      </c>
      <c r="C143" s="1" t="s">
        <v>333</v>
      </c>
      <c r="D143" s="1" t="s">
        <v>81</v>
      </c>
      <c r="E143" s="1" t="s">
        <v>82</v>
      </c>
      <c r="F143" s="1" t="s">
        <v>83</v>
      </c>
      <c r="G143" s="1" t="s">
        <v>84</v>
      </c>
      <c r="H143" s="1" t="s">
        <v>85</v>
      </c>
      <c r="I143" s="1">
        <v>785.99999805539846</v>
      </c>
      <c r="J143" s="1">
        <v>1</v>
      </c>
      <c r="K143">
        <f t="shared" si="56"/>
        <v>-0.75619314491688983</v>
      </c>
      <c r="L143">
        <f t="shared" si="57"/>
        <v>4.4876749280484069E-3</v>
      </c>
      <c r="M143">
        <f t="shared" si="58"/>
        <v>668.55039362339323</v>
      </c>
      <c r="N143">
        <f t="shared" si="59"/>
        <v>0.11000491291231833</v>
      </c>
      <c r="O143">
        <f t="shared" si="60"/>
        <v>2.3490874325470354</v>
      </c>
      <c r="P143">
        <f t="shared" si="61"/>
        <v>32.063716273500326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32.009937286376953</v>
      </c>
      <c r="V143" s="1">
        <v>32.098281860351563</v>
      </c>
      <c r="W143" s="1">
        <v>31.651636123657227</v>
      </c>
      <c r="X143" s="1">
        <v>418.53512573242188</v>
      </c>
      <c r="Y143" s="1">
        <v>419.95309448242188</v>
      </c>
      <c r="Z143" s="1">
        <v>24.390838623046875</v>
      </c>
      <c r="AA143" s="1">
        <v>24.605129241943359</v>
      </c>
      <c r="AB143" s="1">
        <v>50.692375183105469</v>
      </c>
      <c r="AC143" s="1">
        <v>51.137741088867188</v>
      </c>
      <c r="AD143" s="1">
        <v>300.42816162109375</v>
      </c>
      <c r="AE143" s="1">
        <v>17.898147583007813</v>
      </c>
      <c r="AF143" s="1">
        <v>0.15283258259296417</v>
      </c>
      <c r="AG143" s="1">
        <v>99.298141479492188</v>
      </c>
      <c r="AH143" s="1">
        <v>-7.6001176834106445</v>
      </c>
      <c r="AI143" s="1">
        <v>-0.35170742869377136</v>
      </c>
      <c r="AJ143" s="1">
        <v>3.191092237830162E-2</v>
      </c>
      <c r="AK143" s="1">
        <v>6.7497855052351952E-3</v>
      </c>
      <c r="AL143" s="1">
        <v>6.1947785317897797E-2</v>
      </c>
      <c r="AM143" s="1">
        <v>6.3228858634829521E-3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86</v>
      </c>
      <c r="AV143">
        <f t="shared" si="64"/>
        <v>0.50071360270182286</v>
      </c>
      <c r="AW143">
        <f t="shared" si="65"/>
        <v>1.1000491291231833E-4</v>
      </c>
      <c r="AX143">
        <f t="shared" si="66"/>
        <v>305.24828186035154</v>
      </c>
      <c r="AY143">
        <f t="shared" si="67"/>
        <v>305.15993728637693</v>
      </c>
      <c r="AZ143">
        <f t="shared" si="68"/>
        <v>2.8637035492724863</v>
      </c>
      <c r="BA143">
        <f t="shared" si="69"/>
        <v>-3.456558685123827E-2</v>
      </c>
      <c r="BB143">
        <f t="shared" si="70"/>
        <v>4.7923310371347174</v>
      </c>
      <c r="BC143">
        <f t="shared" si="71"/>
        <v>48.262041622646741</v>
      </c>
      <c r="BD143">
        <f t="shared" si="72"/>
        <v>23.656912380703382</v>
      </c>
      <c r="BE143">
        <f t="shared" si="73"/>
        <v>32.098281860351563</v>
      </c>
      <c r="BF143">
        <f t="shared" si="74"/>
        <v>4.8017105117999099</v>
      </c>
      <c r="BG143">
        <f t="shared" si="75"/>
        <v>4.4805948390042455E-3</v>
      </c>
      <c r="BH143">
        <f t="shared" si="76"/>
        <v>2.443243604587682</v>
      </c>
      <c r="BI143">
        <f t="shared" si="77"/>
        <v>2.358466907212228</v>
      </c>
      <c r="BJ143">
        <f t="shared" si="78"/>
        <v>2.8010070166333985E-3</v>
      </c>
      <c r="BK143">
        <f t="shared" si="79"/>
        <v>66.385811572185887</v>
      </c>
      <c r="BL143">
        <f t="shared" si="80"/>
        <v>1.5919644417607142</v>
      </c>
      <c r="BM143">
        <f t="shared" si="81"/>
        <v>49.209206114762857</v>
      </c>
      <c r="BN143">
        <f t="shared" si="82"/>
        <v>420.31255248722454</v>
      </c>
      <c r="BO143">
        <f t="shared" si="83"/>
        <v>-8.8533316720102058E-4</v>
      </c>
    </row>
    <row r="144" spans="1:67" x14ac:dyDescent="0.25">
      <c r="A144" s="1">
        <v>133</v>
      </c>
      <c r="B144" s="1" t="s">
        <v>219</v>
      </c>
      <c r="C144" s="1" t="s">
        <v>333</v>
      </c>
      <c r="D144" s="1" t="s">
        <v>81</v>
      </c>
      <c r="E144" s="1" t="s">
        <v>82</v>
      </c>
      <c r="F144" s="1" t="s">
        <v>83</v>
      </c>
      <c r="G144" s="1" t="s">
        <v>84</v>
      </c>
      <c r="H144" s="1" t="s">
        <v>85</v>
      </c>
      <c r="I144" s="1">
        <v>791.49999793246388</v>
      </c>
      <c r="J144" s="1">
        <v>1</v>
      </c>
      <c r="K144">
        <f t="shared" si="56"/>
        <v>-0.74430523455287567</v>
      </c>
      <c r="L144">
        <f t="shared" si="57"/>
        <v>5.0741697684838251E-3</v>
      </c>
      <c r="M144">
        <f t="shared" si="58"/>
        <v>634.26471440300293</v>
      </c>
      <c r="N144">
        <f t="shared" si="59"/>
        <v>0.12412564704898746</v>
      </c>
      <c r="O144">
        <f t="shared" si="60"/>
        <v>2.3447370180247935</v>
      </c>
      <c r="P144">
        <f t="shared" si="61"/>
        <v>32.053892575566749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32.008880615234375</v>
      </c>
      <c r="V144" s="1">
        <v>32.095302581787109</v>
      </c>
      <c r="W144" s="1">
        <v>31.651199340820313</v>
      </c>
      <c r="X144" s="1">
        <v>418.48788452148438</v>
      </c>
      <c r="Y144" s="1">
        <v>419.8702392578125</v>
      </c>
      <c r="Z144" s="1">
        <v>24.380483627319336</v>
      </c>
      <c r="AA144" s="1">
        <v>24.622268676757813</v>
      </c>
      <c r="AB144" s="1">
        <v>50.673587799072266</v>
      </c>
      <c r="AC144" s="1">
        <v>51.176128387451172</v>
      </c>
      <c r="AD144" s="1">
        <v>300.43890380859375</v>
      </c>
      <c r="AE144" s="1">
        <v>17.843791961669922</v>
      </c>
      <c r="AF144" s="1">
        <v>3.7637505680322647E-2</v>
      </c>
      <c r="AG144" s="1">
        <v>99.297561645507813</v>
      </c>
      <c r="AH144" s="1">
        <v>-7.6001176834106445</v>
      </c>
      <c r="AI144" s="1">
        <v>-0.35170742869377136</v>
      </c>
      <c r="AJ144" s="1">
        <v>3.191092237830162E-2</v>
      </c>
      <c r="AK144" s="1">
        <v>6.7497855052351952E-3</v>
      </c>
      <c r="AL144" s="1">
        <v>6.1947785317897797E-2</v>
      </c>
      <c r="AM144" s="1">
        <v>6.3228858634829521E-3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86</v>
      </c>
      <c r="AV144">
        <f t="shared" si="64"/>
        <v>0.50073150634765617</v>
      </c>
      <c r="AW144">
        <f t="shared" si="65"/>
        <v>1.2412564704898746E-4</v>
      </c>
      <c r="AX144">
        <f t="shared" si="66"/>
        <v>305.24530258178709</v>
      </c>
      <c r="AY144">
        <f t="shared" si="67"/>
        <v>305.15888061523435</v>
      </c>
      <c r="AZ144">
        <f t="shared" si="68"/>
        <v>2.8550066500528146</v>
      </c>
      <c r="BA144">
        <f t="shared" si="69"/>
        <v>-4.1410006220360902E-2</v>
      </c>
      <c r="BB144">
        <f t="shared" si="70"/>
        <v>4.7896682598074083</v>
      </c>
      <c r="BC144">
        <f t="shared" si="71"/>
        <v>48.235507301846134</v>
      </c>
      <c r="BD144">
        <f t="shared" si="72"/>
        <v>23.613238625088321</v>
      </c>
      <c r="BE144">
        <f t="shared" si="73"/>
        <v>32.095302581787109</v>
      </c>
      <c r="BF144">
        <f t="shared" si="74"/>
        <v>4.8009014468734579</v>
      </c>
      <c r="BG144">
        <f t="shared" si="75"/>
        <v>5.0651200225014835E-3</v>
      </c>
      <c r="BH144">
        <f t="shared" si="76"/>
        <v>2.4449312417826148</v>
      </c>
      <c r="BI144">
        <f t="shared" si="77"/>
        <v>2.3559702050908431</v>
      </c>
      <c r="BJ144">
        <f t="shared" si="78"/>
        <v>3.16651183521906E-3</v>
      </c>
      <c r="BK144">
        <f t="shared" si="79"/>
        <v>62.980939578002591</v>
      </c>
      <c r="BL144">
        <f t="shared" si="80"/>
        <v>1.5106207944725181</v>
      </c>
      <c r="BM144">
        <f t="shared" si="81"/>
        <v>49.285788033923325</v>
      </c>
      <c r="BN144">
        <f t="shared" si="82"/>
        <v>420.22404631937474</v>
      </c>
      <c r="BO144">
        <f t="shared" si="83"/>
        <v>-8.7295504253063691E-4</v>
      </c>
    </row>
    <row r="145" spans="1:67" x14ac:dyDescent="0.25">
      <c r="A145" s="1">
        <v>134</v>
      </c>
      <c r="B145" s="1" t="s">
        <v>220</v>
      </c>
      <c r="C145" s="1" t="s">
        <v>333</v>
      </c>
      <c r="D145" s="1" t="s">
        <v>81</v>
      </c>
      <c r="E145" s="1" t="s">
        <v>82</v>
      </c>
      <c r="F145" s="1" t="s">
        <v>83</v>
      </c>
      <c r="G145" s="1" t="s">
        <v>84</v>
      </c>
      <c r="H145" s="1" t="s">
        <v>85</v>
      </c>
      <c r="I145" s="1">
        <v>796.49999782070518</v>
      </c>
      <c r="J145" s="1">
        <v>1</v>
      </c>
      <c r="K145">
        <f t="shared" si="56"/>
        <v>-0.67687922310068127</v>
      </c>
      <c r="L145">
        <f t="shared" si="57"/>
        <v>4.7122272609603317E-3</v>
      </c>
      <c r="M145">
        <f t="shared" si="58"/>
        <v>629.44124022236383</v>
      </c>
      <c r="N145">
        <f t="shared" si="59"/>
        <v>0.11529569887260943</v>
      </c>
      <c r="O145">
        <f t="shared" si="60"/>
        <v>2.3449129824085104</v>
      </c>
      <c r="P145">
        <f t="shared" si="61"/>
        <v>32.056983484025295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32.008987426757813</v>
      </c>
      <c r="V145" s="1">
        <v>32.093742370605469</v>
      </c>
      <c r="W145" s="1">
        <v>31.6519775390625</v>
      </c>
      <c r="X145" s="1">
        <v>418.5986328125</v>
      </c>
      <c r="Y145" s="1">
        <v>419.85360717773438</v>
      </c>
      <c r="Z145" s="1">
        <v>24.404323577880859</v>
      </c>
      <c r="AA145" s="1">
        <v>24.628883361816406</v>
      </c>
      <c r="AB145" s="1">
        <v>50.722934722900391</v>
      </c>
      <c r="AC145" s="1">
        <v>51.189662933349609</v>
      </c>
      <c r="AD145" s="1">
        <v>300.47079467773438</v>
      </c>
      <c r="AE145" s="1">
        <v>17.864084243774414</v>
      </c>
      <c r="AF145" s="1">
        <v>1.0264907963573933E-2</v>
      </c>
      <c r="AG145" s="1">
        <v>99.297760009765625</v>
      </c>
      <c r="AH145" s="1">
        <v>-7.6001176834106445</v>
      </c>
      <c r="AI145" s="1">
        <v>-0.35170742869377136</v>
      </c>
      <c r="AJ145" s="1">
        <v>3.191092237830162E-2</v>
      </c>
      <c r="AK145" s="1">
        <v>6.7497855052351952E-3</v>
      </c>
      <c r="AL145" s="1">
        <v>6.1947785317897797E-2</v>
      </c>
      <c r="AM145" s="1">
        <v>6.3228858634829521E-3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86</v>
      </c>
      <c r="AV145">
        <f t="shared" si="64"/>
        <v>0.50078465779622394</v>
      </c>
      <c r="AW145">
        <f t="shared" si="65"/>
        <v>1.1529569887260943E-4</v>
      </c>
      <c r="AX145">
        <f t="shared" si="66"/>
        <v>305.24374237060545</v>
      </c>
      <c r="AY145">
        <f t="shared" si="67"/>
        <v>305.15898742675779</v>
      </c>
      <c r="AZ145">
        <f t="shared" si="68"/>
        <v>2.8582534151169625</v>
      </c>
      <c r="BA145">
        <f t="shared" si="69"/>
        <v>-3.6758886580171769E-2</v>
      </c>
      <c r="BB145">
        <f t="shared" si="70"/>
        <v>4.7905059317786653</v>
      </c>
      <c r="BC145">
        <f t="shared" si="71"/>
        <v>48.243846903570976</v>
      </c>
      <c r="BD145">
        <f t="shared" si="72"/>
        <v>23.61496354175457</v>
      </c>
      <c r="BE145">
        <f t="shared" si="73"/>
        <v>32.093742370605469</v>
      </c>
      <c r="BF145">
        <f t="shared" si="74"/>
        <v>4.8004777969677868</v>
      </c>
      <c r="BG145">
        <f t="shared" si="75"/>
        <v>4.7044215204409207E-3</v>
      </c>
      <c r="BH145">
        <f t="shared" si="76"/>
        <v>2.4455929493701549</v>
      </c>
      <c r="BI145">
        <f t="shared" si="77"/>
        <v>2.3548848475976318</v>
      </c>
      <c r="BJ145">
        <f t="shared" si="78"/>
        <v>2.9409637523422774E-3</v>
      </c>
      <c r="BK145">
        <f t="shared" si="79"/>
        <v>62.502105211849525</v>
      </c>
      <c r="BL145">
        <f t="shared" si="80"/>
        <v>1.4991921695123269</v>
      </c>
      <c r="BM145">
        <f t="shared" si="81"/>
        <v>49.284005257790533</v>
      </c>
      <c r="BN145">
        <f t="shared" si="82"/>
        <v>420.17536314268023</v>
      </c>
      <c r="BO145">
        <f t="shared" si="83"/>
        <v>-7.9393801056477508E-4</v>
      </c>
    </row>
    <row r="146" spans="1:67" x14ac:dyDescent="0.25">
      <c r="A146" s="1">
        <v>135</v>
      </c>
      <c r="B146" s="1" t="s">
        <v>221</v>
      </c>
      <c r="C146" s="1" t="s">
        <v>333</v>
      </c>
      <c r="D146" s="1" t="s">
        <v>81</v>
      </c>
      <c r="E146" s="1" t="s">
        <v>82</v>
      </c>
      <c r="F146" s="1" t="s">
        <v>83</v>
      </c>
      <c r="G146" s="1" t="s">
        <v>84</v>
      </c>
      <c r="H146" s="1" t="s">
        <v>85</v>
      </c>
      <c r="I146" s="1">
        <v>801.49999770894647</v>
      </c>
      <c r="J146" s="1">
        <v>1</v>
      </c>
      <c r="K146">
        <f t="shared" si="56"/>
        <v>-0.64845241022817146</v>
      </c>
      <c r="L146">
        <f t="shared" si="57"/>
        <v>4.9463702664182159E-3</v>
      </c>
      <c r="M146">
        <f t="shared" si="58"/>
        <v>609.73588630827624</v>
      </c>
      <c r="N146">
        <f t="shared" si="59"/>
        <v>0.12089933306721773</v>
      </c>
      <c r="O146">
        <f t="shared" si="60"/>
        <v>2.34267875786015</v>
      </c>
      <c r="P146">
        <f t="shared" si="61"/>
        <v>32.053312601281043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32.007942199707031</v>
      </c>
      <c r="V146" s="1">
        <v>32.092720031738281</v>
      </c>
      <c r="W146" s="1">
        <v>31.653215408325195</v>
      </c>
      <c r="X146" s="1">
        <v>418.63674926757813</v>
      </c>
      <c r="Y146" s="1">
        <v>419.83026123046875</v>
      </c>
      <c r="Z146" s="1">
        <v>24.405872344970703</v>
      </c>
      <c r="AA146" s="1">
        <v>24.641342163085938</v>
      </c>
      <c r="AB146" s="1">
        <v>50.729198455810547</v>
      </c>
      <c r="AC146" s="1">
        <v>51.218639373779297</v>
      </c>
      <c r="AD146" s="1">
        <v>300.47216796875</v>
      </c>
      <c r="AE146" s="1">
        <v>17.940183639526367</v>
      </c>
      <c r="AF146" s="1">
        <v>5.0184063613414764E-2</v>
      </c>
      <c r="AG146" s="1">
        <v>99.2978515625</v>
      </c>
      <c r="AH146" s="1">
        <v>-7.6001176834106445</v>
      </c>
      <c r="AI146" s="1">
        <v>-0.35170742869377136</v>
      </c>
      <c r="AJ146" s="1">
        <v>3.191092237830162E-2</v>
      </c>
      <c r="AK146" s="1">
        <v>6.7497855052351952E-3</v>
      </c>
      <c r="AL146" s="1">
        <v>6.1947785317897797E-2</v>
      </c>
      <c r="AM146" s="1">
        <v>6.3228858634829521E-3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86</v>
      </c>
      <c r="AV146">
        <f t="shared" si="64"/>
        <v>0.50078694661458334</v>
      </c>
      <c r="AW146">
        <f t="shared" si="65"/>
        <v>1.2089933306721774E-4</v>
      </c>
      <c r="AX146">
        <f t="shared" si="66"/>
        <v>305.24272003173826</v>
      </c>
      <c r="AY146">
        <f t="shared" si="67"/>
        <v>305.15794219970701</v>
      </c>
      <c r="AZ146">
        <f t="shared" si="68"/>
        <v>2.8704293181651224</v>
      </c>
      <c r="BA146">
        <f t="shared" si="69"/>
        <v>-3.9407430457238296E-2</v>
      </c>
      <c r="BB146">
        <f t="shared" si="70"/>
        <v>4.7895110942710302</v>
      </c>
      <c r="BC146">
        <f t="shared" si="71"/>
        <v>48.23378370131622</v>
      </c>
      <c r="BD146">
        <f t="shared" si="72"/>
        <v>23.592441538230283</v>
      </c>
      <c r="BE146">
        <f t="shared" si="73"/>
        <v>32.092720031738281</v>
      </c>
      <c r="BF146">
        <f t="shared" si="74"/>
        <v>4.8002002151675542</v>
      </c>
      <c r="BG146">
        <f t="shared" si="75"/>
        <v>4.9377702524491798E-3</v>
      </c>
      <c r="BH146">
        <f t="shared" si="76"/>
        <v>2.4468323364108802</v>
      </c>
      <c r="BI146">
        <f t="shared" si="77"/>
        <v>2.3533678787566741</v>
      </c>
      <c r="BJ146">
        <f t="shared" si="78"/>
        <v>3.086877914727274E-3</v>
      </c>
      <c r="BK146">
        <f t="shared" si="79"/>
        <v>60.54546353096859</v>
      </c>
      <c r="BL146">
        <f t="shared" si="80"/>
        <v>1.452339058459527</v>
      </c>
      <c r="BM146">
        <f t="shared" si="81"/>
        <v>49.325910896998835</v>
      </c>
      <c r="BN146">
        <f t="shared" si="82"/>
        <v>420.13850445001782</v>
      </c>
      <c r="BO146">
        <f t="shared" si="83"/>
        <v>-7.6130860345041543E-4</v>
      </c>
    </row>
    <row r="147" spans="1:67" x14ac:dyDescent="0.25">
      <c r="A147" s="1">
        <v>136</v>
      </c>
      <c r="B147" s="1" t="s">
        <v>222</v>
      </c>
      <c r="C147" s="1" t="s">
        <v>333</v>
      </c>
      <c r="D147" s="1" t="s">
        <v>81</v>
      </c>
      <c r="E147" s="1" t="s">
        <v>82</v>
      </c>
      <c r="F147" s="1" t="s">
        <v>83</v>
      </c>
      <c r="G147" s="1" t="s">
        <v>84</v>
      </c>
      <c r="H147" s="1" t="s">
        <v>85</v>
      </c>
      <c r="I147" s="1">
        <v>806.99999758601189</v>
      </c>
      <c r="J147" s="1">
        <v>1</v>
      </c>
      <c r="K147">
        <f t="shared" si="56"/>
        <v>-0.49215630740552446</v>
      </c>
      <c r="L147">
        <f t="shared" si="57"/>
        <v>4.6979281553720638E-3</v>
      </c>
      <c r="M147">
        <f t="shared" si="58"/>
        <v>568.39713552169655</v>
      </c>
      <c r="N147">
        <f t="shared" si="59"/>
        <v>0.11480040606842018</v>
      </c>
      <c r="O147">
        <f t="shared" si="60"/>
        <v>2.341900085288612</v>
      </c>
      <c r="P147">
        <f t="shared" si="61"/>
        <v>32.055103219442152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32.008258819580078</v>
      </c>
      <c r="V147" s="1">
        <v>32.091281890869141</v>
      </c>
      <c r="W147" s="1">
        <v>31.654731750488281</v>
      </c>
      <c r="X147" s="1">
        <v>419.0042724609375</v>
      </c>
      <c r="Y147" s="1">
        <v>419.89077758789063</v>
      </c>
      <c r="Z147" s="1">
        <v>24.430606842041016</v>
      </c>
      <c r="AA147" s="1">
        <v>24.654193878173828</v>
      </c>
      <c r="AB147" s="1">
        <v>50.779449462890625</v>
      </c>
      <c r="AC147" s="1">
        <v>51.244182586669922</v>
      </c>
      <c r="AD147" s="1">
        <v>300.47384643554688</v>
      </c>
      <c r="AE147" s="1">
        <v>17.9169921875</v>
      </c>
      <c r="AF147" s="1">
        <v>4.56223264336586E-3</v>
      </c>
      <c r="AG147" s="1">
        <v>99.297355651855469</v>
      </c>
      <c r="AH147" s="1">
        <v>-7.6001176834106445</v>
      </c>
      <c r="AI147" s="1">
        <v>-0.35170742869377136</v>
      </c>
      <c r="AJ147" s="1">
        <v>3.191092237830162E-2</v>
      </c>
      <c r="AK147" s="1">
        <v>6.7497855052351952E-3</v>
      </c>
      <c r="AL147" s="1">
        <v>6.1947785317897797E-2</v>
      </c>
      <c r="AM147" s="1">
        <v>6.3228858634829521E-3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86</v>
      </c>
      <c r="AV147">
        <f t="shared" si="64"/>
        <v>0.5007897440592447</v>
      </c>
      <c r="AW147">
        <f t="shared" si="65"/>
        <v>1.1480040606842018E-4</v>
      </c>
      <c r="AX147">
        <f t="shared" si="66"/>
        <v>305.24128189086912</v>
      </c>
      <c r="AY147">
        <f t="shared" si="67"/>
        <v>305.15825881958006</v>
      </c>
      <c r="AZ147">
        <f t="shared" si="68"/>
        <v>2.8667186859238427</v>
      </c>
      <c r="BA147">
        <f t="shared" si="69"/>
        <v>-3.6178671426988891E-2</v>
      </c>
      <c r="BB147">
        <f t="shared" si="70"/>
        <v>4.7899963431194363</v>
      </c>
      <c r="BC147">
        <f t="shared" si="71"/>
        <v>48.238911415864379</v>
      </c>
      <c r="BD147">
        <f t="shared" si="72"/>
        <v>23.584717537690551</v>
      </c>
      <c r="BE147">
        <f t="shared" si="73"/>
        <v>32.091281890869141</v>
      </c>
      <c r="BF147">
        <f t="shared" si="74"/>
        <v>4.7998097599441198</v>
      </c>
      <c r="BG147">
        <f t="shared" si="75"/>
        <v>4.6901696765277454E-3</v>
      </c>
      <c r="BH147">
        <f t="shared" si="76"/>
        <v>2.4480962578308243</v>
      </c>
      <c r="BI147">
        <f t="shared" si="77"/>
        <v>2.3517135021132956</v>
      </c>
      <c r="BJ147">
        <f t="shared" si="78"/>
        <v>2.9320521127510438E-3</v>
      </c>
      <c r="BK147">
        <f t="shared" si="79"/>
        <v>56.440332517393792</v>
      </c>
      <c r="BL147">
        <f t="shared" si="80"/>
        <v>1.3536785418029833</v>
      </c>
      <c r="BM147">
        <f t="shared" si="81"/>
        <v>49.342989723346506</v>
      </c>
      <c r="BN147">
        <f t="shared" si="82"/>
        <v>420.12472512563312</v>
      </c>
      <c r="BO147">
        <f t="shared" si="83"/>
        <v>-5.7802986033085742E-4</v>
      </c>
    </row>
    <row r="148" spans="1:67" x14ac:dyDescent="0.25">
      <c r="A148" s="1">
        <v>137</v>
      </c>
      <c r="B148" s="1" t="s">
        <v>223</v>
      </c>
      <c r="C148" s="1" t="s">
        <v>333</v>
      </c>
      <c r="D148" s="1" t="s">
        <v>81</v>
      </c>
      <c r="E148" s="1" t="s">
        <v>82</v>
      </c>
      <c r="F148" s="1" t="s">
        <v>83</v>
      </c>
      <c r="G148" s="1" t="s">
        <v>84</v>
      </c>
      <c r="H148" s="1" t="s">
        <v>85</v>
      </c>
      <c r="I148" s="1">
        <v>811.99999747425318</v>
      </c>
      <c r="J148" s="1">
        <v>1</v>
      </c>
      <c r="K148">
        <f t="shared" si="56"/>
        <v>-0.5655041597109528</v>
      </c>
      <c r="L148">
        <f t="shared" si="57"/>
        <v>5.2681308831408133E-3</v>
      </c>
      <c r="M148">
        <f t="shared" si="58"/>
        <v>572.61535225918988</v>
      </c>
      <c r="N148">
        <f t="shared" si="59"/>
        <v>0.12855669134759312</v>
      </c>
      <c r="O148">
        <f t="shared" si="60"/>
        <v>2.3391578210522934</v>
      </c>
      <c r="P148">
        <f t="shared" si="61"/>
        <v>32.046386754045216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32.007625579833984</v>
      </c>
      <c r="V148" s="1">
        <v>32.089279174804688</v>
      </c>
      <c r="W148" s="1">
        <v>31.653085708618164</v>
      </c>
      <c r="X148" s="1">
        <v>418.97885131835938</v>
      </c>
      <c r="Y148" s="1">
        <v>420.0003662109375</v>
      </c>
      <c r="Z148" s="1">
        <v>24.40770149230957</v>
      </c>
      <c r="AA148" s="1">
        <v>24.658105850219727</v>
      </c>
      <c r="AB148" s="1">
        <v>50.733493804931641</v>
      </c>
      <c r="AC148" s="1">
        <v>51.253982543945313</v>
      </c>
      <c r="AD148" s="1">
        <v>300.44219970703125</v>
      </c>
      <c r="AE148" s="1">
        <v>17.877130508422852</v>
      </c>
      <c r="AF148" s="1">
        <v>2.3951252922415733E-2</v>
      </c>
      <c r="AG148" s="1">
        <v>99.297035217285156</v>
      </c>
      <c r="AH148" s="1">
        <v>-7.6001176834106445</v>
      </c>
      <c r="AI148" s="1">
        <v>-0.35170742869377136</v>
      </c>
      <c r="AJ148" s="1">
        <v>3.191092237830162E-2</v>
      </c>
      <c r="AK148" s="1">
        <v>6.7497855052351952E-3</v>
      </c>
      <c r="AL148" s="1">
        <v>6.1947785317897797E-2</v>
      </c>
      <c r="AM148" s="1">
        <v>6.3228858634829521E-3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86</v>
      </c>
      <c r="AV148">
        <f t="shared" si="64"/>
        <v>0.50073699951171868</v>
      </c>
      <c r="AW148">
        <f t="shared" si="65"/>
        <v>1.2855669134759313E-4</v>
      </c>
      <c r="AX148">
        <f t="shared" si="66"/>
        <v>305.23927917480466</v>
      </c>
      <c r="AY148">
        <f t="shared" si="67"/>
        <v>305.15762557983396</v>
      </c>
      <c r="AZ148">
        <f t="shared" si="68"/>
        <v>2.8603408174140554</v>
      </c>
      <c r="BA148">
        <f t="shared" si="69"/>
        <v>-4.2892420759471681E-2</v>
      </c>
      <c r="BB148">
        <f t="shared" si="70"/>
        <v>4.7876346260531069</v>
      </c>
      <c r="BC148">
        <f t="shared" si="71"/>
        <v>48.215282717924481</v>
      </c>
      <c r="BD148">
        <f t="shared" si="72"/>
        <v>23.557176867704754</v>
      </c>
      <c r="BE148">
        <f t="shared" si="73"/>
        <v>32.089279174804688</v>
      </c>
      <c r="BF148">
        <f t="shared" si="74"/>
        <v>4.7992660686226039</v>
      </c>
      <c r="BG148">
        <f t="shared" si="75"/>
        <v>5.258376722408092E-3</v>
      </c>
      <c r="BH148">
        <f t="shared" si="76"/>
        <v>2.4484768050008134</v>
      </c>
      <c r="BI148">
        <f t="shared" si="77"/>
        <v>2.3507892636217904</v>
      </c>
      <c r="BJ148">
        <f t="shared" si="78"/>
        <v>3.2873604121633443E-3</v>
      </c>
      <c r="BK148">
        <f t="shared" si="79"/>
        <v>56.859006799238927</v>
      </c>
      <c r="BL148">
        <f t="shared" si="80"/>
        <v>1.3633686975682404</v>
      </c>
      <c r="BM148">
        <f t="shared" si="81"/>
        <v>49.388010104227185</v>
      </c>
      <c r="BN148">
        <f t="shared" si="82"/>
        <v>420.26917980482381</v>
      </c>
      <c r="BO148">
        <f t="shared" si="83"/>
        <v>-6.6455325529122882E-4</v>
      </c>
    </row>
    <row r="149" spans="1:67" x14ac:dyDescent="0.25">
      <c r="A149" s="1">
        <v>138</v>
      </c>
      <c r="B149" s="1" t="s">
        <v>224</v>
      </c>
      <c r="C149" s="1" t="s">
        <v>333</v>
      </c>
      <c r="D149" s="1" t="s">
        <v>81</v>
      </c>
      <c r="E149" s="1" t="s">
        <v>82</v>
      </c>
      <c r="F149" s="1" t="s">
        <v>83</v>
      </c>
      <c r="G149" s="1" t="s">
        <v>84</v>
      </c>
      <c r="H149" s="1" t="s">
        <v>85</v>
      </c>
      <c r="I149" s="1">
        <v>817.4999973513186</v>
      </c>
      <c r="J149" s="1">
        <v>1</v>
      </c>
      <c r="K149">
        <f t="shared" si="56"/>
        <v>-0.791678576653146</v>
      </c>
      <c r="L149">
        <f t="shared" si="57"/>
        <v>5.1429219844988574E-3</v>
      </c>
      <c r="M149">
        <f t="shared" si="58"/>
        <v>645.91424845674135</v>
      </c>
      <c r="N149">
        <f t="shared" si="59"/>
        <v>0.12549014489860799</v>
      </c>
      <c r="O149">
        <f t="shared" si="60"/>
        <v>2.3388529306471559</v>
      </c>
      <c r="P149">
        <f t="shared" si="61"/>
        <v>32.049446859140801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32.007633209228516</v>
      </c>
      <c r="V149" s="1">
        <v>32.091049194335938</v>
      </c>
      <c r="W149" s="1">
        <v>31.653146743774414</v>
      </c>
      <c r="X149" s="1">
        <v>418.60086059570313</v>
      </c>
      <c r="Y149" s="1">
        <v>420.07632446289063</v>
      </c>
      <c r="Z149" s="1">
        <v>24.424848556518555</v>
      </c>
      <c r="AA149" s="1">
        <v>24.669229507446289</v>
      </c>
      <c r="AB149" s="1">
        <v>50.769718170166016</v>
      </c>
      <c r="AC149" s="1">
        <v>51.277694702148438</v>
      </c>
      <c r="AD149" s="1">
        <v>300.50067138671875</v>
      </c>
      <c r="AE149" s="1">
        <v>17.882928848266602</v>
      </c>
      <c r="AF149" s="1">
        <v>0.11291589587926865</v>
      </c>
      <c r="AG149" s="1">
        <v>99.298225402832031</v>
      </c>
      <c r="AH149" s="1">
        <v>-7.6001176834106445</v>
      </c>
      <c r="AI149" s="1">
        <v>-0.35170742869377136</v>
      </c>
      <c r="AJ149" s="1">
        <v>3.191092237830162E-2</v>
      </c>
      <c r="AK149" s="1">
        <v>6.7497855052351952E-3</v>
      </c>
      <c r="AL149" s="1">
        <v>6.1947785317897797E-2</v>
      </c>
      <c r="AM149" s="1">
        <v>6.3228858634829521E-3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86</v>
      </c>
      <c r="AV149">
        <f t="shared" si="64"/>
        <v>0.50083445231119783</v>
      </c>
      <c r="AW149">
        <f t="shared" si="65"/>
        <v>1.25490144898608E-4</v>
      </c>
      <c r="AX149">
        <f t="shared" si="66"/>
        <v>305.24104919433591</v>
      </c>
      <c r="AY149">
        <f t="shared" si="67"/>
        <v>305.15763320922849</v>
      </c>
      <c r="AZ149">
        <f t="shared" si="68"/>
        <v>2.861268551768319</v>
      </c>
      <c r="BA149">
        <f t="shared" si="69"/>
        <v>-4.1602335195140033E-2</v>
      </c>
      <c r="BB149">
        <f t="shared" si="70"/>
        <v>4.7884636427917524</v>
      </c>
      <c r="BC149">
        <f t="shared" si="71"/>
        <v>48.223053567835294</v>
      </c>
      <c r="BD149">
        <f t="shared" si="72"/>
        <v>23.553824060389005</v>
      </c>
      <c r="BE149">
        <f t="shared" si="73"/>
        <v>32.091049194335938</v>
      </c>
      <c r="BF149">
        <f t="shared" si="74"/>
        <v>4.7997465854377204</v>
      </c>
      <c r="BG149">
        <f t="shared" si="75"/>
        <v>5.133625563561982E-3</v>
      </c>
      <c r="BH149">
        <f t="shared" si="76"/>
        <v>2.4496107121445965</v>
      </c>
      <c r="BI149">
        <f t="shared" si="77"/>
        <v>2.3501358732931239</v>
      </c>
      <c r="BJ149">
        <f t="shared" si="78"/>
        <v>3.209349909472086E-3</v>
      </c>
      <c r="BK149">
        <f t="shared" si="79"/>
        <v>64.138138634158352</v>
      </c>
      <c r="BL149">
        <f t="shared" si="80"/>
        <v>1.5376116454137398</v>
      </c>
      <c r="BM149">
        <f t="shared" si="81"/>
        <v>49.400645421201958</v>
      </c>
      <c r="BN149">
        <f t="shared" si="82"/>
        <v>420.4526505424401</v>
      </c>
      <c r="BO149">
        <f t="shared" si="83"/>
        <v>-9.3017448224782325E-4</v>
      </c>
    </row>
    <row r="150" spans="1:67" x14ac:dyDescent="0.25">
      <c r="A150" s="1">
        <v>139</v>
      </c>
      <c r="B150" s="1" t="s">
        <v>225</v>
      </c>
      <c r="C150" s="1" t="s">
        <v>333</v>
      </c>
      <c r="D150" s="1" t="s">
        <v>81</v>
      </c>
      <c r="E150" s="1" t="s">
        <v>82</v>
      </c>
      <c r="F150" s="1" t="s">
        <v>83</v>
      </c>
      <c r="G150" s="1" t="s">
        <v>84</v>
      </c>
      <c r="H150" s="1" t="s">
        <v>85</v>
      </c>
      <c r="I150" s="1">
        <v>822.49999723955989</v>
      </c>
      <c r="J150" s="1">
        <v>1</v>
      </c>
      <c r="K150">
        <f t="shared" si="56"/>
        <v>-0.71206793661039036</v>
      </c>
      <c r="L150">
        <f t="shared" si="57"/>
        <v>4.9595560894427175E-3</v>
      </c>
      <c r="M150">
        <f t="shared" si="58"/>
        <v>629.61234586085504</v>
      </c>
      <c r="N150">
        <f t="shared" si="59"/>
        <v>0.12097091922414152</v>
      </c>
      <c r="O150">
        <f t="shared" si="60"/>
        <v>2.3378203117081569</v>
      </c>
      <c r="P150">
        <f t="shared" si="61"/>
        <v>32.048442321150105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32.004905700683594</v>
      </c>
      <c r="V150" s="1">
        <v>32.087863922119141</v>
      </c>
      <c r="W150" s="1">
        <v>31.649202346801758</v>
      </c>
      <c r="X150" s="1">
        <v>418.7415771484375</v>
      </c>
      <c r="Y150" s="1">
        <v>420.06207275390625</v>
      </c>
      <c r="Z150" s="1">
        <v>24.441339492797852</v>
      </c>
      <c r="AA150" s="1">
        <v>24.676952362060547</v>
      </c>
      <c r="AB150" s="1">
        <v>50.811710357666016</v>
      </c>
      <c r="AC150" s="1">
        <v>51.301532745361328</v>
      </c>
      <c r="AD150" s="1">
        <v>300.45657348632813</v>
      </c>
      <c r="AE150" s="1">
        <v>17.812627792358398</v>
      </c>
      <c r="AF150" s="1">
        <v>6.8430997431278229E-2</v>
      </c>
      <c r="AG150" s="1">
        <v>99.297966003417969</v>
      </c>
      <c r="AH150" s="1">
        <v>-7.6001176834106445</v>
      </c>
      <c r="AI150" s="1">
        <v>-0.35170742869377136</v>
      </c>
      <c r="AJ150" s="1">
        <v>3.191092237830162E-2</v>
      </c>
      <c r="AK150" s="1">
        <v>6.7497855052351952E-3</v>
      </c>
      <c r="AL150" s="1">
        <v>6.1947785317897797E-2</v>
      </c>
      <c r="AM150" s="1">
        <v>6.3228858634829521E-3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86</v>
      </c>
      <c r="AV150">
        <f t="shared" si="64"/>
        <v>0.5007609558105468</v>
      </c>
      <c r="AW150">
        <f t="shared" si="65"/>
        <v>1.2097091922414152E-4</v>
      </c>
      <c r="AX150">
        <f t="shared" si="66"/>
        <v>305.23786392211912</v>
      </c>
      <c r="AY150">
        <f t="shared" si="67"/>
        <v>305.15490570068357</v>
      </c>
      <c r="AZ150">
        <f t="shared" si="68"/>
        <v>2.8500203830744226</v>
      </c>
      <c r="BA150">
        <f t="shared" si="69"/>
        <v>-3.9421600969037601E-2</v>
      </c>
      <c r="BB150">
        <f t="shared" si="70"/>
        <v>4.78819148842401</v>
      </c>
      <c r="BC150">
        <f t="shared" si="71"/>
        <v>48.220438757619604</v>
      </c>
      <c r="BD150">
        <f t="shared" si="72"/>
        <v>23.543486395559057</v>
      </c>
      <c r="BE150">
        <f t="shared" si="73"/>
        <v>32.087863922119141</v>
      </c>
      <c r="BF150">
        <f t="shared" si="74"/>
        <v>4.7988818924181418</v>
      </c>
      <c r="BG150">
        <f t="shared" si="75"/>
        <v>4.9509102033305262E-3</v>
      </c>
      <c r="BH150">
        <f t="shared" si="76"/>
        <v>2.4503711767158531</v>
      </c>
      <c r="BI150">
        <f t="shared" si="77"/>
        <v>2.3485107157022886</v>
      </c>
      <c r="BJ150">
        <f t="shared" si="78"/>
        <v>3.0950944961375764E-3</v>
      </c>
      <c r="BK150">
        <f t="shared" si="79"/>
        <v>62.519225314623419</v>
      </c>
      <c r="BL150">
        <f t="shared" si="80"/>
        <v>1.498855494696647</v>
      </c>
      <c r="BM150">
        <f t="shared" si="81"/>
        <v>49.416716541275896</v>
      </c>
      <c r="BN150">
        <f t="shared" si="82"/>
        <v>420.40055574796469</v>
      </c>
      <c r="BO150">
        <f t="shared" si="83"/>
        <v>-8.3701267518548558E-4</v>
      </c>
    </row>
    <row r="151" spans="1:67" x14ac:dyDescent="0.25">
      <c r="A151" s="1">
        <v>140</v>
      </c>
      <c r="B151" s="1" t="s">
        <v>226</v>
      </c>
      <c r="C151" s="1" t="s">
        <v>333</v>
      </c>
      <c r="D151" s="1" t="s">
        <v>81</v>
      </c>
      <c r="E151" s="1" t="s">
        <v>82</v>
      </c>
      <c r="F151" s="1" t="s">
        <v>83</v>
      </c>
      <c r="G151" s="1" t="s">
        <v>84</v>
      </c>
      <c r="H151" s="1" t="s">
        <v>85</v>
      </c>
      <c r="I151" s="1">
        <v>827.49999712780118</v>
      </c>
      <c r="J151" s="1">
        <v>1</v>
      </c>
      <c r="K151">
        <f t="shared" si="56"/>
        <v>-0.68360599902041308</v>
      </c>
      <c r="L151">
        <f t="shared" si="57"/>
        <v>4.9421932057525349E-3</v>
      </c>
      <c r="M151">
        <f t="shared" si="58"/>
        <v>621.32888084041792</v>
      </c>
      <c r="N151">
        <f t="shared" si="59"/>
        <v>0.12045314649525417</v>
      </c>
      <c r="O151">
        <f t="shared" si="60"/>
        <v>2.3360028452331605</v>
      </c>
      <c r="P151">
        <f t="shared" si="61"/>
        <v>32.044585236075399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32.003562927246094</v>
      </c>
      <c r="V151" s="1">
        <v>32.083213806152344</v>
      </c>
      <c r="W151" s="1">
        <v>31.646583557128906</v>
      </c>
      <c r="X151" s="1">
        <v>418.7568359375</v>
      </c>
      <c r="Y151" s="1">
        <v>420.02093505859375</v>
      </c>
      <c r="Z151" s="1">
        <v>24.449911117553711</v>
      </c>
      <c r="AA151" s="1">
        <v>24.684513092041016</v>
      </c>
      <c r="AB151" s="1">
        <v>50.833847045898438</v>
      </c>
      <c r="AC151" s="1">
        <v>51.321609497070313</v>
      </c>
      <c r="AD151" s="1">
        <v>300.45736694335938</v>
      </c>
      <c r="AE151" s="1">
        <v>17.856836318969727</v>
      </c>
      <c r="AF151" s="1">
        <v>1.7108174040913582E-2</v>
      </c>
      <c r="AG151" s="1">
        <v>99.298851013183594</v>
      </c>
      <c r="AH151" s="1">
        <v>-7.6001176834106445</v>
      </c>
      <c r="AI151" s="1">
        <v>-0.35170742869377136</v>
      </c>
      <c r="AJ151" s="1">
        <v>3.191092237830162E-2</v>
      </c>
      <c r="AK151" s="1">
        <v>6.7497855052351952E-3</v>
      </c>
      <c r="AL151" s="1">
        <v>6.1947785317897797E-2</v>
      </c>
      <c r="AM151" s="1">
        <v>6.3228858634829521E-3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86</v>
      </c>
      <c r="AV151">
        <f t="shared" si="64"/>
        <v>0.50076227823893216</v>
      </c>
      <c r="AW151">
        <f t="shared" si="65"/>
        <v>1.2045314649525417E-4</v>
      </c>
      <c r="AX151">
        <f t="shared" si="66"/>
        <v>305.23321380615232</v>
      </c>
      <c r="AY151">
        <f t="shared" si="67"/>
        <v>305.15356292724607</v>
      </c>
      <c r="AZ151">
        <f t="shared" si="68"/>
        <v>2.8570937471741331</v>
      </c>
      <c r="BA151">
        <f t="shared" si="69"/>
        <v>-3.8628570076946075E-2</v>
      </c>
      <c r="BB151">
        <f t="shared" si="70"/>
        <v>4.7871466330927213</v>
      </c>
      <c r="BC151">
        <f t="shared" si="71"/>
        <v>48.209486658180438</v>
      </c>
      <c r="BD151">
        <f t="shared" si="72"/>
        <v>23.524973566139423</v>
      </c>
      <c r="BE151">
        <f t="shared" si="73"/>
        <v>32.083213806152344</v>
      </c>
      <c r="BF151">
        <f t="shared" si="74"/>
        <v>4.7976197876562292</v>
      </c>
      <c r="BG151">
        <f t="shared" si="75"/>
        <v>4.9336076979503924E-3</v>
      </c>
      <c r="BH151">
        <f t="shared" si="76"/>
        <v>2.4511437878595608</v>
      </c>
      <c r="BI151">
        <f t="shared" si="77"/>
        <v>2.3464759997966684</v>
      </c>
      <c r="BJ151">
        <f t="shared" si="78"/>
        <v>3.0842750177863462E-3</v>
      </c>
      <c r="BK151">
        <f t="shared" si="79"/>
        <v>61.697243968760766</v>
      </c>
      <c r="BL151">
        <f t="shared" si="80"/>
        <v>1.4792807428842596</v>
      </c>
      <c r="BM151">
        <f t="shared" si="81"/>
        <v>49.444789527866284</v>
      </c>
      <c r="BN151">
        <f t="shared" si="82"/>
        <v>420.34588861064697</v>
      </c>
      <c r="BO151">
        <f t="shared" si="83"/>
        <v>-8.0411764828416466E-4</v>
      </c>
    </row>
    <row r="152" spans="1:67" x14ac:dyDescent="0.25">
      <c r="A152" s="1">
        <v>141</v>
      </c>
      <c r="B152" s="1" t="s">
        <v>227</v>
      </c>
      <c r="C152" s="1" t="s">
        <v>333</v>
      </c>
      <c r="D152" s="1" t="s">
        <v>81</v>
      </c>
      <c r="E152" s="1" t="s">
        <v>82</v>
      </c>
      <c r="F152" s="1" t="s">
        <v>83</v>
      </c>
      <c r="G152" s="1" t="s">
        <v>84</v>
      </c>
      <c r="H152" s="1" t="s">
        <v>85</v>
      </c>
      <c r="I152" s="1">
        <v>832.9999970048666</v>
      </c>
      <c r="J152" s="1">
        <v>1</v>
      </c>
      <c r="K152">
        <f t="shared" si="56"/>
        <v>-0.60419977488595922</v>
      </c>
      <c r="L152">
        <f t="shared" si="57"/>
        <v>5.0458530263987238E-3</v>
      </c>
      <c r="M152">
        <f t="shared" si="58"/>
        <v>592.15519368195646</v>
      </c>
      <c r="N152">
        <f t="shared" si="59"/>
        <v>0.12287396055058326</v>
      </c>
      <c r="O152">
        <f t="shared" si="60"/>
        <v>2.3340640170496116</v>
      </c>
      <c r="P152">
        <f t="shared" si="61"/>
        <v>32.041712981730328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32.001548767089844</v>
      </c>
      <c r="V152" s="1">
        <v>32.081687927246094</v>
      </c>
      <c r="W152" s="1">
        <v>31.645998001098633</v>
      </c>
      <c r="X152" s="1">
        <v>418.921630859375</v>
      </c>
      <c r="Y152" s="1">
        <v>420.02523803710938</v>
      </c>
      <c r="Z152" s="1">
        <v>24.456996917724609</v>
      </c>
      <c r="AA152" s="1">
        <v>24.696334838867188</v>
      </c>
      <c r="AB152" s="1">
        <v>50.854106903076172</v>
      </c>
      <c r="AC152" s="1">
        <v>51.351772308349609</v>
      </c>
      <c r="AD152" s="1">
        <v>300.42733764648438</v>
      </c>
      <c r="AE152" s="1">
        <v>17.814077377319336</v>
      </c>
      <c r="AF152" s="1">
        <v>6.6150389611721039E-2</v>
      </c>
      <c r="AG152" s="1">
        <v>99.298324584960938</v>
      </c>
      <c r="AH152" s="1">
        <v>-7.6001176834106445</v>
      </c>
      <c r="AI152" s="1">
        <v>-0.35170742869377136</v>
      </c>
      <c r="AJ152" s="1">
        <v>3.191092237830162E-2</v>
      </c>
      <c r="AK152" s="1">
        <v>6.7497855052351952E-3</v>
      </c>
      <c r="AL152" s="1">
        <v>6.1947785317897797E-2</v>
      </c>
      <c r="AM152" s="1">
        <v>6.3228858634829521E-3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86</v>
      </c>
      <c r="AV152">
        <f t="shared" si="64"/>
        <v>0.50071222941080729</v>
      </c>
      <c r="AW152">
        <f t="shared" si="65"/>
        <v>1.2287396055058326E-4</v>
      </c>
      <c r="AX152">
        <f t="shared" si="66"/>
        <v>305.23168792724607</v>
      </c>
      <c r="AY152">
        <f t="shared" si="67"/>
        <v>305.15154876708982</v>
      </c>
      <c r="AZ152">
        <f t="shared" si="68"/>
        <v>2.8502523166629885</v>
      </c>
      <c r="BA152">
        <f t="shared" si="69"/>
        <v>-3.9974945515767066E-2</v>
      </c>
      <c r="BB152">
        <f t="shared" si="70"/>
        <v>4.7863686899383246</v>
      </c>
      <c r="BC152">
        <f t="shared" si="71"/>
        <v>48.201907836250001</v>
      </c>
      <c r="BD152">
        <f t="shared" si="72"/>
        <v>23.505572997382814</v>
      </c>
      <c r="BE152">
        <f t="shared" si="73"/>
        <v>32.081687927246094</v>
      </c>
      <c r="BF152">
        <f t="shared" si="74"/>
        <v>4.7972057063230196</v>
      </c>
      <c r="BG152">
        <f t="shared" si="75"/>
        <v>5.0369039149324793E-3</v>
      </c>
      <c r="BH152">
        <f t="shared" si="76"/>
        <v>2.452304672888713</v>
      </c>
      <c r="BI152">
        <f t="shared" si="77"/>
        <v>2.3449010334343066</v>
      </c>
      <c r="BJ152">
        <f t="shared" si="78"/>
        <v>3.1488677472602637E-3</v>
      </c>
      <c r="BK152">
        <f t="shared" si="79"/>
        <v>58.80001862690132</v>
      </c>
      <c r="BL152">
        <f t="shared" si="80"/>
        <v>1.4098086020955707</v>
      </c>
      <c r="BM152">
        <f t="shared" si="81"/>
        <v>49.480268636687363</v>
      </c>
      <c r="BN152">
        <f t="shared" si="82"/>
        <v>420.31244567320425</v>
      </c>
      <c r="BO152">
        <f t="shared" si="83"/>
        <v>-7.1127960828520432E-4</v>
      </c>
    </row>
    <row r="153" spans="1:67" x14ac:dyDescent="0.25">
      <c r="A153" s="1">
        <v>142</v>
      </c>
      <c r="B153" s="1" t="s">
        <v>228</v>
      </c>
      <c r="C153" s="1" t="s">
        <v>333</v>
      </c>
      <c r="D153" s="1" t="s">
        <v>81</v>
      </c>
      <c r="E153" s="1" t="s">
        <v>82</v>
      </c>
      <c r="F153" s="1" t="s">
        <v>83</v>
      </c>
      <c r="G153" s="1" t="s">
        <v>84</v>
      </c>
      <c r="H153" s="1" t="s">
        <v>85</v>
      </c>
      <c r="I153" s="1">
        <v>837.99999689310789</v>
      </c>
      <c r="J153" s="1">
        <v>1</v>
      </c>
      <c r="K153">
        <f t="shared" si="56"/>
        <v>-0.75823964660642729</v>
      </c>
      <c r="L153">
        <f t="shared" si="57"/>
        <v>5.1272609290070568E-3</v>
      </c>
      <c r="M153">
        <f t="shared" si="58"/>
        <v>636.41832530600607</v>
      </c>
      <c r="N153">
        <f t="shared" si="59"/>
        <v>0.12478815567996737</v>
      </c>
      <c r="O153">
        <f t="shared" si="60"/>
        <v>2.3328476024031692</v>
      </c>
      <c r="P153">
        <f t="shared" si="61"/>
        <v>32.041200604554135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32.000839233398438</v>
      </c>
      <c r="V153" s="1">
        <v>32.082199096679688</v>
      </c>
      <c r="W153" s="1">
        <v>31.655096054077148</v>
      </c>
      <c r="X153" s="1">
        <v>418.63015747070313</v>
      </c>
      <c r="Y153" s="1">
        <v>420.03982543945313</v>
      </c>
      <c r="Z153" s="1">
        <v>24.464084625244141</v>
      </c>
      <c r="AA153" s="1">
        <v>24.7071533203125</v>
      </c>
      <c r="AB153" s="1">
        <v>50.870956420898438</v>
      </c>
      <c r="AC153" s="1">
        <v>51.376396179199219</v>
      </c>
      <c r="AD153" s="1">
        <v>300.42123413085938</v>
      </c>
      <c r="AE153" s="1">
        <v>17.866983413696289</v>
      </c>
      <c r="AF153" s="1">
        <v>7.8695632517337799E-2</v>
      </c>
      <c r="AG153" s="1">
        <v>99.2984619140625</v>
      </c>
      <c r="AH153" s="1">
        <v>-7.6001176834106445</v>
      </c>
      <c r="AI153" s="1">
        <v>-0.35170742869377136</v>
      </c>
      <c r="AJ153" s="1">
        <v>3.191092237830162E-2</v>
      </c>
      <c r="AK153" s="1">
        <v>6.7497855052351952E-3</v>
      </c>
      <c r="AL153" s="1">
        <v>6.1947785317897797E-2</v>
      </c>
      <c r="AM153" s="1">
        <v>6.3228858634829521E-3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86</v>
      </c>
      <c r="AV153">
        <f t="shared" si="64"/>
        <v>0.50070205688476555</v>
      </c>
      <c r="AW153">
        <f t="shared" si="65"/>
        <v>1.2478815567996737E-4</v>
      </c>
      <c r="AX153">
        <f t="shared" si="66"/>
        <v>305.23219909667966</v>
      </c>
      <c r="AY153">
        <f t="shared" si="67"/>
        <v>305.15083923339841</v>
      </c>
      <c r="AZ153">
        <f t="shared" si="68"/>
        <v>2.8587172822940943</v>
      </c>
      <c r="BA153">
        <f t="shared" si="69"/>
        <v>-4.0998492125550255E-2</v>
      </c>
      <c r="BB153">
        <f t="shared" si="70"/>
        <v>4.7862299253851228</v>
      </c>
      <c r="BC153">
        <f t="shared" si="71"/>
        <v>48.20044372416713</v>
      </c>
      <c r="BD153">
        <f t="shared" si="72"/>
        <v>23.49329040385463</v>
      </c>
      <c r="BE153">
        <f t="shared" si="73"/>
        <v>32.082199096679688</v>
      </c>
      <c r="BF153">
        <f t="shared" si="74"/>
        <v>4.7973444201040749</v>
      </c>
      <c r="BG153">
        <f t="shared" si="75"/>
        <v>5.1180209893084989E-3</v>
      </c>
      <c r="BH153">
        <f t="shared" si="76"/>
        <v>2.4533823229819536</v>
      </c>
      <c r="BI153">
        <f t="shared" si="77"/>
        <v>2.3439620971221213</v>
      </c>
      <c r="BJ153">
        <f t="shared" si="78"/>
        <v>3.1995919878412414E-3</v>
      </c>
      <c r="BK153">
        <f t="shared" si="79"/>
        <v>63.195360836809883</v>
      </c>
      <c r="BL153">
        <f t="shared" si="80"/>
        <v>1.515138057778626</v>
      </c>
      <c r="BM153">
        <f t="shared" si="81"/>
        <v>49.506333151496683</v>
      </c>
      <c r="BN153">
        <f t="shared" si="82"/>
        <v>420.4002562531461</v>
      </c>
      <c r="BO153">
        <f t="shared" si="83"/>
        <v>-8.9290298935896476E-4</v>
      </c>
    </row>
    <row r="154" spans="1:67" x14ac:dyDescent="0.25">
      <c r="A154" s="1">
        <v>143</v>
      </c>
      <c r="B154" s="1" t="s">
        <v>229</v>
      </c>
      <c r="C154" s="1" t="s">
        <v>333</v>
      </c>
      <c r="D154" s="1" t="s">
        <v>81</v>
      </c>
      <c r="E154" s="1" t="s">
        <v>82</v>
      </c>
      <c r="F154" s="1" t="s">
        <v>83</v>
      </c>
      <c r="G154" s="1" t="s">
        <v>84</v>
      </c>
      <c r="H154" s="1" t="s">
        <v>85</v>
      </c>
      <c r="I154" s="1">
        <v>842.99999678134918</v>
      </c>
      <c r="J154" s="1">
        <v>1</v>
      </c>
      <c r="K154">
        <f t="shared" si="56"/>
        <v>-0.60023540688644128</v>
      </c>
      <c r="L154">
        <f t="shared" si="57"/>
        <v>4.9982593861673573E-3</v>
      </c>
      <c r="M154">
        <f t="shared" si="58"/>
        <v>592.74237704682707</v>
      </c>
      <c r="N154">
        <f t="shared" si="59"/>
        <v>0.12164712044423787</v>
      </c>
      <c r="O154">
        <f t="shared" si="60"/>
        <v>2.3327138541629862</v>
      </c>
      <c r="P154">
        <f t="shared" si="61"/>
        <v>32.043060435184543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32.003841400146484</v>
      </c>
      <c r="V154" s="1">
        <v>32.082263946533203</v>
      </c>
      <c r="W154" s="1">
        <v>31.663301467895508</v>
      </c>
      <c r="X154" s="1">
        <v>418.9632568359375</v>
      </c>
      <c r="Y154" s="1">
        <v>420.05990600585938</v>
      </c>
      <c r="Z154" s="1">
        <v>24.476516723632813</v>
      </c>
      <c r="AA154" s="1">
        <v>24.713447570800781</v>
      </c>
      <c r="AB154" s="1">
        <v>50.888420104980469</v>
      </c>
      <c r="AC154" s="1">
        <v>51.381015777587891</v>
      </c>
      <c r="AD154" s="1">
        <v>300.44412231445313</v>
      </c>
      <c r="AE154" s="1">
        <v>17.77276611328125</v>
      </c>
      <c r="AF154" s="1">
        <v>1.9389394670724869E-2</v>
      </c>
      <c r="AG154" s="1">
        <v>99.298965454101563</v>
      </c>
      <c r="AH154" s="1">
        <v>-7.6001176834106445</v>
      </c>
      <c r="AI154" s="1">
        <v>-0.35170742869377136</v>
      </c>
      <c r="AJ154" s="1">
        <v>3.191092237830162E-2</v>
      </c>
      <c r="AK154" s="1">
        <v>6.7497855052351952E-3</v>
      </c>
      <c r="AL154" s="1">
        <v>6.1947785317897797E-2</v>
      </c>
      <c r="AM154" s="1">
        <v>6.3228858634829521E-3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86</v>
      </c>
      <c r="AV154">
        <f t="shared" si="64"/>
        <v>0.5007402038574218</v>
      </c>
      <c r="AW154">
        <f t="shared" si="65"/>
        <v>1.2164712044423787E-4</v>
      </c>
      <c r="AX154">
        <f t="shared" si="66"/>
        <v>305.23226394653318</v>
      </c>
      <c r="AY154">
        <f t="shared" si="67"/>
        <v>305.15384140014646</v>
      </c>
      <c r="AZ154">
        <f t="shared" si="68"/>
        <v>2.8436425145646353</v>
      </c>
      <c r="BA154">
        <f t="shared" si="69"/>
        <v>-3.9203511348658099E-2</v>
      </c>
      <c r="BB154">
        <f t="shared" si="70"/>
        <v>4.7867336307476833</v>
      </c>
      <c r="BC154">
        <f t="shared" si="71"/>
        <v>48.205271916556171</v>
      </c>
      <c r="BD154">
        <f t="shared" si="72"/>
        <v>23.49182434575539</v>
      </c>
      <c r="BE154">
        <f t="shared" si="73"/>
        <v>32.082263946533203</v>
      </c>
      <c r="BF154">
        <f t="shared" si="74"/>
        <v>4.7973620183706531</v>
      </c>
      <c r="BG154">
        <f t="shared" si="75"/>
        <v>4.9894781517620702E-3</v>
      </c>
      <c r="BH154">
        <f t="shared" si="76"/>
        <v>2.4540197765846972</v>
      </c>
      <c r="BI154">
        <f t="shared" si="77"/>
        <v>2.343342241785956</v>
      </c>
      <c r="BJ154">
        <f t="shared" si="78"/>
        <v>3.1192115967711609E-3</v>
      </c>
      <c r="BK154">
        <f t="shared" si="79"/>
        <v>58.858704821554923</v>
      </c>
      <c r="BL154">
        <f t="shared" si="80"/>
        <v>1.4110901054159617</v>
      </c>
      <c r="BM154">
        <f t="shared" si="81"/>
        <v>49.511960627677496</v>
      </c>
      <c r="BN154">
        <f t="shared" si="82"/>
        <v>420.34522917127242</v>
      </c>
      <c r="BO154">
        <f t="shared" si="83"/>
        <v>-7.07010090056008E-4</v>
      </c>
    </row>
    <row r="155" spans="1:67" x14ac:dyDescent="0.25">
      <c r="A155" s="1">
        <v>144</v>
      </c>
      <c r="B155" s="1" t="s">
        <v>230</v>
      </c>
      <c r="C155" s="1" t="s">
        <v>333</v>
      </c>
      <c r="D155" s="1" t="s">
        <v>81</v>
      </c>
      <c r="E155" s="1" t="s">
        <v>82</v>
      </c>
      <c r="F155" s="1" t="s">
        <v>83</v>
      </c>
      <c r="G155" s="1" t="s">
        <v>84</v>
      </c>
      <c r="H155" s="1" t="s">
        <v>85</v>
      </c>
      <c r="I155" s="1">
        <v>848.4999966584146</v>
      </c>
      <c r="J155" s="1">
        <v>1</v>
      </c>
      <c r="K155">
        <f t="shared" si="56"/>
        <v>-0.61723027104515715</v>
      </c>
      <c r="L155">
        <f t="shared" si="57"/>
        <v>4.7790556241889947E-3</v>
      </c>
      <c r="M155">
        <f t="shared" si="58"/>
        <v>606.96358447722525</v>
      </c>
      <c r="N155">
        <f t="shared" si="59"/>
        <v>0.11631790686958389</v>
      </c>
      <c r="O155">
        <f t="shared" si="60"/>
        <v>2.3326354680093706</v>
      </c>
      <c r="P155">
        <f t="shared" si="61"/>
        <v>32.045690980537053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32.003265380859375</v>
      </c>
      <c r="V155" s="1">
        <v>32.082210540771484</v>
      </c>
      <c r="W155" s="1">
        <v>31.663162231445313</v>
      </c>
      <c r="X155" s="1">
        <v>418.91168212890625</v>
      </c>
      <c r="Y155" s="1">
        <v>420.0467529296875</v>
      </c>
      <c r="Z155" s="1">
        <v>24.494815826416016</v>
      </c>
      <c r="AA155" s="1">
        <v>24.721366882324219</v>
      </c>
      <c r="AB155" s="1">
        <v>50.92822265625</v>
      </c>
      <c r="AC155" s="1">
        <v>51.399250030517578</v>
      </c>
      <c r="AD155" s="1">
        <v>300.44186401367188</v>
      </c>
      <c r="AE155" s="1">
        <v>17.833644866943359</v>
      </c>
      <c r="AF155" s="1">
        <v>0.13116146624088287</v>
      </c>
      <c r="AG155" s="1">
        <v>99.299148559570313</v>
      </c>
      <c r="AH155" s="1">
        <v>-7.6001176834106445</v>
      </c>
      <c r="AI155" s="1">
        <v>-0.35170742869377136</v>
      </c>
      <c r="AJ155" s="1">
        <v>3.191092237830162E-2</v>
      </c>
      <c r="AK155" s="1">
        <v>6.7497855052351952E-3</v>
      </c>
      <c r="AL155" s="1">
        <v>6.1947785317897797E-2</v>
      </c>
      <c r="AM155" s="1">
        <v>6.3228858634829521E-3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86</v>
      </c>
      <c r="AV155">
        <f t="shared" si="64"/>
        <v>0.50073644002278639</v>
      </c>
      <c r="AW155">
        <f t="shared" si="65"/>
        <v>1.1631790686958389E-4</v>
      </c>
      <c r="AX155">
        <f t="shared" si="66"/>
        <v>305.23221054077146</v>
      </c>
      <c r="AY155">
        <f t="shared" si="67"/>
        <v>305.15326538085935</v>
      </c>
      <c r="AZ155">
        <f t="shared" si="68"/>
        <v>2.8533831149328535</v>
      </c>
      <c r="BA155">
        <f t="shared" si="69"/>
        <v>-3.6519560234434305E-2</v>
      </c>
      <c r="BB155">
        <f t="shared" si="70"/>
        <v>4.7874461506529249</v>
      </c>
      <c r="BC155">
        <f t="shared" si="71"/>
        <v>48.212358515651317</v>
      </c>
      <c r="BD155">
        <f t="shared" si="72"/>
        <v>23.490991633327098</v>
      </c>
      <c r="BE155">
        <f t="shared" si="73"/>
        <v>32.082210540771484</v>
      </c>
      <c r="BF155">
        <f t="shared" si="74"/>
        <v>4.7973475256764457</v>
      </c>
      <c r="BG155">
        <f t="shared" si="75"/>
        <v>4.7710271017819706E-3</v>
      </c>
      <c r="BH155">
        <f t="shared" si="76"/>
        <v>2.4548106826435543</v>
      </c>
      <c r="BI155">
        <f t="shared" si="77"/>
        <v>2.3425368430328914</v>
      </c>
      <c r="BJ155">
        <f t="shared" si="78"/>
        <v>2.9826122133526085E-3</v>
      </c>
      <c r="BK155">
        <f t="shared" si="79"/>
        <v>60.270967145253294</v>
      </c>
      <c r="BL155">
        <f t="shared" si="80"/>
        <v>1.4449905403240342</v>
      </c>
      <c r="BM155">
        <f t="shared" si="81"/>
        <v>49.516888365519605</v>
      </c>
      <c r="BN155">
        <f t="shared" si="82"/>
        <v>420.34015463958809</v>
      </c>
      <c r="BO155">
        <f t="shared" si="83"/>
        <v>-7.2710927304502559E-4</v>
      </c>
    </row>
    <row r="156" spans="1:67" x14ac:dyDescent="0.25">
      <c r="A156" s="1">
        <v>145</v>
      </c>
      <c r="B156" s="1" t="s">
        <v>231</v>
      </c>
      <c r="C156" s="1" t="s">
        <v>333</v>
      </c>
      <c r="D156" s="1" t="s">
        <v>81</v>
      </c>
      <c r="E156" s="1" t="s">
        <v>82</v>
      </c>
      <c r="F156" s="1" t="s">
        <v>83</v>
      </c>
      <c r="G156" s="1" t="s">
        <v>84</v>
      </c>
      <c r="H156" s="1" t="s">
        <v>85</v>
      </c>
      <c r="I156" s="1">
        <v>853.49999654665589</v>
      </c>
      <c r="J156" s="1">
        <v>1</v>
      </c>
      <c r="K156">
        <f t="shared" si="56"/>
        <v>-0.66764628585809538</v>
      </c>
      <c r="L156">
        <f t="shared" si="57"/>
        <v>5.0437116095182269E-3</v>
      </c>
      <c r="M156">
        <f t="shared" si="58"/>
        <v>612.12007243595099</v>
      </c>
      <c r="N156">
        <f t="shared" si="59"/>
        <v>0.12257898317122375</v>
      </c>
      <c r="O156">
        <f t="shared" si="60"/>
        <v>2.3294501178058713</v>
      </c>
      <c r="P156">
        <f t="shared" si="61"/>
        <v>32.038163776693651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32.003440856933594</v>
      </c>
      <c r="V156" s="1">
        <v>32.077030181884766</v>
      </c>
      <c r="W156" s="1">
        <v>31.656705856323242</v>
      </c>
      <c r="X156" s="1">
        <v>418.87197875976563</v>
      </c>
      <c r="Y156" s="1">
        <v>420.10244750976563</v>
      </c>
      <c r="Z156" s="1">
        <v>24.494020462036133</v>
      </c>
      <c r="AA156" s="1">
        <v>24.732759475708008</v>
      </c>
      <c r="AB156" s="1">
        <v>50.926380157470703</v>
      </c>
      <c r="AC156" s="1">
        <v>51.422748565673828</v>
      </c>
      <c r="AD156" s="1">
        <v>300.44674682617188</v>
      </c>
      <c r="AE156" s="1">
        <v>17.846691131591797</v>
      </c>
      <c r="AF156" s="1">
        <v>7.4134528636932373E-2</v>
      </c>
      <c r="AG156" s="1">
        <v>99.299774169921875</v>
      </c>
      <c r="AH156" s="1">
        <v>-7.6001176834106445</v>
      </c>
      <c r="AI156" s="1">
        <v>-0.35170742869377136</v>
      </c>
      <c r="AJ156" s="1">
        <v>3.191092237830162E-2</v>
      </c>
      <c r="AK156" s="1">
        <v>6.7497855052351952E-3</v>
      </c>
      <c r="AL156" s="1">
        <v>6.1947785317897797E-2</v>
      </c>
      <c r="AM156" s="1">
        <v>6.3228858634829521E-3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86</v>
      </c>
      <c r="AV156">
        <f t="shared" si="64"/>
        <v>0.50074457804361971</v>
      </c>
      <c r="AW156">
        <f t="shared" si="65"/>
        <v>1.2257898317122375E-4</v>
      </c>
      <c r="AX156">
        <f t="shared" si="66"/>
        <v>305.22703018188474</v>
      </c>
      <c r="AY156">
        <f t="shared" si="67"/>
        <v>305.15344085693357</v>
      </c>
      <c r="AZ156">
        <f t="shared" si="68"/>
        <v>2.8554705172299464</v>
      </c>
      <c r="BA156">
        <f t="shared" si="69"/>
        <v>-3.8866405191116664E-2</v>
      </c>
      <c r="BB156">
        <f t="shared" si="70"/>
        <v>4.7854075483426719</v>
      </c>
      <c r="BC156">
        <f t="shared" si="71"/>
        <v>48.19152498931043</v>
      </c>
      <c r="BD156">
        <f t="shared" si="72"/>
        <v>23.458765513602422</v>
      </c>
      <c r="BE156">
        <f t="shared" si="73"/>
        <v>32.077030181884766</v>
      </c>
      <c r="BF156">
        <f t="shared" si="74"/>
        <v>4.7959419154758782</v>
      </c>
      <c r="BG156">
        <f t="shared" si="75"/>
        <v>5.0347700855628208E-3</v>
      </c>
      <c r="BH156">
        <f t="shared" si="76"/>
        <v>2.4559574305368006</v>
      </c>
      <c r="BI156">
        <f t="shared" si="77"/>
        <v>2.3399844849390776</v>
      </c>
      <c r="BJ156">
        <f t="shared" si="78"/>
        <v>3.1475334237663711E-3</v>
      </c>
      <c r="BK156">
        <f t="shared" si="79"/>
        <v>60.783384957766152</v>
      </c>
      <c r="BL156">
        <f t="shared" si="80"/>
        <v>1.4570733307182691</v>
      </c>
      <c r="BM156">
        <f t="shared" si="81"/>
        <v>49.569288140924186</v>
      </c>
      <c r="BN156">
        <f t="shared" si="82"/>
        <v>420.41981457853859</v>
      </c>
      <c r="BO156">
        <f t="shared" si="83"/>
        <v>-7.8718342885657059E-4</v>
      </c>
    </row>
    <row r="157" spans="1:67" x14ac:dyDescent="0.25">
      <c r="A157" s="1">
        <v>146</v>
      </c>
      <c r="B157" s="1" t="s">
        <v>232</v>
      </c>
      <c r="C157" s="1" t="s">
        <v>333</v>
      </c>
      <c r="D157" s="1" t="s">
        <v>81</v>
      </c>
      <c r="E157" s="1" t="s">
        <v>82</v>
      </c>
      <c r="F157" s="1" t="s">
        <v>83</v>
      </c>
      <c r="G157" s="1" t="s">
        <v>84</v>
      </c>
      <c r="H157" s="1" t="s">
        <v>85</v>
      </c>
      <c r="I157" s="1">
        <v>858.49999643489718</v>
      </c>
      <c r="J157" s="1">
        <v>1</v>
      </c>
      <c r="K157">
        <f t="shared" si="56"/>
        <v>-0.74605895134629718</v>
      </c>
      <c r="L157">
        <f t="shared" si="57"/>
        <v>5.2597334837736487E-3</v>
      </c>
      <c r="M157">
        <f t="shared" si="58"/>
        <v>627.08087145073637</v>
      </c>
      <c r="N157">
        <f t="shared" si="59"/>
        <v>0.12774004956928037</v>
      </c>
      <c r="O157">
        <f t="shared" si="60"/>
        <v>2.3279858304528673</v>
      </c>
      <c r="P157">
        <f t="shared" si="61"/>
        <v>32.03587788642362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32.001911163330078</v>
      </c>
      <c r="V157" s="1">
        <v>32.077571868896484</v>
      </c>
      <c r="W157" s="1">
        <v>31.652250289916992</v>
      </c>
      <c r="X157" s="1">
        <v>418.7677001953125</v>
      </c>
      <c r="Y157" s="1">
        <v>420.15045166015625</v>
      </c>
      <c r="Z157" s="1">
        <v>24.492649078369141</v>
      </c>
      <c r="AA157" s="1">
        <v>24.741443634033203</v>
      </c>
      <c r="AB157" s="1">
        <v>50.927585601806641</v>
      </c>
      <c r="AC157" s="1">
        <v>51.444904327392578</v>
      </c>
      <c r="AD157" s="1">
        <v>300.43963623046875</v>
      </c>
      <c r="AE157" s="1">
        <v>17.858285903930664</v>
      </c>
      <c r="AF157" s="1">
        <v>5.588589608669281E-2</v>
      </c>
      <c r="AG157" s="1">
        <v>99.299087524414063</v>
      </c>
      <c r="AH157" s="1">
        <v>-7.6001176834106445</v>
      </c>
      <c r="AI157" s="1">
        <v>-0.35170742869377136</v>
      </c>
      <c r="AJ157" s="1">
        <v>3.191092237830162E-2</v>
      </c>
      <c r="AK157" s="1">
        <v>6.7497855052351952E-3</v>
      </c>
      <c r="AL157" s="1">
        <v>6.1947785317897797E-2</v>
      </c>
      <c r="AM157" s="1">
        <v>6.3228858634829521E-3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86</v>
      </c>
      <c r="AV157">
        <f t="shared" si="64"/>
        <v>0.5007327270507812</v>
      </c>
      <c r="AW157">
        <f t="shared" si="65"/>
        <v>1.2774004956928037E-4</v>
      </c>
      <c r="AX157">
        <f t="shared" si="66"/>
        <v>305.22757186889646</v>
      </c>
      <c r="AY157">
        <f t="shared" si="67"/>
        <v>305.15191116333006</v>
      </c>
      <c r="AZ157">
        <f t="shared" si="68"/>
        <v>2.857325680762699</v>
      </c>
      <c r="BA157">
        <f t="shared" si="69"/>
        <v>-4.1693982472864557E-2</v>
      </c>
      <c r="BB157">
        <f t="shared" si="70"/>
        <v>4.7847886073490873</v>
      </c>
      <c r="BC157">
        <f t="shared" si="71"/>
        <v>48.185625131476463</v>
      </c>
      <c r="BD157">
        <f t="shared" si="72"/>
        <v>23.44418149744326</v>
      </c>
      <c r="BE157">
        <f t="shared" si="73"/>
        <v>32.077571868896484</v>
      </c>
      <c r="BF157">
        <f t="shared" si="74"/>
        <v>4.7960888770760466</v>
      </c>
      <c r="BG157">
        <f t="shared" si="75"/>
        <v>5.2500103658205781E-3</v>
      </c>
      <c r="BH157">
        <f t="shared" si="76"/>
        <v>2.45680277689622</v>
      </c>
      <c r="BI157">
        <f t="shared" si="77"/>
        <v>2.3392861001798266</v>
      </c>
      <c r="BJ157">
        <f t="shared" si="78"/>
        <v>3.2821286569238882E-3</v>
      </c>
      <c r="BK157">
        <f t="shared" si="79"/>
        <v>62.26855833907252</v>
      </c>
      <c r="BL157">
        <f t="shared" si="80"/>
        <v>1.492515047819009</v>
      </c>
      <c r="BM157">
        <f t="shared" si="81"/>
        <v>49.598223503697682</v>
      </c>
      <c r="BN157">
        <f t="shared" si="82"/>
        <v>420.5050923546915</v>
      </c>
      <c r="BO157">
        <f t="shared" si="83"/>
        <v>-8.7997028546318195E-4</v>
      </c>
    </row>
    <row r="158" spans="1:67" x14ac:dyDescent="0.25">
      <c r="A158" s="1">
        <v>147</v>
      </c>
      <c r="B158" s="1" t="s">
        <v>233</v>
      </c>
      <c r="C158" s="1" t="s">
        <v>333</v>
      </c>
      <c r="D158" s="1" t="s">
        <v>81</v>
      </c>
      <c r="E158" s="1" t="s">
        <v>82</v>
      </c>
      <c r="F158" s="1" t="s">
        <v>83</v>
      </c>
      <c r="G158" s="1" t="s">
        <v>84</v>
      </c>
      <c r="H158" s="1" t="s">
        <v>85</v>
      </c>
      <c r="I158" s="1">
        <v>863.9999963119626</v>
      </c>
      <c r="J158" s="1">
        <v>1</v>
      </c>
      <c r="K158">
        <f t="shared" si="56"/>
        <v>-0.64967232346773873</v>
      </c>
      <c r="L158">
        <f t="shared" si="57"/>
        <v>5.1731016650679506E-3</v>
      </c>
      <c r="M158">
        <f t="shared" si="58"/>
        <v>601.50349383540538</v>
      </c>
      <c r="N158">
        <f t="shared" si="59"/>
        <v>0.12557971817779046</v>
      </c>
      <c r="O158">
        <f t="shared" si="60"/>
        <v>2.3269140900043714</v>
      </c>
      <c r="P158">
        <f t="shared" si="61"/>
        <v>32.035091946534344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32.000923156738281</v>
      </c>
      <c r="V158" s="1">
        <v>32.075584411621094</v>
      </c>
      <c r="W158" s="1">
        <v>31.650800704956055</v>
      </c>
      <c r="X158" s="1">
        <v>418.93096923828125</v>
      </c>
      <c r="Y158" s="1">
        <v>420.12286376953125</v>
      </c>
      <c r="Z158" s="1">
        <v>24.505022048950195</v>
      </c>
      <c r="AA158" s="1">
        <v>24.749568939208984</v>
      </c>
      <c r="AB158" s="1">
        <v>50.957241058349609</v>
      </c>
      <c r="AC158" s="1">
        <v>51.465770721435547</v>
      </c>
      <c r="AD158" s="1">
        <v>300.48635864257813</v>
      </c>
      <c r="AE158" s="1">
        <v>17.853214263916016</v>
      </c>
      <c r="AF158" s="1">
        <v>7.2993203997612E-2</v>
      </c>
      <c r="AG158" s="1">
        <v>99.301193237304688</v>
      </c>
      <c r="AH158" s="1">
        <v>-7.6001176834106445</v>
      </c>
      <c r="AI158" s="1">
        <v>-0.35170742869377136</v>
      </c>
      <c r="AJ158" s="1">
        <v>3.191092237830162E-2</v>
      </c>
      <c r="AK158" s="1">
        <v>6.7497855052351952E-3</v>
      </c>
      <c r="AL158" s="1">
        <v>6.1947785317897797E-2</v>
      </c>
      <c r="AM158" s="1">
        <v>6.3228858634829521E-3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86</v>
      </c>
      <c r="AV158">
        <f t="shared" si="64"/>
        <v>0.50081059773763015</v>
      </c>
      <c r="AW158">
        <f t="shared" si="65"/>
        <v>1.2557971817779044E-4</v>
      </c>
      <c r="AX158">
        <f t="shared" si="66"/>
        <v>305.22558441162107</v>
      </c>
      <c r="AY158">
        <f t="shared" si="67"/>
        <v>305.15092315673826</v>
      </c>
      <c r="AZ158">
        <f t="shared" si="68"/>
        <v>2.8565142183784928</v>
      </c>
      <c r="BA158">
        <f t="shared" si="69"/>
        <v>-4.0492465086748336E-2</v>
      </c>
      <c r="BB158">
        <f t="shared" si="70"/>
        <v>4.7845758177767568</v>
      </c>
      <c r="BC158">
        <f t="shared" si="71"/>
        <v>48.182460469964674</v>
      </c>
      <c r="BD158">
        <f t="shared" si="72"/>
        <v>23.43289153075569</v>
      </c>
      <c r="BE158">
        <f t="shared" si="73"/>
        <v>32.075584411621094</v>
      </c>
      <c r="BF158">
        <f t="shared" si="74"/>
        <v>4.7955496920890646</v>
      </c>
      <c r="BG158">
        <f t="shared" si="75"/>
        <v>5.1636959173095749E-3</v>
      </c>
      <c r="BH158">
        <f t="shared" si="76"/>
        <v>2.4576617277723853</v>
      </c>
      <c r="BI158">
        <f t="shared" si="77"/>
        <v>2.3378879643166792</v>
      </c>
      <c r="BJ158">
        <f t="shared" si="78"/>
        <v>3.2281536800240025E-3</v>
      </c>
      <c r="BK158">
        <f t="shared" si="79"/>
        <v>59.730014674263501</v>
      </c>
      <c r="BL158">
        <f t="shared" si="80"/>
        <v>1.4317323471482737</v>
      </c>
      <c r="BM158">
        <f t="shared" si="81"/>
        <v>49.61752282668116</v>
      </c>
      <c r="BN158">
        <f t="shared" si="82"/>
        <v>420.43168687740922</v>
      </c>
      <c r="BO158">
        <f t="shared" si="83"/>
        <v>-7.6671507751799718E-4</v>
      </c>
    </row>
    <row r="159" spans="1:67" x14ac:dyDescent="0.25">
      <c r="A159" s="1">
        <v>148</v>
      </c>
      <c r="B159" s="1" t="s">
        <v>234</v>
      </c>
      <c r="C159" s="1" t="s">
        <v>333</v>
      </c>
      <c r="D159" s="1" t="s">
        <v>81</v>
      </c>
      <c r="E159" s="1" t="s">
        <v>82</v>
      </c>
      <c r="F159" s="1" t="s">
        <v>83</v>
      </c>
      <c r="G159" s="1" t="s">
        <v>84</v>
      </c>
      <c r="H159" s="1" t="s">
        <v>85</v>
      </c>
      <c r="I159" s="1">
        <v>868.9999962002039</v>
      </c>
      <c r="J159" s="1">
        <v>1</v>
      </c>
      <c r="K159">
        <f t="shared" si="56"/>
        <v>-0.6121523509486918</v>
      </c>
      <c r="L159">
        <f t="shared" si="57"/>
        <v>4.7519486941870141E-3</v>
      </c>
      <c r="M159">
        <f t="shared" si="58"/>
        <v>606.5402910325804</v>
      </c>
      <c r="N159">
        <f t="shared" si="59"/>
        <v>0.11542473369862864</v>
      </c>
      <c r="O159">
        <f t="shared" si="60"/>
        <v>2.3279241913592208</v>
      </c>
      <c r="P159">
        <f t="shared" si="61"/>
        <v>32.040664817009535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31.999092102050781</v>
      </c>
      <c r="V159" s="1">
        <v>32.076587677001953</v>
      </c>
      <c r="W159" s="1">
        <v>31.651643753051758</v>
      </c>
      <c r="X159" s="1">
        <v>418.98355102539063</v>
      </c>
      <c r="Y159" s="1">
        <v>420.10928344726563</v>
      </c>
      <c r="Z159" s="1">
        <v>24.529848098754883</v>
      </c>
      <c r="AA159" s="1">
        <v>24.754665374755859</v>
      </c>
      <c r="AB159" s="1">
        <v>51.014003753662109</v>
      </c>
      <c r="AC159" s="1">
        <v>51.481552124023438</v>
      </c>
      <c r="AD159" s="1">
        <v>300.42379760742188</v>
      </c>
      <c r="AE159" s="1">
        <v>17.807554244995117</v>
      </c>
      <c r="AF159" s="1">
        <v>0.15625572204589844</v>
      </c>
      <c r="AG159" s="1">
        <v>99.3009033203125</v>
      </c>
      <c r="AH159" s="1">
        <v>-7.6001176834106445</v>
      </c>
      <c r="AI159" s="1">
        <v>-0.35170742869377136</v>
      </c>
      <c r="AJ159" s="1">
        <v>3.191092237830162E-2</v>
      </c>
      <c r="AK159" s="1">
        <v>6.7497855052351952E-3</v>
      </c>
      <c r="AL159" s="1">
        <v>6.1947785317897797E-2</v>
      </c>
      <c r="AM159" s="1">
        <v>6.3228858634829521E-3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86</v>
      </c>
      <c r="AV159">
        <f t="shared" si="64"/>
        <v>0.50070632934570303</v>
      </c>
      <c r="AW159">
        <f t="shared" si="65"/>
        <v>1.1542473369862864E-4</v>
      </c>
      <c r="AX159">
        <f t="shared" si="66"/>
        <v>305.22658767700193</v>
      </c>
      <c r="AY159">
        <f t="shared" si="67"/>
        <v>305.14909210205076</v>
      </c>
      <c r="AZ159">
        <f t="shared" si="68"/>
        <v>2.849208615514442</v>
      </c>
      <c r="BA159">
        <f t="shared" si="69"/>
        <v>-3.5922859992415304E-2</v>
      </c>
      <c r="BB159">
        <f t="shared" si="70"/>
        <v>4.78608482446454</v>
      </c>
      <c r="BC159">
        <f t="shared" si="71"/>
        <v>48.197797446274819</v>
      </c>
      <c r="BD159">
        <f t="shared" si="72"/>
        <v>23.44313207151896</v>
      </c>
      <c r="BE159">
        <f t="shared" si="73"/>
        <v>32.076587677001953</v>
      </c>
      <c r="BF159">
        <f t="shared" si="74"/>
        <v>4.7958218652468902</v>
      </c>
      <c r="BG159">
        <f t="shared" si="75"/>
        <v>4.744010913834109E-3</v>
      </c>
      <c r="BH159">
        <f t="shared" si="76"/>
        <v>2.4581606331053192</v>
      </c>
      <c r="BI159">
        <f t="shared" si="77"/>
        <v>2.3376612321415711</v>
      </c>
      <c r="BJ159">
        <f t="shared" si="78"/>
        <v>2.965718960820392E-3</v>
      </c>
      <c r="BK159">
        <f t="shared" si="79"/>
        <v>60.229998799700475</v>
      </c>
      <c r="BL159">
        <f t="shared" si="80"/>
        <v>1.4437678835743142</v>
      </c>
      <c r="BM159">
        <f t="shared" si="81"/>
        <v>49.603549901685419</v>
      </c>
      <c r="BN159">
        <f t="shared" si="82"/>
        <v>420.40027135714871</v>
      </c>
      <c r="BO159">
        <f t="shared" si="83"/>
        <v>-7.2228615813430626E-4</v>
      </c>
    </row>
    <row r="160" spans="1:67" x14ac:dyDescent="0.25">
      <c r="A160" s="1">
        <v>149</v>
      </c>
      <c r="B160" s="1" t="s">
        <v>235</v>
      </c>
      <c r="C160" s="1" t="s">
        <v>333</v>
      </c>
      <c r="D160" s="1" t="s">
        <v>81</v>
      </c>
      <c r="E160" s="1" t="s">
        <v>82</v>
      </c>
      <c r="F160" s="1" t="s">
        <v>83</v>
      </c>
      <c r="G160" s="1" t="s">
        <v>84</v>
      </c>
      <c r="H160" s="1" t="s">
        <v>85</v>
      </c>
      <c r="I160" s="1">
        <v>873.99999608844519</v>
      </c>
      <c r="J160" s="1">
        <v>1</v>
      </c>
      <c r="K160">
        <f t="shared" si="56"/>
        <v>-0.69564796776538118</v>
      </c>
      <c r="L160">
        <f t="shared" si="57"/>
        <v>4.9214339226527036E-3</v>
      </c>
      <c r="M160">
        <f t="shared" si="58"/>
        <v>626.29590452952414</v>
      </c>
      <c r="N160">
        <f t="shared" si="59"/>
        <v>0.11941778581267801</v>
      </c>
      <c r="O160">
        <f t="shared" si="60"/>
        <v>2.3256544623752204</v>
      </c>
      <c r="P160">
        <f t="shared" si="61"/>
        <v>32.035920621583024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31.998205184936523</v>
      </c>
      <c r="V160" s="1">
        <v>32.073371887207031</v>
      </c>
      <c r="W160" s="1">
        <v>31.653448104858398</v>
      </c>
      <c r="X160" s="1">
        <v>418.85366821289063</v>
      </c>
      <c r="Y160" s="1">
        <v>420.14273071289063</v>
      </c>
      <c r="Z160" s="1">
        <v>24.532028198242188</v>
      </c>
      <c r="AA160" s="1">
        <v>24.764608383178711</v>
      </c>
      <c r="AB160" s="1">
        <v>51.021053314208984</v>
      </c>
      <c r="AC160" s="1">
        <v>51.504764556884766</v>
      </c>
      <c r="AD160" s="1">
        <v>300.43948364257813</v>
      </c>
      <c r="AE160" s="1">
        <v>17.881477355957031</v>
      </c>
      <c r="AF160" s="1">
        <v>7.8696750104427338E-2</v>
      </c>
      <c r="AG160" s="1">
        <v>99.300811767578125</v>
      </c>
      <c r="AH160" s="1">
        <v>-7.6001176834106445</v>
      </c>
      <c r="AI160" s="1">
        <v>-0.35170742869377136</v>
      </c>
      <c r="AJ160" s="1">
        <v>3.191092237830162E-2</v>
      </c>
      <c r="AK160" s="1">
        <v>6.7497855052351952E-3</v>
      </c>
      <c r="AL160" s="1">
        <v>6.1947785317897797E-2</v>
      </c>
      <c r="AM160" s="1">
        <v>6.3228858634829521E-3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86</v>
      </c>
      <c r="AV160">
        <f t="shared" si="64"/>
        <v>0.50073247273763022</v>
      </c>
      <c r="AW160">
        <f t="shared" si="65"/>
        <v>1.19417785812678E-4</v>
      </c>
      <c r="AX160">
        <f t="shared" si="66"/>
        <v>305.22337188720701</v>
      </c>
      <c r="AY160">
        <f t="shared" si="67"/>
        <v>305.1482051849365</v>
      </c>
      <c r="AZ160">
        <f t="shared" si="68"/>
        <v>2.8610363130039786</v>
      </c>
      <c r="BA160">
        <f t="shared" si="69"/>
        <v>-3.7451265624007891E-2</v>
      </c>
      <c r="BB160">
        <f t="shared" si="70"/>
        <v>4.7848001779310367</v>
      </c>
      <c r="BC160">
        <f t="shared" si="71"/>
        <v>48.184904964626703</v>
      </c>
      <c r="BD160">
        <f t="shared" si="72"/>
        <v>23.420296581447992</v>
      </c>
      <c r="BE160">
        <f t="shared" si="73"/>
        <v>32.073371887207031</v>
      </c>
      <c r="BF160">
        <f t="shared" si="74"/>
        <v>4.7949495098355248</v>
      </c>
      <c r="BG160">
        <f t="shared" si="75"/>
        <v>4.9129203267122105E-3</v>
      </c>
      <c r="BH160">
        <f t="shared" si="76"/>
        <v>2.4591457155558163</v>
      </c>
      <c r="BI160">
        <f t="shared" si="77"/>
        <v>2.3358037942797085</v>
      </c>
      <c r="BJ160">
        <f t="shared" si="78"/>
        <v>3.0713389643169746E-3</v>
      </c>
      <c r="BK160">
        <f t="shared" si="79"/>
        <v>62.191691726491356</v>
      </c>
      <c r="BL160">
        <f t="shared" si="80"/>
        <v>1.4906741417775728</v>
      </c>
      <c r="BM160">
        <f t="shared" si="81"/>
        <v>49.642246315729977</v>
      </c>
      <c r="BN160">
        <f t="shared" si="82"/>
        <v>420.47340844016026</v>
      </c>
      <c r="BO160">
        <f t="shared" si="83"/>
        <v>-8.2130111135816767E-4</v>
      </c>
    </row>
    <row r="161" spans="1:67" x14ac:dyDescent="0.25">
      <c r="A161" s="1">
        <v>150</v>
      </c>
      <c r="B161" s="1" t="s">
        <v>236</v>
      </c>
      <c r="C161" s="1" t="s">
        <v>333</v>
      </c>
      <c r="D161" s="1" t="s">
        <v>81</v>
      </c>
      <c r="E161" s="1" t="s">
        <v>82</v>
      </c>
      <c r="F161" s="1" t="s">
        <v>83</v>
      </c>
      <c r="G161" s="1" t="s">
        <v>84</v>
      </c>
      <c r="H161" s="1" t="s">
        <v>85</v>
      </c>
      <c r="I161" s="1">
        <v>879.49999596551061</v>
      </c>
      <c r="J161" s="1">
        <v>1</v>
      </c>
      <c r="K161">
        <f t="shared" si="56"/>
        <v>-0.71101511204404377</v>
      </c>
      <c r="L161">
        <f t="shared" si="57"/>
        <v>5.0572879815274424E-3</v>
      </c>
      <c r="M161">
        <f t="shared" si="58"/>
        <v>625.22259778009527</v>
      </c>
      <c r="N161">
        <f t="shared" si="59"/>
        <v>0.12257123288594475</v>
      </c>
      <c r="O161">
        <f t="shared" si="60"/>
        <v>2.3230503869946153</v>
      </c>
      <c r="P161">
        <f t="shared" si="61"/>
        <v>32.03041876999071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31.998498916625977</v>
      </c>
      <c r="V161" s="1">
        <v>32.068675994873047</v>
      </c>
      <c r="W161" s="1">
        <v>31.653213500976563</v>
      </c>
      <c r="X161" s="1">
        <v>418.91656494140625</v>
      </c>
      <c r="Y161" s="1">
        <v>420.233642578125</v>
      </c>
      <c r="Z161" s="1">
        <v>24.537206649780273</v>
      </c>
      <c r="AA161" s="1">
        <v>24.775924682617188</v>
      </c>
      <c r="AB161" s="1">
        <v>51.030788421630859</v>
      </c>
      <c r="AC161" s="1">
        <v>51.527256011962891</v>
      </c>
      <c r="AD161" s="1">
        <v>300.44085693359375</v>
      </c>
      <c r="AE161" s="1">
        <v>17.92133903503418</v>
      </c>
      <c r="AF161" s="1">
        <v>5.2464459091424942E-2</v>
      </c>
      <c r="AG161" s="1">
        <v>99.300445556640625</v>
      </c>
      <c r="AH161" s="1">
        <v>-7.6001176834106445</v>
      </c>
      <c r="AI161" s="1">
        <v>-0.35170742869377136</v>
      </c>
      <c r="AJ161" s="1">
        <v>3.191092237830162E-2</v>
      </c>
      <c r="AK161" s="1">
        <v>6.7497855052351952E-3</v>
      </c>
      <c r="AL161" s="1">
        <v>6.1947785317897797E-2</v>
      </c>
      <c r="AM161" s="1">
        <v>6.3228858634829521E-3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86</v>
      </c>
      <c r="AV161">
        <f t="shared" si="64"/>
        <v>0.5007347615559895</v>
      </c>
      <c r="AW161">
        <f t="shared" si="65"/>
        <v>1.2257123288594474E-4</v>
      </c>
      <c r="AX161">
        <f t="shared" si="66"/>
        <v>305.21867599487302</v>
      </c>
      <c r="AY161">
        <f t="shared" si="67"/>
        <v>305.14849891662595</v>
      </c>
      <c r="AZ161">
        <f t="shared" si="68"/>
        <v>2.8674141815137659</v>
      </c>
      <c r="BA161">
        <f t="shared" si="69"/>
        <v>-3.8257224882337994E-2</v>
      </c>
      <c r="BB161">
        <f t="shared" si="70"/>
        <v>4.7833107470562721</v>
      </c>
      <c r="BC161">
        <f t="shared" si="71"/>
        <v>48.170083429564151</v>
      </c>
      <c r="BD161">
        <f t="shared" si="72"/>
        <v>23.394158746946964</v>
      </c>
      <c r="BE161">
        <f t="shared" si="73"/>
        <v>32.068675994873047</v>
      </c>
      <c r="BF161">
        <f t="shared" si="74"/>
        <v>4.7936758914069104</v>
      </c>
      <c r="BG161">
        <f t="shared" si="75"/>
        <v>5.0482982991276954E-3</v>
      </c>
      <c r="BH161">
        <f t="shared" si="76"/>
        <v>2.4602603600616568</v>
      </c>
      <c r="BI161">
        <f t="shared" si="77"/>
        <v>2.3334155313452536</v>
      </c>
      <c r="BJ161">
        <f t="shared" si="78"/>
        <v>3.1559928741142235E-3</v>
      </c>
      <c r="BK161">
        <f t="shared" si="79"/>
        <v>62.084882531643771</v>
      </c>
      <c r="BL161">
        <f t="shared" si="80"/>
        <v>1.4877975831358172</v>
      </c>
      <c r="BM161">
        <f t="shared" si="81"/>
        <v>49.685464087055621</v>
      </c>
      <c r="BN161">
        <f t="shared" si="82"/>
        <v>420.57162510980743</v>
      </c>
      <c r="BO161">
        <f t="shared" si="83"/>
        <v>-8.3997858404248214E-4</v>
      </c>
    </row>
    <row r="162" spans="1:67" x14ac:dyDescent="0.25">
      <c r="A162" s="1">
        <v>151</v>
      </c>
      <c r="B162" s="1" t="s">
        <v>237</v>
      </c>
      <c r="C162" s="1" t="s">
        <v>333</v>
      </c>
      <c r="D162" s="1" t="s">
        <v>81</v>
      </c>
      <c r="E162" s="1" t="s">
        <v>82</v>
      </c>
      <c r="F162" s="1" t="s">
        <v>83</v>
      </c>
      <c r="G162" s="1" t="s">
        <v>84</v>
      </c>
      <c r="H162" s="1" t="s">
        <v>85</v>
      </c>
      <c r="I162" s="1">
        <v>884.4999958537519</v>
      </c>
      <c r="J162" s="1">
        <v>1</v>
      </c>
      <c r="K162">
        <f t="shared" si="56"/>
        <v>-0.73538575018828167</v>
      </c>
      <c r="L162">
        <f t="shared" si="57"/>
        <v>5.6461515835973227E-3</v>
      </c>
      <c r="M162">
        <f t="shared" si="58"/>
        <v>608.96838632429706</v>
      </c>
      <c r="N162">
        <f t="shared" si="59"/>
        <v>0.13663523277845191</v>
      </c>
      <c r="O162">
        <f t="shared" si="60"/>
        <v>2.3200328660477401</v>
      </c>
      <c r="P162">
        <f t="shared" si="61"/>
        <v>32.022256139883979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31.997089385986328</v>
      </c>
      <c r="V162" s="1">
        <v>32.067462921142578</v>
      </c>
      <c r="W162" s="1">
        <v>31.652759552001953</v>
      </c>
      <c r="X162" s="1">
        <v>418.82485961914063</v>
      </c>
      <c r="Y162" s="1">
        <v>420.1788330078125</v>
      </c>
      <c r="Z162" s="1">
        <v>24.517784118652344</v>
      </c>
      <c r="AA162" s="1">
        <v>24.783893585205078</v>
      </c>
      <c r="AB162" s="1">
        <v>50.99481201171875</v>
      </c>
      <c r="AC162" s="1">
        <v>51.548301696777344</v>
      </c>
      <c r="AD162" s="1">
        <v>300.437744140625</v>
      </c>
      <c r="AE162" s="1">
        <v>17.955402374267578</v>
      </c>
      <c r="AF162" s="1">
        <v>5.7027139700949192E-3</v>
      </c>
      <c r="AG162" s="1">
        <v>99.301139831542969</v>
      </c>
      <c r="AH162" s="1">
        <v>-7.6001176834106445</v>
      </c>
      <c r="AI162" s="1">
        <v>-0.35170742869377136</v>
      </c>
      <c r="AJ162" s="1">
        <v>3.191092237830162E-2</v>
      </c>
      <c r="AK162" s="1">
        <v>6.7497855052351952E-3</v>
      </c>
      <c r="AL162" s="1">
        <v>6.1947785317897797E-2</v>
      </c>
      <c r="AM162" s="1">
        <v>6.3228858634829521E-3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86</v>
      </c>
      <c r="AV162">
        <f t="shared" si="64"/>
        <v>0.50072957356770831</v>
      </c>
      <c r="AW162">
        <f t="shared" si="65"/>
        <v>1.3663523277845192E-4</v>
      </c>
      <c r="AX162">
        <f t="shared" si="66"/>
        <v>305.21746292114256</v>
      </c>
      <c r="AY162">
        <f t="shared" si="67"/>
        <v>305.14708938598631</v>
      </c>
      <c r="AZ162">
        <f t="shared" si="68"/>
        <v>2.8728643156692897</v>
      </c>
      <c r="BA162">
        <f t="shared" si="69"/>
        <v>-4.5206781258596507E-2</v>
      </c>
      <c r="BB162">
        <f t="shared" si="70"/>
        <v>4.7811017485222704</v>
      </c>
      <c r="BC162">
        <f t="shared" si="71"/>
        <v>48.147501193169134</v>
      </c>
      <c r="BD162">
        <f t="shared" si="72"/>
        <v>23.363607607964056</v>
      </c>
      <c r="BE162">
        <f t="shared" si="73"/>
        <v>32.067462921142578</v>
      </c>
      <c r="BF162">
        <f t="shared" si="74"/>
        <v>4.7933469298022757</v>
      </c>
      <c r="BG162">
        <f t="shared" si="75"/>
        <v>5.634948845929715E-3</v>
      </c>
      <c r="BH162">
        <f t="shared" si="76"/>
        <v>2.4610688824745304</v>
      </c>
      <c r="BI162">
        <f t="shared" si="77"/>
        <v>2.3322780473277454</v>
      </c>
      <c r="BJ162">
        <f t="shared" si="78"/>
        <v>3.5228478142272268E-3</v>
      </c>
      <c r="BK162">
        <f t="shared" si="79"/>
        <v>60.471254883378109</v>
      </c>
      <c r="BL162">
        <f t="shared" si="80"/>
        <v>1.4493076244822984</v>
      </c>
      <c r="BM162">
        <f t="shared" si="81"/>
        <v>49.738387816469029</v>
      </c>
      <c r="BN162">
        <f t="shared" si="82"/>
        <v>420.52840017368788</v>
      </c>
      <c r="BO162">
        <f t="shared" si="83"/>
        <v>-8.6978433852416786E-4</v>
      </c>
    </row>
    <row r="163" spans="1:67" x14ac:dyDescent="0.25">
      <c r="A163" s="1">
        <v>152</v>
      </c>
      <c r="B163" s="1" t="s">
        <v>238</v>
      </c>
      <c r="C163" s="1" t="s">
        <v>333</v>
      </c>
      <c r="D163" s="1" t="s">
        <v>81</v>
      </c>
      <c r="E163" s="1" t="s">
        <v>82</v>
      </c>
      <c r="F163" s="1" t="s">
        <v>83</v>
      </c>
      <c r="G163" s="1" t="s">
        <v>84</v>
      </c>
      <c r="H163" s="1" t="s">
        <v>85</v>
      </c>
      <c r="I163" s="1">
        <v>889.49999574199319</v>
      </c>
      <c r="J163" s="1">
        <v>1</v>
      </c>
      <c r="K163">
        <f t="shared" si="56"/>
        <v>-0.80668593169726854</v>
      </c>
      <c r="L163">
        <f t="shared" si="57"/>
        <v>4.6161139005241542E-3</v>
      </c>
      <c r="M163">
        <f t="shared" si="58"/>
        <v>678.78444815474484</v>
      </c>
      <c r="N163">
        <f t="shared" si="59"/>
        <v>0.11186482204344735</v>
      </c>
      <c r="O163">
        <f t="shared" si="60"/>
        <v>2.322395886170102</v>
      </c>
      <c r="P163">
        <f t="shared" si="61"/>
        <v>32.032140199985591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31.996719360351563</v>
      </c>
      <c r="V163" s="1">
        <v>32.064781188964844</v>
      </c>
      <c r="W163" s="1">
        <v>31.653715133666992</v>
      </c>
      <c r="X163" s="1">
        <v>418.60525512695313</v>
      </c>
      <c r="Y163" s="1">
        <v>420.12234497070313</v>
      </c>
      <c r="Z163" s="1">
        <v>24.569219589233398</v>
      </c>
      <c r="AA163" s="1">
        <v>24.787075042724609</v>
      </c>
      <c r="AB163" s="1">
        <v>51.102787017822266</v>
      </c>
      <c r="AC163" s="1">
        <v>51.555919647216797</v>
      </c>
      <c r="AD163" s="1">
        <v>300.45248413085938</v>
      </c>
      <c r="AE163" s="1">
        <v>17.925687789916992</v>
      </c>
      <c r="AF163" s="1">
        <v>0.15055060386657715</v>
      </c>
      <c r="AG163" s="1">
        <v>99.300979614257813</v>
      </c>
      <c r="AH163" s="1">
        <v>-7.6001176834106445</v>
      </c>
      <c r="AI163" s="1">
        <v>-0.35170742869377136</v>
      </c>
      <c r="AJ163" s="1">
        <v>3.191092237830162E-2</v>
      </c>
      <c r="AK163" s="1">
        <v>6.7497855052351952E-3</v>
      </c>
      <c r="AL163" s="1">
        <v>6.1947785317897797E-2</v>
      </c>
      <c r="AM163" s="1">
        <v>6.3228858634829521E-3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86</v>
      </c>
      <c r="AV163">
        <f t="shared" si="64"/>
        <v>0.50075414021809894</v>
      </c>
      <c r="AW163">
        <f t="shared" si="65"/>
        <v>1.1186482204344735E-4</v>
      </c>
      <c r="AX163">
        <f t="shared" si="66"/>
        <v>305.21478118896482</v>
      </c>
      <c r="AY163">
        <f t="shared" si="67"/>
        <v>305.14671936035154</v>
      </c>
      <c r="AZ163">
        <f t="shared" si="68"/>
        <v>2.8681099822794636</v>
      </c>
      <c r="BA163">
        <f t="shared" si="69"/>
        <v>-3.2640988979254611E-2</v>
      </c>
      <c r="BB163">
        <f t="shared" si="70"/>
        <v>4.7837767196847771</v>
      </c>
      <c r="BC163">
        <f t="shared" si="71"/>
        <v>48.174516890646203</v>
      </c>
      <c r="BD163">
        <f t="shared" si="72"/>
        <v>23.387441847921593</v>
      </c>
      <c r="BE163">
        <f t="shared" si="73"/>
        <v>32.064781188964844</v>
      </c>
      <c r="BF163">
        <f t="shared" si="74"/>
        <v>4.792619766814239</v>
      </c>
      <c r="BG163">
        <f t="shared" si="75"/>
        <v>4.6086230805191444E-3</v>
      </c>
      <c r="BH163">
        <f t="shared" si="76"/>
        <v>2.4613808335146752</v>
      </c>
      <c r="BI163">
        <f t="shared" si="77"/>
        <v>2.3312389332995638</v>
      </c>
      <c r="BJ163">
        <f t="shared" si="78"/>
        <v>2.8810614933389603E-3</v>
      </c>
      <c r="BK163">
        <f t="shared" si="79"/>
        <v>67.403960648689548</v>
      </c>
      <c r="BL163">
        <f t="shared" si="80"/>
        <v>1.6156828035463795</v>
      </c>
      <c r="BM163">
        <f t="shared" si="81"/>
        <v>49.696332236780215</v>
      </c>
      <c r="BN163">
        <f t="shared" si="82"/>
        <v>420.50580482809465</v>
      </c>
      <c r="BO163">
        <f t="shared" si="83"/>
        <v>-9.5335977796436879E-4</v>
      </c>
    </row>
    <row r="164" spans="1:67" x14ac:dyDescent="0.25">
      <c r="A164" s="1">
        <v>153</v>
      </c>
      <c r="B164" s="1" t="s">
        <v>239</v>
      </c>
      <c r="C164" s="1" t="s">
        <v>333</v>
      </c>
      <c r="D164" s="1" t="s">
        <v>81</v>
      </c>
      <c r="E164" s="1" t="s">
        <v>82</v>
      </c>
      <c r="F164" s="1" t="s">
        <v>83</v>
      </c>
      <c r="G164" s="1" t="s">
        <v>84</v>
      </c>
      <c r="H164" s="1" t="s">
        <v>85</v>
      </c>
      <c r="I164" s="1">
        <v>894.99999561905861</v>
      </c>
      <c r="J164" s="1">
        <v>1</v>
      </c>
      <c r="K164">
        <f t="shared" si="56"/>
        <v>-0.71327076226586839</v>
      </c>
      <c r="L164">
        <f t="shared" si="57"/>
        <v>4.9854118550073726E-3</v>
      </c>
      <c r="M164">
        <f t="shared" si="58"/>
        <v>628.95020633926038</v>
      </c>
      <c r="N164">
        <f t="shared" si="59"/>
        <v>0.12067382559408942</v>
      </c>
      <c r="O164">
        <f t="shared" si="60"/>
        <v>2.3200150522682166</v>
      </c>
      <c r="P164">
        <f t="shared" si="61"/>
        <v>32.026698574407348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31.996562957763672</v>
      </c>
      <c r="V164" s="1">
        <v>32.063686370849609</v>
      </c>
      <c r="W164" s="1">
        <v>31.654539108276367</v>
      </c>
      <c r="X164" s="1">
        <v>418.7117919921875</v>
      </c>
      <c r="Y164" s="1">
        <v>420.03500366210938</v>
      </c>
      <c r="Z164" s="1">
        <v>24.561100006103516</v>
      </c>
      <c r="AA164" s="1">
        <v>24.796115875244141</v>
      </c>
      <c r="AB164" s="1">
        <v>51.086566925048828</v>
      </c>
      <c r="AC164" s="1">
        <v>51.575393676757813</v>
      </c>
      <c r="AD164" s="1">
        <v>300.44332885742188</v>
      </c>
      <c r="AE164" s="1">
        <v>17.869157791137695</v>
      </c>
      <c r="AF164" s="1">
        <v>4.7903541475534439E-2</v>
      </c>
      <c r="AG164" s="1">
        <v>99.3013916015625</v>
      </c>
      <c r="AH164" s="1">
        <v>-7.6001176834106445</v>
      </c>
      <c r="AI164" s="1">
        <v>-0.35170742869377136</v>
      </c>
      <c r="AJ164" s="1">
        <v>3.191092237830162E-2</v>
      </c>
      <c r="AK164" s="1">
        <v>6.7497855052351952E-3</v>
      </c>
      <c r="AL164" s="1">
        <v>6.1947785317897797E-2</v>
      </c>
      <c r="AM164" s="1">
        <v>6.3228858634829521E-3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86</v>
      </c>
      <c r="AV164">
        <f t="shared" si="64"/>
        <v>0.50073888142903644</v>
      </c>
      <c r="AW164">
        <f t="shared" si="65"/>
        <v>1.2067382559408942E-4</v>
      </c>
      <c r="AX164">
        <f t="shared" si="66"/>
        <v>305.21368637084959</v>
      </c>
      <c r="AY164">
        <f t="shared" si="67"/>
        <v>305.14656295776365</v>
      </c>
      <c r="AZ164">
        <f t="shared" si="68"/>
        <v>2.8590651826769431</v>
      </c>
      <c r="BA164">
        <f t="shared" si="69"/>
        <v>-3.6987796442259399E-2</v>
      </c>
      <c r="BB164">
        <f t="shared" si="70"/>
        <v>4.7823038649935556</v>
      </c>
      <c r="BC164">
        <f t="shared" si="71"/>
        <v>48.159484855782289</v>
      </c>
      <c r="BD164">
        <f t="shared" si="72"/>
        <v>23.363368980538148</v>
      </c>
      <c r="BE164">
        <f t="shared" si="73"/>
        <v>32.063686370849609</v>
      </c>
      <c r="BF164">
        <f t="shared" si="74"/>
        <v>4.7923229298714753</v>
      </c>
      <c r="BG164">
        <f t="shared" si="75"/>
        <v>4.9766756657218742E-3</v>
      </c>
      <c r="BH164">
        <f t="shared" si="76"/>
        <v>2.4622888127253391</v>
      </c>
      <c r="BI164">
        <f t="shared" si="77"/>
        <v>2.3300341171461363</v>
      </c>
      <c r="BJ164">
        <f t="shared" si="78"/>
        <v>3.1112060050942089E-3</v>
      </c>
      <c r="BK164">
        <f t="shared" si="79"/>
        <v>62.455630737578431</v>
      </c>
      <c r="BL164">
        <f t="shared" si="80"/>
        <v>1.4973756969197967</v>
      </c>
      <c r="BM164">
        <f t="shared" si="81"/>
        <v>49.739106363628117</v>
      </c>
      <c r="BN164">
        <f t="shared" si="82"/>
        <v>420.37405842187758</v>
      </c>
      <c r="BO164">
        <f t="shared" si="83"/>
        <v>-8.4394956348147901E-4</v>
      </c>
    </row>
    <row r="165" spans="1:67" x14ac:dyDescent="0.25">
      <c r="A165" s="1">
        <v>154</v>
      </c>
      <c r="B165" s="1" t="s">
        <v>240</v>
      </c>
      <c r="C165" s="1" t="s">
        <v>333</v>
      </c>
      <c r="D165" s="1" t="s">
        <v>81</v>
      </c>
      <c r="E165" s="1" t="s">
        <v>82</v>
      </c>
      <c r="F165" s="1" t="s">
        <v>83</v>
      </c>
      <c r="G165" s="1" t="s">
        <v>84</v>
      </c>
      <c r="H165" s="1" t="s">
        <v>85</v>
      </c>
      <c r="I165" s="1">
        <v>899.9999955072999</v>
      </c>
      <c r="J165" s="1">
        <v>1</v>
      </c>
      <c r="K165">
        <f t="shared" si="56"/>
        <v>-0.73287057167223046</v>
      </c>
      <c r="L165">
        <f t="shared" si="57"/>
        <v>4.968126087201488E-3</v>
      </c>
      <c r="M165">
        <f t="shared" si="58"/>
        <v>636.00132406740613</v>
      </c>
      <c r="N165">
        <f t="shared" si="59"/>
        <v>0.12019592984949572</v>
      </c>
      <c r="O165">
        <f t="shared" si="60"/>
        <v>2.3188232807621212</v>
      </c>
      <c r="P165">
        <f t="shared" si="61"/>
        <v>32.025354680486977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31.996910095214844</v>
      </c>
      <c r="V165" s="1">
        <v>32.061710357666016</v>
      </c>
      <c r="W165" s="1">
        <v>31.651369094848633</v>
      </c>
      <c r="X165" s="1">
        <v>418.73294067382813</v>
      </c>
      <c r="Y165" s="1">
        <v>420.095703125</v>
      </c>
      <c r="Z165" s="1">
        <v>24.570619583129883</v>
      </c>
      <c r="AA165" s="1">
        <v>24.804706573486328</v>
      </c>
      <c r="AB165" s="1">
        <v>51.104843139648438</v>
      </c>
      <c r="AC165" s="1">
        <v>51.591724395751953</v>
      </c>
      <c r="AD165" s="1">
        <v>300.43832397460938</v>
      </c>
      <c r="AE165" s="1">
        <v>17.910469055175781</v>
      </c>
      <c r="AF165" s="1">
        <v>7.8698106110095978E-2</v>
      </c>
      <c r="AG165" s="1">
        <v>99.300384521484375</v>
      </c>
      <c r="AH165" s="1">
        <v>-7.6001176834106445</v>
      </c>
      <c r="AI165" s="1">
        <v>-0.35170742869377136</v>
      </c>
      <c r="AJ165" s="1">
        <v>3.191092237830162E-2</v>
      </c>
      <c r="AK165" s="1">
        <v>6.7497855052351952E-3</v>
      </c>
      <c r="AL165" s="1">
        <v>6.1947785317897797E-2</v>
      </c>
      <c r="AM165" s="1">
        <v>6.3228858634829521E-3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86</v>
      </c>
      <c r="AV165">
        <f t="shared" si="64"/>
        <v>0.50073053995768224</v>
      </c>
      <c r="AW165">
        <f t="shared" si="65"/>
        <v>1.2019592984949571E-4</v>
      </c>
      <c r="AX165">
        <f t="shared" si="66"/>
        <v>305.21171035766599</v>
      </c>
      <c r="AY165">
        <f t="shared" si="67"/>
        <v>305.14691009521482</v>
      </c>
      <c r="AZ165">
        <f t="shared" si="68"/>
        <v>2.8656749847752963</v>
      </c>
      <c r="BA165">
        <f t="shared" si="69"/>
        <v>-3.6355677179038128E-2</v>
      </c>
      <c r="BB165">
        <f t="shared" si="70"/>
        <v>4.7819401814519047</v>
      </c>
      <c r="BC165">
        <f t="shared" si="71"/>
        <v>48.156310818890098</v>
      </c>
      <c r="BD165">
        <f t="shared" si="72"/>
        <v>23.35160424540377</v>
      </c>
      <c r="BE165">
        <f t="shared" si="73"/>
        <v>32.061710357666016</v>
      </c>
      <c r="BF165">
        <f t="shared" si="74"/>
        <v>4.7917872159004018</v>
      </c>
      <c r="BG165">
        <f t="shared" si="75"/>
        <v>4.9594503216270269E-3</v>
      </c>
      <c r="BH165">
        <f t="shared" si="76"/>
        <v>2.4631169006897835</v>
      </c>
      <c r="BI165">
        <f t="shared" si="77"/>
        <v>2.3286703152106183</v>
      </c>
      <c r="BJ165">
        <f t="shared" si="78"/>
        <v>3.1004347485397627E-3</v>
      </c>
      <c r="BK165">
        <f t="shared" si="79"/>
        <v>63.155176036066628</v>
      </c>
      <c r="BL165">
        <f t="shared" si="80"/>
        <v>1.5139438926328725</v>
      </c>
      <c r="BM165">
        <f t="shared" si="81"/>
        <v>49.760657927596121</v>
      </c>
      <c r="BN165">
        <f t="shared" si="82"/>
        <v>420.44407469546809</v>
      </c>
      <c r="BO165">
        <f t="shared" si="83"/>
        <v>-8.6737152494295242E-4</v>
      </c>
    </row>
    <row r="166" spans="1:67" x14ac:dyDescent="0.25">
      <c r="A166" s="1">
        <v>155</v>
      </c>
      <c r="B166" s="1" t="s">
        <v>241</v>
      </c>
      <c r="C166" s="1" t="s">
        <v>333</v>
      </c>
      <c r="D166" s="1" t="s">
        <v>81</v>
      </c>
      <c r="E166" s="1" t="s">
        <v>82</v>
      </c>
      <c r="F166" s="1" t="s">
        <v>83</v>
      </c>
      <c r="G166" s="1" t="s">
        <v>84</v>
      </c>
      <c r="H166" s="1" t="s">
        <v>85</v>
      </c>
      <c r="I166" s="1">
        <v>904.99999539554119</v>
      </c>
      <c r="J166" s="1">
        <v>1</v>
      </c>
      <c r="K166">
        <f t="shared" si="56"/>
        <v>-0.64689265340541136</v>
      </c>
      <c r="L166">
        <f t="shared" si="57"/>
        <v>5.0452514624608072E-3</v>
      </c>
      <c r="M166">
        <f t="shared" si="58"/>
        <v>605.72307067037264</v>
      </c>
      <c r="N166">
        <f t="shared" si="59"/>
        <v>0.12199185060516465</v>
      </c>
      <c r="O166">
        <f t="shared" si="60"/>
        <v>2.3175938789513699</v>
      </c>
      <c r="P166">
        <f t="shared" si="61"/>
        <v>32.022523286497673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31.994306564331055</v>
      </c>
      <c r="V166" s="1">
        <v>32.059860229492188</v>
      </c>
      <c r="W166" s="1">
        <v>31.647388458251953</v>
      </c>
      <c r="X166" s="1">
        <v>418.94644165039063</v>
      </c>
      <c r="Y166" s="1">
        <v>420.13604736328125</v>
      </c>
      <c r="Z166" s="1">
        <v>24.57142448425293</v>
      </c>
      <c r="AA166" s="1">
        <v>24.80902099609375</v>
      </c>
      <c r="AB166" s="1">
        <v>51.114765167236328</v>
      </c>
      <c r="AC166" s="1">
        <v>51.609027862548828</v>
      </c>
      <c r="AD166" s="1">
        <v>300.42196655273438</v>
      </c>
      <c r="AE166" s="1">
        <v>17.918439865112305</v>
      </c>
      <c r="AF166" s="1">
        <v>8.4399767220020294E-2</v>
      </c>
      <c r="AG166" s="1">
        <v>99.301788330078125</v>
      </c>
      <c r="AH166" s="1">
        <v>-7.6001176834106445</v>
      </c>
      <c r="AI166" s="1">
        <v>-0.35170742869377136</v>
      </c>
      <c r="AJ166" s="1">
        <v>3.191092237830162E-2</v>
      </c>
      <c r="AK166" s="1">
        <v>6.7497855052351952E-3</v>
      </c>
      <c r="AL166" s="1">
        <v>6.1947785317897797E-2</v>
      </c>
      <c r="AM166" s="1">
        <v>6.3228858634829521E-3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86</v>
      </c>
      <c r="AV166">
        <f t="shared" si="64"/>
        <v>0.50070327758789057</v>
      </c>
      <c r="AW166">
        <f t="shared" si="65"/>
        <v>1.2199185060516465E-4</v>
      </c>
      <c r="AX166">
        <f t="shared" si="66"/>
        <v>305.20986022949216</v>
      </c>
      <c r="AY166">
        <f t="shared" si="67"/>
        <v>305.14430656433103</v>
      </c>
      <c r="AZ166">
        <f t="shared" si="68"/>
        <v>2.8669503143366342</v>
      </c>
      <c r="BA166">
        <f t="shared" si="69"/>
        <v>-3.7336942994512561E-2</v>
      </c>
      <c r="BB166">
        <f t="shared" si="70"/>
        <v>4.7811740305819352</v>
      </c>
      <c r="BC166">
        <f t="shared" si="71"/>
        <v>48.147914664833237</v>
      </c>
      <c r="BD166">
        <f t="shared" si="72"/>
        <v>23.338893668739487</v>
      </c>
      <c r="BE166">
        <f t="shared" si="73"/>
        <v>32.059860229492188</v>
      </c>
      <c r="BF166">
        <f t="shared" si="74"/>
        <v>4.7912856776819224</v>
      </c>
      <c r="BG166">
        <f t="shared" si="75"/>
        <v>5.0363044827922967E-3</v>
      </c>
      <c r="BH166">
        <f t="shared" si="76"/>
        <v>2.4635801516305653</v>
      </c>
      <c r="BI166">
        <f t="shared" si="77"/>
        <v>2.3277055260513571</v>
      </c>
      <c r="BJ166">
        <f t="shared" si="78"/>
        <v>3.1484929110802257E-3</v>
      </c>
      <c r="BK166">
        <f t="shared" si="79"/>
        <v>60.149384150354294</v>
      </c>
      <c r="BL166">
        <f t="shared" si="80"/>
        <v>1.4417307785699685</v>
      </c>
      <c r="BM166">
        <f t="shared" si="81"/>
        <v>49.78071553863802</v>
      </c>
      <c r="BN166">
        <f t="shared" si="82"/>
        <v>420.44354914913805</v>
      </c>
      <c r="BO166">
        <f t="shared" si="83"/>
        <v>-7.6592396835149692E-4</v>
      </c>
    </row>
    <row r="167" spans="1:67" x14ac:dyDescent="0.25">
      <c r="A167" s="1">
        <v>156</v>
      </c>
      <c r="B167" s="1" t="s">
        <v>242</v>
      </c>
      <c r="C167" s="1" t="s">
        <v>333</v>
      </c>
      <c r="D167" s="1" t="s">
        <v>81</v>
      </c>
      <c r="E167" s="1" t="s">
        <v>82</v>
      </c>
      <c r="F167" s="1" t="s">
        <v>83</v>
      </c>
      <c r="G167" s="1" t="s">
        <v>84</v>
      </c>
      <c r="H167" s="1" t="s">
        <v>85</v>
      </c>
      <c r="I167" s="1">
        <v>910.49999527260661</v>
      </c>
      <c r="J167" s="1">
        <v>1</v>
      </c>
      <c r="K167">
        <f t="shared" si="56"/>
        <v>-0.60619614471691585</v>
      </c>
      <c r="L167">
        <f t="shared" si="57"/>
        <v>4.8576794457446532E-3</v>
      </c>
      <c r="M167">
        <f t="shared" si="58"/>
        <v>600.3781053424409</v>
      </c>
      <c r="N167">
        <f t="shared" si="59"/>
        <v>0.1173816012067198</v>
      </c>
      <c r="O167">
        <f t="shared" si="60"/>
        <v>2.3159547328408596</v>
      </c>
      <c r="P167">
        <f t="shared" si="61"/>
        <v>32.021221037578393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31.992996215820313</v>
      </c>
      <c r="V167" s="1">
        <v>32.056003570556641</v>
      </c>
      <c r="W167" s="1">
        <v>31.645488739013672</v>
      </c>
      <c r="X167" s="1">
        <v>419.06491088867188</v>
      </c>
      <c r="Y167" s="1">
        <v>420.17715454101563</v>
      </c>
      <c r="Z167" s="1">
        <v>24.59333610534668</v>
      </c>
      <c r="AA167" s="1">
        <v>24.821962356567383</v>
      </c>
      <c r="AB167" s="1">
        <v>51.1641845703125</v>
      </c>
      <c r="AC167" s="1">
        <v>51.639823913574219</v>
      </c>
      <c r="AD167" s="1">
        <v>300.40634155273438</v>
      </c>
      <c r="AE167" s="1">
        <v>17.870607376098633</v>
      </c>
      <c r="AF167" s="1">
        <v>5.474584549665451E-2</v>
      </c>
      <c r="AG167" s="1">
        <v>99.301856994628906</v>
      </c>
      <c r="AH167" s="1">
        <v>-7.6001176834106445</v>
      </c>
      <c r="AI167" s="1">
        <v>-0.35170742869377136</v>
      </c>
      <c r="AJ167" s="1">
        <v>3.191092237830162E-2</v>
      </c>
      <c r="AK167" s="1">
        <v>6.7497855052351952E-3</v>
      </c>
      <c r="AL167" s="1">
        <v>6.1947785317897797E-2</v>
      </c>
      <c r="AM167" s="1">
        <v>6.3228858634829521E-3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86</v>
      </c>
      <c r="AV167">
        <f t="shared" si="64"/>
        <v>0.50067723592122393</v>
      </c>
      <c r="AW167">
        <f t="shared" si="65"/>
        <v>1.1738160120671979E-4</v>
      </c>
      <c r="AX167">
        <f t="shared" si="66"/>
        <v>305.20600357055662</v>
      </c>
      <c r="AY167">
        <f t="shared" si="67"/>
        <v>305.14299621582029</v>
      </c>
      <c r="AZ167">
        <f t="shared" si="68"/>
        <v>2.859297116265509</v>
      </c>
      <c r="BA167">
        <f t="shared" si="69"/>
        <v>-3.4782532978250937E-2</v>
      </c>
      <c r="BB167">
        <f t="shared" si="70"/>
        <v>4.7808216890987758</v>
      </c>
      <c r="BC167">
        <f t="shared" si="71"/>
        <v>48.144333185605618</v>
      </c>
      <c r="BD167">
        <f t="shared" si="72"/>
        <v>23.322370829038235</v>
      </c>
      <c r="BE167">
        <f t="shared" si="73"/>
        <v>32.056003570556641</v>
      </c>
      <c r="BF167">
        <f t="shared" si="74"/>
        <v>4.790240350079789</v>
      </c>
      <c r="BG167">
        <f t="shared" si="75"/>
        <v>4.8493848131198874E-3</v>
      </c>
      <c r="BH167">
        <f t="shared" si="76"/>
        <v>2.4648669562579162</v>
      </c>
      <c r="BI167">
        <f t="shared" si="77"/>
        <v>2.3253733938218728</v>
      </c>
      <c r="BJ167">
        <f t="shared" si="78"/>
        <v>3.0316096392653718E-3</v>
      </c>
      <c r="BK167">
        <f t="shared" si="79"/>
        <v>59.618660759421317</v>
      </c>
      <c r="BL167">
        <f t="shared" si="80"/>
        <v>1.4288689874114395</v>
      </c>
      <c r="BM167">
        <f t="shared" si="81"/>
        <v>49.808982411051417</v>
      </c>
      <c r="BN167">
        <f t="shared" si="82"/>
        <v>420.46531115571617</v>
      </c>
      <c r="BO167">
        <f t="shared" si="83"/>
        <v>-7.1810949223989411E-4</v>
      </c>
    </row>
    <row r="168" spans="1:67" x14ac:dyDescent="0.25">
      <c r="A168" s="1">
        <v>157</v>
      </c>
      <c r="B168" s="1" t="s">
        <v>243</v>
      </c>
      <c r="C168" s="1" t="s">
        <v>333</v>
      </c>
      <c r="D168" s="1" t="s">
        <v>81</v>
      </c>
      <c r="E168" s="1" t="s">
        <v>82</v>
      </c>
      <c r="F168" s="1" t="s">
        <v>83</v>
      </c>
      <c r="G168" s="1" t="s">
        <v>84</v>
      </c>
      <c r="H168" s="1" t="s">
        <v>85</v>
      </c>
      <c r="I168" s="1">
        <v>915.4999951608479</v>
      </c>
      <c r="J168" s="1">
        <v>1</v>
      </c>
      <c r="K168">
        <f t="shared" si="56"/>
        <v>-0.70736029520569321</v>
      </c>
      <c r="L168">
        <f t="shared" si="57"/>
        <v>5.0752558380968158E-3</v>
      </c>
      <c r="M168">
        <f t="shared" si="58"/>
        <v>623.4159695476651</v>
      </c>
      <c r="N168">
        <f t="shared" si="59"/>
        <v>0.12262499297397211</v>
      </c>
      <c r="O168">
        <f t="shared" si="60"/>
        <v>2.3158485500238331</v>
      </c>
      <c r="P168">
        <f t="shared" si="61"/>
        <v>32.022372160686899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31.993095397949219</v>
      </c>
      <c r="V168" s="1">
        <v>32.060256958007813</v>
      </c>
      <c r="W168" s="1">
        <v>31.654533386230469</v>
      </c>
      <c r="X168" s="1">
        <v>418.97085571289063</v>
      </c>
      <c r="Y168" s="1">
        <v>420.2803955078125</v>
      </c>
      <c r="Z168" s="1">
        <v>24.587465286254883</v>
      </c>
      <c r="AA168" s="1">
        <v>24.826242446899414</v>
      </c>
      <c r="AB168" s="1">
        <v>51.151531219482422</v>
      </c>
      <c r="AC168" s="1">
        <v>51.648281097412109</v>
      </c>
      <c r="AD168" s="1">
        <v>300.48269653320313</v>
      </c>
      <c r="AE168" s="1">
        <v>17.911916732788086</v>
      </c>
      <c r="AF168" s="1">
        <v>0.1494094580411911</v>
      </c>
      <c r="AG168" s="1">
        <v>99.301559448242188</v>
      </c>
      <c r="AH168" s="1">
        <v>-7.6001176834106445</v>
      </c>
      <c r="AI168" s="1">
        <v>-0.35170742869377136</v>
      </c>
      <c r="AJ168" s="1">
        <v>3.191092237830162E-2</v>
      </c>
      <c r="AK168" s="1">
        <v>6.7497855052351952E-3</v>
      </c>
      <c r="AL168" s="1">
        <v>6.1947785317897797E-2</v>
      </c>
      <c r="AM168" s="1">
        <v>6.3228858634829521E-3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86</v>
      </c>
      <c r="AV168">
        <f t="shared" si="64"/>
        <v>0.50080449422200513</v>
      </c>
      <c r="AW168">
        <f t="shared" si="65"/>
        <v>1.2262499297397211E-4</v>
      </c>
      <c r="AX168">
        <f t="shared" si="66"/>
        <v>305.21025695800779</v>
      </c>
      <c r="AY168">
        <f t="shared" si="67"/>
        <v>305.1430953979492</v>
      </c>
      <c r="AZ168">
        <f t="shared" si="68"/>
        <v>2.8659066131880877</v>
      </c>
      <c r="BA168">
        <f t="shared" si="69"/>
        <v>-3.7884797320916291E-2</v>
      </c>
      <c r="BB168">
        <f t="shared" si="70"/>
        <v>4.7811331402410886</v>
      </c>
      <c r="BC168">
        <f t="shared" si="71"/>
        <v>48.147613862329159</v>
      </c>
      <c r="BD168">
        <f t="shared" si="72"/>
        <v>23.321371415429745</v>
      </c>
      <c r="BE168">
        <f t="shared" si="73"/>
        <v>32.060256958007813</v>
      </c>
      <c r="BF168">
        <f t="shared" si="74"/>
        <v>4.7913932201724885</v>
      </c>
      <c r="BG168">
        <f t="shared" si="75"/>
        <v>5.0662022211609955E-3</v>
      </c>
      <c r="BH168">
        <f t="shared" si="76"/>
        <v>2.4652845902172555</v>
      </c>
      <c r="BI168">
        <f t="shared" si="77"/>
        <v>2.3261086299552329</v>
      </c>
      <c r="BJ168">
        <f t="shared" si="78"/>
        <v>3.1671885563654589E-3</v>
      </c>
      <c r="BK168">
        <f t="shared" si="79"/>
        <v>61.906177961021008</v>
      </c>
      <c r="BL168">
        <f t="shared" si="80"/>
        <v>1.4833334512175136</v>
      </c>
      <c r="BM168">
        <f t="shared" si="81"/>
        <v>49.818193996560666</v>
      </c>
      <c r="BN168">
        <f t="shared" si="82"/>
        <v>420.61664071460979</v>
      </c>
      <c r="BO168">
        <f t="shared" si="83"/>
        <v>-8.3780357220654368E-4</v>
      </c>
    </row>
    <row r="169" spans="1:67" x14ac:dyDescent="0.25">
      <c r="A169" s="1">
        <v>158</v>
      </c>
      <c r="B169" s="1" t="s">
        <v>244</v>
      </c>
      <c r="C169" s="1" t="s">
        <v>333</v>
      </c>
      <c r="D169" s="1" t="s">
        <v>81</v>
      </c>
      <c r="E169" s="1" t="s">
        <v>82</v>
      </c>
      <c r="F169" s="1" t="s">
        <v>83</v>
      </c>
      <c r="G169" s="1" t="s">
        <v>84</v>
      </c>
      <c r="H169" s="1" t="s">
        <v>85</v>
      </c>
      <c r="I169" s="1">
        <v>920.49999504908919</v>
      </c>
      <c r="J169" s="1">
        <v>1</v>
      </c>
      <c r="K169">
        <f t="shared" si="56"/>
        <v>-0.64627048126758946</v>
      </c>
      <c r="L169">
        <f t="shared" si="57"/>
        <v>5.0448164593578969E-3</v>
      </c>
      <c r="M169">
        <f t="shared" si="58"/>
        <v>605.66892313105063</v>
      </c>
      <c r="N169">
        <f t="shared" si="59"/>
        <v>0.12180479430317971</v>
      </c>
      <c r="O169">
        <f t="shared" si="60"/>
        <v>2.3142193436973431</v>
      </c>
      <c r="P169">
        <f t="shared" si="61"/>
        <v>32.020363179362256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31.994367599487305</v>
      </c>
      <c r="V169" s="1">
        <v>32.057418823242188</v>
      </c>
      <c r="W169" s="1">
        <v>31.662591934204102</v>
      </c>
      <c r="X169" s="1">
        <v>419.045654296875</v>
      </c>
      <c r="Y169" s="1">
        <v>420.23391723632813</v>
      </c>
      <c r="Z169" s="1">
        <v>24.599870681762695</v>
      </c>
      <c r="AA169" s="1">
        <v>24.83704948425293</v>
      </c>
      <c r="AB169" s="1">
        <v>51.173912048339844</v>
      </c>
      <c r="AC169" s="1">
        <v>51.667301177978516</v>
      </c>
      <c r="AD169" s="1">
        <v>300.48095703125</v>
      </c>
      <c r="AE169" s="1">
        <v>17.831470489501953</v>
      </c>
      <c r="AF169" s="1">
        <v>0.16651731729507446</v>
      </c>
      <c r="AG169" s="1">
        <v>99.30206298828125</v>
      </c>
      <c r="AH169" s="1">
        <v>-7.6001176834106445</v>
      </c>
      <c r="AI169" s="1">
        <v>-0.35170742869377136</v>
      </c>
      <c r="AJ169" s="1">
        <v>3.191092237830162E-2</v>
      </c>
      <c r="AK169" s="1">
        <v>6.7497855052351952E-3</v>
      </c>
      <c r="AL169" s="1">
        <v>6.1947785317897797E-2</v>
      </c>
      <c r="AM169" s="1">
        <v>6.3228858634829521E-3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86</v>
      </c>
      <c r="AV169">
        <f t="shared" si="64"/>
        <v>0.50080159505208321</v>
      </c>
      <c r="AW169">
        <f t="shared" si="65"/>
        <v>1.2180479430317971E-4</v>
      </c>
      <c r="AX169">
        <f t="shared" si="66"/>
        <v>305.20741882324216</v>
      </c>
      <c r="AY169">
        <f t="shared" si="67"/>
        <v>305.14436759948728</v>
      </c>
      <c r="AZ169">
        <f t="shared" si="68"/>
        <v>2.8530352145500046</v>
      </c>
      <c r="BA169">
        <f t="shared" si="69"/>
        <v>-3.7055643879931453E-2</v>
      </c>
      <c r="BB169">
        <f t="shared" si="70"/>
        <v>4.7805895960256857</v>
      </c>
      <c r="BC169">
        <f t="shared" si="71"/>
        <v>48.141896071080097</v>
      </c>
      <c r="BD169">
        <f t="shared" si="72"/>
        <v>23.304846586827168</v>
      </c>
      <c r="BE169">
        <f t="shared" si="73"/>
        <v>32.057418823242188</v>
      </c>
      <c r="BF169">
        <f t="shared" si="74"/>
        <v>4.7906239239913191</v>
      </c>
      <c r="BG169">
        <f t="shared" si="75"/>
        <v>5.0358710210777037E-3</v>
      </c>
      <c r="BH169">
        <f t="shared" si="76"/>
        <v>2.4663702523283426</v>
      </c>
      <c r="BI169">
        <f t="shared" si="77"/>
        <v>2.3242536716629765</v>
      </c>
      <c r="BJ169">
        <f t="shared" si="78"/>
        <v>3.1482218593399157E-3</v>
      </c>
      <c r="BK169">
        <f t="shared" si="79"/>
        <v>60.14417355480407</v>
      </c>
      <c r="BL169">
        <f t="shared" si="80"/>
        <v>1.4412661574635321</v>
      </c>
      <c r="BM169">
        <f t="shared" si="81"/>
        <v>49.847126445437418</v>
      </c>
      <c r="BN169">
        <f t="shared" si="82"/>
        <v>420.54112327134823</v>
      </c>
      <c r="BO169">
        <f t="shared" si="83"/>
        <v>-7.6603035030448432E-4</v>
      </c>
    </row>
    <row r="170" spans="1:67" x14ac:dyDescent="0.25">
      <c r="A170" s="1">
        <v>159</v>
      </c>
      <c r="B170" s="1" t="s">
        <v>245</v>
      </c>
      <c r="C170" s="1" t="s">
        <v>333</v>
      </c>
      <c r="D170" s="1" t="s">
        <v>81</v>
      </c>
      <c r="E170" s="1" t="s">
        <v>82</v>
      </c>
      <c r="F170" s="1" t="s">
        <v>83</v>
      </c>
      <c r="G170" s="1" t="s">
        <v>84</v>
      </c>
      <c r="H170" s="1" t="s">
        <v>85</v>
      </c>
      <c r="I170" s="1">
        <v>925.99999492615461</v>
      </c>
      <c r="J170" s="1">
        <v>1</v>
      </c>
      <c r="K170">
        <f t="shared" si="56"/>
        <v>-0.87061480571847927</v>
      </c>
      <c r="L170">
        <f t="shared" si="57"/>
        <v>5.0117668348156766E-3</v>
      </c>
      <c r="M170">
        <f t="shared" si="58"/>
        <v>677.38676621239586</v>
      </c>
      <c r="N170">
        <f t="shared" si="59"/>
        <v>0.12101526087189804</v>
      </c>
      <c r="O170">
        <f t="shared" si="60"/>
        <v>2.3143687256103664</v>
      </c>
      <c r="P170">
        <f t="shared" si="61"/>
        <v>32.023063095805647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31.995998382568359</v>
      </c>
      <c r="V170" s="1">
        <v>32.0599365234375</v>
      </c>
      <c r="W170" s="1">
        <v>31.662832260131836</v>
      </c>
      <c r="X170" s="1">
        <v>418.622314453125</v>
      </c>
      <c r="Y170" s="1">
        <v>420.2593994140625</v>
      </c>
      <c r="Z170" s="1">
        <v>24.606914520263672</v>
      </c>
      <c r="AA170" s="1">
        <v>24.842582702636719</v>
      </c>
      <c r="AB170" s="1">
        <v>51.184497833251953</v>
      </c>
      <c r="AC170" s="1">
        <v>51.674709320068359</v>
      </c>
      <c r="AD170" s="1">
        <v>300.44512939453125</v>
      </c>
      <c r="AE170" s="1">
        <v>17.782913208007813</v>
      </c>
      <c r="AF170" s="1">
        <v>0.21328091621398926</v>
      </c>
      <c r="AG170" s="1">
        <v>99.303337097167969</v>
      </c>
      <c r="AH170" s="1">
        <v>-7.6001176834106445</v>
      </c>
      <c r="AI170" s="1">
        <v>-0.35170742869377136</v>
      </c>
      <c r="AJ170" s="1">
        <v>3.191092237830162E-2</v>
      </c>
      <c r="AK170" s="1">
        <v>6.7497855052351952E-3</v>
      </c>
      <c r="AL170" s="1">
        <v>6.1947785317897797E-2</v>
      </c>
      <c r="AM170" s="1">
        <v>6.3228858634829521E-3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86</v>
      </c>
      <c r="AV170">
        <f t="shared" si="64"/>
        <v>0.50074188232421868</v>
      </c>
      <c r="AW170">
        <f t="shared" si="65"/>
        <v>1.2101526087189804E-4</v>
      </c>
      <c r="AX170">
        <f t="shared" si="66"/>
        <v>305.20993652343748</v>
      </c>
      <c r="AY170">
        <f t="shared" si="67"/>
        <v>305.14599838256834</v>
      </c>
      <c r="AZ170">
        <f t="shared" si="68"/>
        <v>2.8452660496845965</v>
      </c>
      <c r="BA170">
        <f t="shared" si="69"/>
        <v>-3.687342763185332E-2</v>
      </c>
      <c r="BB170">
        <f t="shared" si="70"/>
        <v>4.7813200900945745</v>
      </c>
      <c r="BC170">
        <f t="shared" si="71"/>
        <v>48.148634576258701</v>
      </c>
      <c r="BD170">
        <f t="shared" si="72"/>
        <v>23.306051873621982</v>
      </c>
      <c r="BE170">
        <f t="shared" si="73"/>
        <v>32.0599365234375</v>
      </c>
      <c r="BF170">
        <f t="shared" si="74"/>
        <v>4.7913063587669162</v>
      </c>
      <c r="BG170">
        <f t="shared" si="75"/>
        <v>5.0029381168452715E-3</v>
      </c>
      <c r="BH170">
        <f t="shared" si="76"/>
        <v>2.466951364484208</v>
      </c>
      <c r="BI170">
        <f t="shared" si="77"/>
        <v>2.3243549942827082</v>
      </c>
      <c r="BJ170">
        <f t="shared" si="78"/>
        <v>3.1276283314099949E-3</v>
      </c>
      <c r="BK170">
        <f t="shared" si="79"/>
        <v>67.266766390350057</v>
      </c>
      <c r="BL170">
        <f t="shared" si="80"/>
        <v>1.6118301390922549</v>
      </c>
      <c r="BM170">
        <f t="shared" si="81"/>
        <v>49.850650068459871</v>
      </c>
      <c r="BN170">
        <f t="shared" si="82"/>
        <v>420.67324799642387</v>
      </c>
      <c r="BO170">
        <f t="shared" si="83"/>
        <v>-1.031696553821769E-3</v>
      </c>
    </row>
    <row r="171" spans="1:67" x14ac:dyDescent="0.25">
      <c r="A171" s="1">
        <v>160</v>
      </c>
      <c r="B171" s="1" t="s">
        <v>246</v>
      </c>
      <c r="C171" s="1" t="s">
        <v>333</v>
      </c>
      <c r="D171" s="1" t="s">
        <v>81</v>
      </c>
      <c r="E171" s="1" t="s">
        <v>82</v>
      </c>
      <c r="F171" s="1" t="s">
        <v>83</v>
      </c>
      <c r="G171" s="1" t="s">
        <v>84</v>
      </c>
      <c r="H171" s="1" t="s">
        <v>85</v>
      </c>
      <c r="I171" s="1">
        <v>930.9999948143959</v>
      </c>
      <c r="J171" s="1">
        <v>1</v>
      </c>
      <c r="K171">
        <f t="shared" si="56"/>
        <v>-0.72467836441250288</v>
      </c>
      <c r="L171">
        <f t="shared" si="57"/>
        <v>5.2769732304682833E-3</v>
      </c>
      <c r="M171">
        <f t="shared" si="58"/>
        <v>620.22209354112772</v>
      </c>
      <c r="N171">
        <f t="shared" si="59"/>
        <v>0.12727727009930678</v>
      </c>
      <c r="O171">
        <f t="shared" si="60"/>
        <v>2.311985686059161</v>
      </c>
      <c r="P171">
        <f t="shared" si="61"/>
        <v>32.017135441447202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31.996084213256836</v>
      </c>
      <c r="V171" s="1">
        <v>32.056705474853516</v>
      </c>
      <c r="W171" s="1">
        <v>31.655336380004883</v>
      </c>
      <c r="X171" s="1">
        <v>418.915283203125</v>
      </c>
      <c r="Y171" s="1">
        <v>420.25552368164063</v>
      </c>
      <c r="Z171" s="1">
        <v>24.60295295715332</v>
      </c>
      <c r="AA171" s="1">
        <v>24.850786209106445</v>
      </c>
      <c r="AB171" s="1">
        <v>51.175277709960938</v>
      </c>
      <c r="AC171" s="1">
        <v>51.690780639648438</v>
      </c>
      <c r="AD171" s="1">
        <v>300.4786376953125</v>
      </c>
      <c r="AE171" s="1">
        <v>17.758274078369141</v>
      </c>
      <c r="AF171" s="1">
        <v>6.9571390748023987E-2</v>
      </c>
      <c r="AG171" s="1">
        <v>99.301918029785156</v>
      </c>
      <c r="AH171" s="1">
        <v>-7.6001176834106445</v>
      </c>
      <c r="AI171" s="1">
        <v>-0.35170742869377136</v>
      </c>
      <c r="AJ171" s="1">
        <v>3.191092237830162E-2</v>
      </c>
      <c r="AK171" s="1">
        <v>6.7497855052351952E-3</v>
      </c>
      <c r="AL171" s="1">
        <v>6.1947785317897797E-2</v>
      </c>
      <c r="AM171" s="1">
        <v>6.3228858634829521E-3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86</v>
      </c>
      <c r="AV171">
        <f t="shared" si="64"/>
        <v>0.50079772949218737</v>
      </c>
      <c r="AW171">
        <f t="shared" si="65"/>
        <v>1.2727727009930679E-4</v>
      </c>
      <c r="AX171">
        <f t="shared" si="66"/>
        <v>305.20670547485349</v>
      </c>
      <c r="AY171">
        <f t="shared" si="67"/>
        <v>305.14608421325681</v>
      </c>
      <c r="AZ171">
        <f t="shared" si="68"/>
        <v>2.8413237890305254</v>
      </c>
      <c r="BA171">
        <f t="shared" si="69"/>
        <v>-3.9570033406315729E-2</v>
      </c>
      <c r="BB171">
        <f t="shared" si="70"/>
        <v>4.7797164211715648</v>
      </c>
      <c r="BC171">
        <f t="shared" si="71"/>
        <v>48.133173215626208</v>
      </c>
      <c r="BD171">
        <f t="shared" si="72"/>
        <v>23.282387006519762</v>
      </c>
      <c r="BE171">
        <f t="shared" si="73"/>
        <v>32.056705474853516</v>
      </c>
      <c r="BF171">
        <f t="shared" si="74"/>
        <v>4.7904305828557892</v>
      </c>
      <c r="BG171">
        <f t="shared" si="75"/>
        <v>5.2671863287323904E-3</v>
      </c>
      <c r="BH171">
        <f t="shared" si="76"/>
        <v>2.4677307351124038</v>
      </c>
      <c r="BI171">
        <f t="shared" si="77"/>
        <v>2.3226998477433853</v>
      </c>
      <c r="BJ171">
        <f t="shared" si="78"/>
        <v>3.2928693506890719E-3</v>
      </c>
      <c r="BK171">
        <f t="shared" si="79"/>
        <v>61.589243493082812</v>
      </c>
      <c r="BL171">
        <f t="shared" si="80"/>
        <v>1.4758213957729425</v>
      </c>
      <c r="BM171">
        <f t="shared" si="81"/>
        <v>49.890338740418606</v>
      </c>
      <c r="BN171">
        <f t="shared" si="82"/>
        <v>420.60000106912611</v>
      </c>
      <c r="BO171">
        <f t="shared" si="83"/>
        <v>-8.595922250711135E-4</v>
      </c>
    </row>
    <row r="172" spans="1:67" x14ac:dyDescent="0.25">
      <c r="A172" s="1">
        <v>161</v>
      </c>
      <c r="B172" s="1" t="s">
        <v>247</v>
      </c>
      <c r="C172" s="1" t="s">
        <v>333</v>
      </c>
      <c r="D172" s="1" t="s">
        <v>81</v>
      </c>
      <c r="E172" s="1" t="s">
        <v>82</v>
      </c>
      <c r="F172" s="1" t="s">
        <v>83</v>
      </c>
      <c r="G172" s="1" t="s">
        <v>84</v>
      </c>
      <c r="H172" s="1" t="s">
        <v>85</v>
      </c>
      <c r="I172" s="1">
        <v>935.9999947026372</v>
      </c>
      <c r="J172" s="1">
        <v>1</v>
      </c>
      <c r="K172">
        <f t="shared" si="56"/>
        <v>-0.88669884768369522</v>
      </c>
      <c r="L172">
        <f t="shared" si="57"/>
        <v>4.8580113736810503E-3</v>
      </c>
      <c r="M172">
        <f t="shared" si="58"/>
        <v>691.23376901868801</v>
      </c>
      <c r="N172">
        <f t="shared" si="59"/>
        <v>0.11729111695018915</v>
      </c>
      <c r="O172">
        <f t="shared" si="60"/>
        <v>2.3139673522644673</v>
      </c>
      <c r="P172">
        <f t="shared" si="61"/>
        <v>32.025722729709678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31.996393203735352</v>
      </c>
      <c r="V172" s="1">
        <v>32.060832977294922</v>
      </c>
      <c r="W172" s="1">
        <v>31.653759002685547</v>
      </c>
      <c r="X172" s="1">
        <v>418.59735107421875</v>
      </c>
      <c r="Y172" s="1">
        <v>420.26943969726563</v>
      </c>
      <c r="Z172" s="1">
        <v>24.625766754150391</v>
      </c>
      <c r="AA172" s="1">
        <v>24.854146957397461</v>
      </c>
      <c r="AB172" s="1">
        <v>51.222000122070313</v>
      </c>
      <c r="AC172" s="1">
        <v>51.697032928466797</v>
      </c>
      <c r="AD172" s="1">
        <v>300.48825073242188</v>
      </c>
      <c r="AE172" s="1">
        <v>17.773490905761719</v>
      </c>
      <c r="AF172" s="1">
        <v>1.5967532992362976E-2</v>
      </c>
      <c r="AG172" s="1">
        <v>99.302238464355469</v>
      </c>
      <c r="AH172" s="1">
        <v>-7.6001176834106445</v>
      </c>
      <c r="AI172" s="1">
        <v>-0.35170742869377136</v>
      </c>
      <c r="AJ172" s="1">
        <v>3.191092237830162E-2</v>
      </c>
      <c r="AK172" s="1">
        <v>6.7497855052351952E-3</v>
      </c>
      <c r="AL172" s="1">
        <v>6.1947785317897797E-2</v>
      </c>
      <c r="AM172" s="1">
        <v>6.3228858634829521E-3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86</v>
      </c>
      <c r="AV172">
        <f t="shared" si="64"/>
        <v>0.50081375122070304</v>
      </c>
      <c r="AW172">
        <f t="shared" si="65"/>
        <v>1.1729111695018916E-4</v>
      </c>
      <c r="AX172">
        <f t="shared" si="66"/>
        <v>305.2108329772949</v>
      </c>
      <c r="AY172">
        <f t="shared" si="67"/>
        <v>305.14639320373533</v>
      </c>
      <c r="AZ172">
        <f t="shared" si="68"/>
        <v>2.8437584813589183</v>
      </c>
      <c r="BA172">
        <f t="shared" si="69"/>
        <v>-3.51102475852412E-2</v>
      </c>
      <c r="BB172">
        <f t="shared" si="70"/>
        <v>4.7820397802560848</v>
      </c>
      <c r="BC172">
        <f t="shared" si="71"/>
        <v>48.156414741572995</v>
      </c>
      <c r="BD172">
        <f t="shared" si="72"/>
        <v>23.302267784175534</v>
      </c>
      <c r="BE172">
        <f t="shared" si="73"/>
        <v>32.060832977294922</v>
      </c>
      <c r="BF172">
        <f t="shared" si="74"/>
        <v>4.7915493673366116</v>
      </c>
      <c r="BG172">
        <f t="shared" si="75"/>
        <v>4.8497156084317617E-3</v>
      </c>
      <c r="BH172">
        <f t="shared" si="76"/>
        <v>2.4680724279916175</v>
      </c>
      <c r="BI172">
        <f t="shared" si="77"/>
        <v>2.3234769393449941</v>
      </c>
      <c r="BJ172">
        <f t="shared" si="78"/>
        <v>3.031816487871342E-3</v>
      </c>
      <c r="BK172">
        <f t="shared" si="79"/>
        <v>68.641060565708969</v>
      </c>
      <c r="BL172">
        <f t="shared" si="80"/>
        <v>1.6447395497436292</v>
      </c>
      <c r="BM172">
        <f t="shared" si="81"/>
        <v>49.863680570809713</v>
      </c>
      <c r="BN172">
        <f t="shared" si="82"/>
        <v>420.69093386286568</v>
      </c>
      <c r="BO172">
        <f t="shared" si="83"/>
        <v>-1.050986948956154E-3</v>
      </c>
    </row>
    <row r="173" spans="1:67" x14ac:dyDescent="0.25">
      <c r="A173" s="1">
        <v>162</v>
      </c>
      <c r="B173" s="1" t="s">
        <v>248</v>
      </c>
      <c r="C173" s="1" t="s">
        <v>333</v>
      </c>
      <c r="D173" s="1" t="s">
        <v>81</v>
      </c>
      <c r="E173" s="1" t="s">
        <v>82</v>
      </c>
      <c r="F173" s="1" t="s">
        <v>83</v>
      </c>
      <c r="G173" s="1" t="s">
        <v>84</v>
      </c>
      <c r="H173" s="1" t="s">
        <v>85</v>
      </c>
      <c r="I173" s="1">
        <v>941.49999457970262</v>
      </c>
      <c r="J173" s="1">
        <v>1</v>
      </c>
      <c r="K173">
        <f t="shared" si="56"/>
        <v>-0.82404192641955054</v>
      </c>
      <c r="L173">
        <f t="shared" si="57"/>
        <v>4.9047300258156339E-3</v>
      </c>
      <c r="M173">
        <f t="shared" si="58"/>
        <v>668.33740645046942</v>
      </c>
      <c r="N173">
        <f t="shared" si="59"/>
        <v>0.11836263284849766</v>
      </c>
      <c r="O173">
        <f t="shared" si="60"/>
        <v>2.3128870880740999</v>
      </c>
      <c r="P173">
        <f t="shared" si="61"/>
        <v>32.025533391063654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31.994028091430664</v>
      </c>
      <c r="V173" s="1">
        <v>32.061290740966797</v>
      </c>
      <c r="W173" s="1">
        <v>31.651586532592773</v>
      </c>
      <c r="X173" s="1">
        <v>418.62380981445313</v>
      </c>
      <c r="Y173" s="1">
        <v>420.17013549804688</v>
      </c>
      <c r="Z173" s="1">
        <v>24.63404655456543</v>
      </c>
      <c r="AA173" s="1">
        <v>24.864543914794922</v>
      </c>
      <c r="AB173" s="1">
        <v>51.246006011962891</v>
      </c>
      <c r="AC173" s="1">
        <v>51.725509643554688</v>
      </c>
      <c r="AD173" s="1">
        <v>300.44491577148438</v>
      </c>
      <c r="AE173" s="1">
        <v>17.925685882568359</v>
      </c>
      <c r="AF173" s="1">
        <v>0.27372384071350098</v>
      </c>
      <c r="AG173" s="1">
        <v>99.302101135253906</v>
      </c>
      <c r="AH173" s="1">
        <v>-7.6001176834106445</v>
      </c>
      <c r="AI173" s="1">
        <v>-0.35170742869377136</v>
      </c>
      <c r="AJ173" s="1">
        <v>3.191092237830162E-2</v>
      </c>
      <c r="AK173" s="1">
        <v>6.7497855052351952E-3</v>
      </c>
      <c r="AL173" s="1">
        <v>6.1947785317897797E-2</v>
      </c>
      <c r="AM173" s="1">
        <v>6.3228858634829521E-3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86</v>
      </c>
      <c r="AV173">
        <f t="shared" si="64"/>
        <v>0.50074152628580726</v>
      </c>
      <c r="AW173">
        <f t="shared" si="65"/>
        <v>1.1836263284849766E-4</v>
      </c>
      <c r="AX173">
        <f t="shared" si="66"/>
        <v>305.21129074096677</v>
      </c>
      <c r="AY173">
        <f t="shared" si="67"/>
        <v>305.14402809143064</v>
      </c>
      <c r="AZ173">
        <f t="shared" si="68"/>
        <v>2.8681096771036891</v>
      </c>
      <c r="BA173">
        <f t="shared" si="69"/>
        <v>-3.5757349903144817E-2</v>
      </c>
      <c r="BB173">
        <f t="shared" si="70"/>
        <v>4.7819885425830275</v>
      </c>
      <c r="BC173">
        <f t="shared" si="71"/>
        <v>48.155965361394969</v>
      </c>
      <c r="BD173">
        <f t="shared" si="72"/>
        <v>23.291421446600047</v>
      </c>
      <c r="BE173">
        <f t="shared" si="73"/>
        <v>32.061290740966797</v>
      </c>
      <c r="BF173">
        <f t="shared" si="74"/>
        <v>4.7916734609571767</v>
      </c>
      <c r="BG173">
        <f t="shared" si="75"/>
        <v>4.8962740743421123E-3</v>
      </c>
      <c r="BH173">
        <f t="shared" si="76"/>
        <v>2.4691014545089276</v>
      </c>
      <c r="BI173">
        <f t="shared" si="77"/>
        <v>2.3225720064482491</v>
      </c>
      <c r="BJ173">
        <f t="shared" si="78"/>
        <v>3.0609298890785035E-3</v>
      </c>
      <c r="BK173">
        <f t="shared" si="79"/>
        <v>66.367308727817814</v>
      </c>
      <c r="BL173">
        <f t="shared" si="80"/>
        <v>1.5906351974736579</v>
      </c>
      <c r="BM173">
        <f t="shared" si="81"/>
        <v>49.887113779047418</v>
      </c>
      <c r="BN173">
        <f t="shared" si="82"/>
        <v>420.56184556410028</v>
      </c>
      <c r="BO173">
        <f t="shared" si="83"/>
        <v>-9.7747985880311788E-4</v>
      </c>
    </row>
    <row r="174" spans="1:67" x14ac:dyDescent="0.25">
      <c r="A174" s="1">
        <v>163</v>
      </c>
      <c r="B174" s="1" t="s">
        <v>249</v>
      </c>
      <c r="C174" s="1" t="s">
        <v>333</v>
      </c>
      <c r="D174" s="1" t="s">
        <v>81</v>
      </c>
      <c r="E174" s="1" t="s">
        <v>82</v>
      </c>
      <c r="F174" s="1" t="s">
        <v>83</v>
      </c>
      <c r="G174" s="1" t="s">
        <v>84</v>
      </c>
      <c r="H174" s="1" t="s">
        <v>85</v>
      </c>
      <c r="I174" s="1">
        <v>946.49999446794391</v>
      </c>
      <c r="J174" s="1">
        <v>1</v>
      </c>
      <c r="K174">
        <f t="shared" si="56"/>
        <v>-0.85161768021663975</v>
      </c>
      <c r="L174">
        <f t="shared" si="57"/>
        <v>5.1104203218389774E-3</v>
      </c>
      <c r="M174">
        <f t="shared" si="58"/>
        <v>666.1863453199951</v>
      </c>
      <c r="N174">
        <f t="shared" si="59"/>
        <v>0.12314109938887144</v>
      </c>
      <c r="O174">
        <f t="shared" si="60"/>
        <v>2.3096064763715169</v>
      </c>
      <c r="P174">
        <f t="shared" si="61"/>
        <v>32.01639779034835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31.991960525512695</v>
      </c>
      <c r="V174" s="1">
        <v>32.053825378417969</v>
      </c>
      <c r="W174" s="1">
        <v>31.651645660400391</v>
      </c>
      <c r="X174" s="1">
        <v>418.52145385742188</v>
      </c>
      <c r="Y174" s="1">
        <v>420.11895751953125</v>
      </c>
      <c r="Z174" s="1">
        <v>24.632791519165039</v>
      </c>
      <c r="AA174" s="1">
        <v>24.872608184814453</v>
      </c>
      <c r="AB174" s="1">
        <v>51.249565124511719</v>
      </c>
      <c r="AC174" s="1">
        <v>51.748516082763672</v>
      </c>
      <c r="AD174" s="1">
        <v>300.42514038085938</v>
      </c>
      <c r="AE174" s="1">
        <v>17.902494430541992</v>
      </c>
      <c r="AF174" s="1">
        <v>3.1934507191181183E-2</v>
      </c>
      <c r="AG174" s="1">
        <v>99.30242919921875</v>
      </c>
      <c r="AH174" s="1">
        <v>-7.6001176834106445</v>
      </c>
      <c r="AI174" s="1">
        <v>-0.35170742869377136</v>
      </c>
      <c r="AJ174" s="1">
        <v>3.191092237830162E-2</v>
      </c>
      <c r="AK174" s="1">
        <v>6.7497855052351952E-3</v>
      </c>
      <c r="AL174" s="1">
        <v>6.1947785317897797E-2</v>
      </c>
      <c r="AM174" s="1">
        <v>6.3228858634829521E-3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86</v>
      </c>
      <c r="AV174">
        <f t="shared" si="64"/>
        <v>0.50070856730143232</v>
      </c>
      <c r="AW174">
        <f t="shared" si="65"/>
        <v>1.2314109938887143E-4</v>
      </c>
      <c r="AX174">
        <f t="shared" si="66"/>
        <v>305.20382537841795</v>
      </c>
      <c r="AY174">
        <f t="shared" si="67"/>
        <v>305.14196052551267</v>
      </c>
      <c r="AZ174">
        <f t="shared" si="68"/>
        <v>2.8643990448624095</v>
      </c>
      <c r="BA174">
        <f t="shared" si="69"/>
        <v>-3.7427588069619128E-2</v>
      </c>
      <c r="BB174">
        <f t="shared" si="70"/>
        <v>4.779516889643963</v>
      </c>
      <c r="BC174">
        <f t="shared" si="71"/>
        <v>48.130916113395187</v>
      </c>
      <c r="BD174">
        <f t="shared" si="72"/>
        <v>23.258307928580734</v>
      </c>
      <c r="BE174">
        <f t="shared" si="73"/>
        <v>32.053825378417969</v>
      </c>
      <c r="BF174">
        <f t="shared" si="74"/>
        <v>4.7896500500185306</v>
      </c>
      <c r="BG174">
        <f t="shared" si="75"/>
        <v>5.1012409257168E-3</v>
      </c>
      <c r="BH174">
        <f t="shared" si="76"/>
        <v>2.4699104132724461</v>
      </c>
      <c r="BI174">
        <f t="shared" si="77"/>
        <v>2.3197396367460845</v>
      </c>
      <c r="BJ174">
        <f t="shared" si="78"/>
        <v>3.1890990212045901E-3</v>
      </c>
      <c r="BK174">
        <f t="shared" si="79"/>
        <v>66.153922389625109</v>
      </c>
      <c r="BL174">
        <f t="shared" si="80"/>
        <v>1.5857088412608094</v>
      </c>
      <c r="BM174">
        <f t="shared" si="81"/>
        <v>49.936376800817484</v>
      </c>
      <c r="BN174">
        <f t="shared" si="82"/>
        <v>420.52377577825666</v>
      </c>
      <c r="BO174">
        <f t="shared" si="83"/>
        <v>-1.0112793572927647E-3</v>
      </c>
    </row>
    <row r="175" spans="1:67" x14ac:dyDescent="0.25">
      <c r="A175" s="1">
        <v>164</v>
      </c>
      <c r="B175" s="1" t="s">
        <v>250</v>
      </c>
      <c r="C175" s="1" t="s">
        <v>333</v>
      </c>
      <c r="D175" s="1" t="s">
        <v>81</v>
      </c>
      <c r="E175" s="1" t="s">
        <v>82</v>
      </c>
      <c r="F175" s="1" t="s">
        <v>83</v>
      </c>
      <c r="G175" s="1" t="s">
        <v>84</v>
      </c>
      <c r="H175" s="1" t="s">
        <v>85</v>
      </c>
      <c r="I175" s="1">
        <v>951.4999943561852</v>
      </c>
      <c r="J175" s="1">
        <v>1</v>
      </c>
      <c r="K175">
        <f t="shared" si="56"/>
        <v>-0.83791175311341803</v>
      </c>
      <c r="L175">
        <f t="shared" si="57"/>
        <v>4.9131606734160935E-3</v>
      </c>
      <c r="M175">
        <f t="shared" si="58"/>
        <v>672.23675299184004</v>
      </c>
      <c r="N175">
        <f t="shared" si="59"/>
        <v>0.11837741509068279</v>
      </c>
      <c r="O175">
        <f t="shared" si="60"/>
        <v>2.3092275060542686</v>
      </c>
      <c r="P175">
        <f t="shared" si="61"/>
        <v>32.018802376603034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31.992197036743164</v>
      </c>
      <c r="V175" s="1">
        <v>32.053905487060547</v>
      </c>
      <c r="W175" s="1">
        <v>31.653409957885742</v>
      </c>
      <c r="X175" s="1">
        <v>418.472900390625</v>
      </c>
      <c r="Y175" s="1">
        <v>420.04672241210938</v>
      </c>
      <c r="Z175" s="1">
        <v>24.652420043945313</v>
      </c>
      <c r="AA175" s="1">
        <v>24.882909774780273</v>
      </c>
      <c r="AB175" s="1">
        <v>51.289848327636719</v>
      </c>
      <c r="AC175" s="1">
        <v>51.769390106201172</v>
      </c>
      <c r="AD175" s="1">
        <v>300.48672485351563</v>
      </c>
      <c r="AE175" s="1">
        <v>17.867708206176758</v>
      </c>
      <c r="AF175" s="1">
        <v>0.13686646521091461</v>
      </c>
      <c r="AG175" s="1">
        <v>99.302688598632813</v>
      </c>
      <c r="AH175" s="1">
        <v>-7.6001176834106445</v>
      </c>
      <c r="AI175" s="1">
        <v>-0.35170742869377136</v>
      </c>
      <c r="AJ175" s="1">
        <v>3.191092237830162E-2</v>
      </c>
      <c r="AK175" s="1">
        <v>6.7497855052351952E-3</v>
      </c>
      <c r="AL175" s="1">
        <v>6.1947785317897797E-2</v>
      </c>
      <c r="AM175" s="1">
        <v>6.3228858634829521E-3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86</v>
      </c>
      <c r="AV175">
        <f t="shared" si="64"/>
        <v>0.50081120808919266</v>
      </c>
      <c r="AW175">
        <f t="shared" si="65"/>
        <v>1.183774150906828E-4</v>
      </c>
      <c r="AX175">
        <f t="shared" si="66"/>
        <v>305.20390548706052</v>
      </c>
      <c r="AY175">
        <f t="shared" si="67"/>
        <v>305.14219703674314</v>
      </c>
      <c r="AZ175">
        <f t="shared" si="68"/>
        <v>2.8588332490883772</v>
      </c>
      <c r="BA175">
        <f t="shared" si="69"/>
        <v>-3.5103110457512625E-2</v>
      </c>
      <c r="BB175">
        <f t="shared" si="70"/>
        <v>4.7801673468471506</v>
      </c>
      <c r="BC175">
        <f t="shared" si="71"/>
        <v>48.137340633020521</v>
      </c>
      <c r="BD175">
        <f t="shared" si="72"/>
        <v>23.254430858240248</v>
      </c>
      <c r="BE175">
        <f t="shared" si="73"/>
        <v>32.053905487060547</v>
      </c>
      <c r="BF175">
        <f t="shared" si="74"/>
        <v>4.7896717587064543</v>
      </c>
      <c r="BG175">
        <f t="shared" si="75"/>
        <v>4.9046756525538502E-3</v>
      </c>
      <c r="BH175">
        <f t="shared" si="76"/>
        <v>2.470939840792882</v>
      </c>
      <c r="BI175">
        <f t="shared" si="77"/>
        <v>2.3187319179135724</v>
      </c>
      <c r="BJ175">
        <f t="shared" si="78"/>
        <v>3.066183481375391E-3</v>
      </c>
      <c r="BK175">
        <f t="shared" si="79"/>
        <v>66.754916946904729</v>
      </c>
      <c r="BL175">
        <f t="shared" si="80"/>
        <v>1.6003856645554446</v>
      </c>
      <c r="BM175">
        <f t="shared" si="81"/>
        <v>49.947498002801602</v>
      </c>
      <c r="BN175">
        <f t="shared" si="82"/>
        <v>420.44502552950667</v>
      </c>
      <c r="BO175">
        <f t="shared" si="83"/>
        <v>-9.9541183921604765E-4</v>
      </c>
    </row>
    <row r="176" spans="1:67" x14ac:dyDescent="0.25">
      <c r="A176" s="1">
        <v>165</v>
      </c>
      <c r="B176" s="1" t="s">
        <v>251</v>
      </c>
      <c r="C176" s="1" t="s">
        <v>333</v>
      </c>
      <c r="D176" s="1" t="s">
        <v>81</v>
      </c>
      <c r="E176" s="1" t="s">
        <v>82</v>
      </c>
      <c r="F176" s="1" t="s">
        <v>83</v>
      </c>
      <c r="G176" s="1" t="s">
        <v>84</v>
      </c>
      <c r="H176" s="1" t="s">
        <v>85</v>
      </c>
      <c r="I176" s="1">
        <v>956.99999423325062</v>
      </c>
      <c r="J176" s="1">
        <v>1</v>
      </c>
      <c r="K176">
        <f t="shared" si="56"/>
        <v>-0.71791011827908369</v>
      </c>
      <c r="L176">
        <f t="shared" si="57"/>
        <v>5.0421375482488538E-3</v>
      </c>
      <c r="M176">
        <f t="shared" si="58"/>
        <v>627.88958215768639</v>
      </c>
      <c r="N176">
        <f t="shared" si="59"/>
        <v>0.12139800278327735</v>
      </c>
      <c r="O176">
        <f t="shared" si="60"/>
        <v>2.3077000409569344</v>
      </c>
      <c r="P176">
        <f t="shared" si="61"/>
        <v>32.013922174855388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31.991218566894531</v>
      </c>
      <c r="V176" s="1">
        <v>32.050334930419922</v>
      </c>
      <c r="W176" s="1">
        <v>31.652500152587891</v>
      </c>
      <c r="X176" s="1">
        <v>418.61343383789063</v>
      </c>
      <c r="Y176" s="1">
        <v>419.9453125</v>
      </c>
      <c r="Z176" s="1">
        <v>24.648515701293945</v>
      </c>
      <c r="AA176" s="1">
        <v>24.884918212890625</v>
      </c>
      <c r="AB176" s="1">
        <v>51.284732818603516</v>
      </c>
      <c r="AC176" s="1">
        <v>51.776603698730469</v>
      </c>
      <c r="AD176" s="1">
        <v>300.44610595703125</v>
      </c>
      <c r="AE176" s="1">
        <v>17.774942398071289</v>
      </c>
      <c r="AF176" s="1">
        <v>1.3686359860002995E-2</v>
      </c>
      <c r="AG176" s="1">
        <v>99.303009033203125</v>
      </c>
      <c r="AH176" s="1">
        <v>-7.6001176834106445</v>
      </c>
      <c r="AI176" s="1">
        <v>-0.35170742869377136</v>
      </c>
      <c r="AJ176" s="1">
        <v>3.191092237830162E-2</v>
      </c>
      <c r="AK176" s="1">
        <v>6.7497855052351952E-3</v>
      </c>
      <c r="AL176" s="1">
        <v>6.1947785317897797E-2</v>
      </c>
      <c r="AM176" s="1">
        <v>6.3228858634829521E-3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86</v>
      </c>
      <c r="AV176">
        <f t="shared" si="64"/>
        <v>0.50074350992838534</v>
      </c>
      <c r="AW176">
        <f t="shared" si="65"/>
        <v>1.2139800278327734E-4</v>
      </c>
      <c r="AX176">
        <f t="shared" si="66"/>
        <v>305.2003349304199</v>
      </c>
      <c r="AY176">
        <f t="shared" si="67"/>
        <v>305.14121856689451</v>
      </c>
      <c r="AZ176">
        <f t="shared" si="68"/>
        <v>2.8439907201232586</v>
      </c>
      <c r="BA176">
        <f t="shared" si="69"/>
        <v>-3.6412755564533383E-2</v>
      </c>
      <c r="BB176">
        <f t="shared" si="70"/>
        <v>4.7788472990421331</v>
      </c>
      <c r="BC176">
        <f t="shared" si="71"/>
        <v>48.123892171729352</v>
      </c>
      <c r="BD176">
        <f t="shared" si="72"/>
        <v>23.238973958838727</v>
      </c>
      <c r="BE176">
        <f t="shared" si="73"/>
        <v>32.050334930419922</v>
      </c>
      <c r="BF176">
        <f t="shared" si="74"/>
        <v>4.7887042546404048</v>
      </c>
      <c r="BG176">
        <f t="shared" si="75"/>
        <v>5.0332015994902527E-3</v>
      </c>
      <c r="BH176">
        <f t="shared" si="76"/>
        <v>2.4711472580851988</v>
      </c>
      <c r="BI176">
        <f t="shared" si="77"/>
        <v>2.3175569965552061</v>
      </c>
      <c r="BJ176">
        <f t="shared" si="78"/>
        <v>3.1465526202148161E-3</v>
      </c>
      <c r="BK176">
        <f t="shared" si="79"/>
        <v>62.351324848858866</v>
      </c>
      <c r="BL176">
        <f t="shared" si="80"/>
        <v>1.4951698791915589</v>
      </c>
      <c r="BM176">
        <f t="shared" si="81"/>
        <v>49.969354307755012</v>
      </c>
      <c r="BN176">
        <f t="shared" si="82"/>
        <v>420.28657258742464</v>
      </c>
      <c r="BO176">
        <f t="shared" si="83"/>
        <v>-8.5354868323678646E-4</v>
      </c>
    </row>
    <row r="177" spans="1:67" x14ac:dyDescent="0.25">
      <c r="A177" s="1">
        <v>166</v>
      </c>
      <c r="B177" s="1" t="s">
        <v>252</v>
      </c>
      <c r="C177" s="1" t="s">
        <v>333</v>
      </c>
      <c r="D177" s="1" t="s">
        <v>81</v>
      </c>
      <c r="E177" s="1" t="s">
        <v>82</v>
      </c>
      <c r="F177" s="1" t="s">
        <v>83</v>
      </c>
      <c r="G177" s="1" t="s">
        <v>84</v>
      </c>
      <c r="H177" s="1" t="s">
        <v>85</v>
      </c>
      <c r="I177" s="1">
        <v>961.99999412149191</v>
      </c>
      <c r="J177" s="1">
        <v>1</v>
      </c>
      <c r="K177">
        <f t="shared" si="56"/>
        <v>-0.70268287766202109</v>
      </c>
      <c r="L177">
        <f t="shared" si="57"/>
        <v>5.4358550855946952E-3</v>
      </c>
      <c r="M177">
        <f t="shared" si="58"/>
        <v>607.28072583177482</v>
      </c>
      <c r="N177">
        <f t="shared" si="59"/>
        <v>0.13069652072505022</v>
      </c>
      <c r="O177">
        <f t="shared" si="60"/>
        <v>2.3048614571382089</v>
      </c>
      <c r="P177">
        <f t="shared" si="61"/>
        <v>32.005619910238558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31.990039825439453</v>
      </c>
      <c r="V177" s="1">
        <v>32.046043395996094</v>
      </c>
      <c r="W177" s="1">
        <v>31.653419494628906</v>
      </c>
      <c r="X177" s="1">
        <v>418.609130859375</v>
      </c>
      <c r="Y177" s="1">
        <v>419.9027099609375</v>
      </c>
      <c r="Z177" s="1">
        <v>24.636280059814453</v>
      </c>
      <c r="AA177" s="1">
        <v>24.890768051147461</v>
      </c>
      <c r="AB177" s="1">
        <v>51.262958526611328</v>
      </c>
      <c r="AC177" s="1">
        <v>51.792499542236328</v>
      </c>
      <c r="AD177" s="1">
        <v>300.4700927734375</v>
      </c>
      <c r="AE177" s="1">
        <v>17.873506546020508</v>
      </c>
      <c r="AF177" s="1">
        <v>1.8248546868562698E-2</v>
      </c>
      <c r="AG177" s="1">
        <v>99.303520202636719</v>
      </c>
      <c r="AH177" s="1">
        <v>-7.6001176834106445</v>
      </c>
      <c r="AI177" s="1">
        <v>-0.35170742869377136</v>
      </c>
      <c r="AJ177" s="1">
        <v>3.191092237830162E-2</v>
      </c>
      <c r="AK177" s="1">
        <v>6.7497855052351952E-3</v>
      </c>
      <c r="AL177" s="1">
        <v>6.1947785317897797E-2</v>
      </c>
      <c r="AM177" s="1">
        <v>6.3228858634829521E-3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86</v>
      </c>
      <c r="AV177">
        <f t="shared" si="64"/>
        <v>0.50078348795572913</v>
      </c>
      <c r="AW177">
        <f t="shared" si="65"/>
        <v>1.3069652072505023E-4</v>
      </c>
      <c r="AX177">
        <f t="shared" si="66"/>
        <v>305.19604339599607</v>
      </c>
      <c r="AY177">
        <f t="shared" si="67"/>
        <v>305.14003982543943</v>
      </c>
      <c r="AZ177">
        <f t="shared" si="68"/>
        <v>2.8597609834426407</v>
      </c>
      <c r="BA177">
        <f t="shared" si="69"/>
        <v>-4.0423485757538243E-2</v>
      </c>
      <c r="BB177">
        <f t="shared" si="70"/>
        <v>4.7766023451644752</v>
      </c>
      <c r="BC177">
        <f t="shared" si="71"/>
        <v>48.101037459874924</v>
      </c>
      <c r="BD177">
        <f t="shared" si="72"/>
        <v>23.210269408727463</v>
      </c>
      <c r="BE177">
        <f t="shared" si="73"/>
        <v>32.046043395996094</v>
      </c>
      <c r="BF177">
        <f t="shared" si="74"/>
        <v>4.7875416143091538</v>
      </c>
      <c r="BG177">
        <f t="shared" si="75"/>
        <v>5.4254705534281539E-3</v>
      </c>
      <c r="BH177">
        <f t="shared" si="76"/>
        <v>2.4717408880262663</v>
      </c>
      <c r="BI177">
        <f t="shared" si="77"/>
        <v>2.3158007262828875</v>
      </c>
      <c r="BJ177">
        <f t="shared" si="78"/>
        <v>3.3918505546449299E-3</v>
      </c>
      <c r="BK177">
        <f t="shared" si="79"/>
        <v>60.30511382630754</v>
      </c>
      <c r="BL177">
        <f t="shared" si="80"/>
        <v>1.4462415017237413</v>
      </c>
      <c r="BM177">
        <f t="shared" si="81"/>
        <v>50.014767959815821</v>
      </c>
      <c r="BN177">
        <f t="shared" si="82"/>
        <v>420.23673174744965</v>
      </c>
      <c r="BO177">
        <f t="shared" si="83"/>
        <v>-8.3630293167048732E-4</v>
      </c>
    </row>
    <row r="178" spans="1:67" x14ac:dyDescent="0.25">
      <c r="A178" s="1">
        <v>167</v>
      </c>
      <c r="B178" s="1" t="s">
        <v>253</v>
      </c>
      <c r="C178" s="1" t="s">
        <v>333</v>
      </c>
      <c r="D178" s="1" t="s">
        <v>81</v>
      </c>
      <c r="E178" s="1" t="s">
        <v>82</v>
      </c>
      <c r="F178" s="1" t="s">
        <v>83</v>
      </c>
      <c r="G178" s="1" t="s">
        <v>84</v>
      </c>
      <c r="H178" s="1" t="s">
        <v>85</v>
      </c>
      <c r="I178" s="1">
        <v>966.9999940097332</v>
      </c>
      <c r="J178" s="1">
        <v>1</v>
      </c>
      <c r="K178">
        <f t="shared" si="56"/>
        <v>-0.72934567629524527</v>
      </c>
      <c r="L178">
        <f t="shared" si="57"/>
        <v>5.0179525888952616E-3</v>
      </c>
      <c r="M178">
        <f t="shared" si="58"/>
        <v>632.59001901312706</v>
      </c>
      <c r="N178">
        <f t="shared" si="59"/>
        <v>0.12064297193932812</v>
      </c>
      <c r="O178">
        <f t="shared" si="60"/>
        <v>2.3044088709329773</v>
      </c>
      <c r="P178">
        <f t="shared" si="61"/>
        <v>32.005955884599352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31.989370346069336</v>
      </c>
      <c r="V178" s="1">
        <v>32.040817260742188</v>
      </c>
      <c r="W178" s="1">
        <v>31.652812957763672</v>
      </c>
      <c r="X178" s="1">
        <v>418.60238647460938</v>
      </c>
      <c r="Y178" s="1">
        <v>419.95770263671875</v>
      </c>
      <c r="Z178" s="1">
        <v>24.661281585693359</v>
      </c>
      <c r="AA178" s="1">
        <v>24.896205902099609</v>
      </c>
      <c r="AB178" s="1">
        <v>51.316993713378906</v>
      </c>
      <c r="AC178" s="1">
        <v>51.80584716796875</v>
      </c>
      <c r="AD178" s="1">
        <v>300.45272827148438</v>
      </c>
      <c r="AE178" s="1">
        <v>17.840892791748047</v>
      </c>
      <c r="AF178" s="1">
        <v>9.466397762298584E-2</v>
      </c>
      <c r="AG178" s="1">
        <v>99.303657531738281</v>
      </c>
      <c r="AH178" s="1">
        <v>-7.6001176834106445</v>
      </c>
      <c r="AI178" s="1">
        <v>-0.35170742869377136</v>
      </c>
      <c r="AJ178" s="1">
        <v>3.191092237830162E-2</v>
      </c>
      <c r="AK178" s="1">
        <v>6.7497855052351952E-3</v>
      </c>
      <c r="AL178" s="1">
        <v>6.1947785317897797E-2</v>
      </c>
      <c r="AM178" s="1">
        <v>6.3228858634829521E-3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86</v>
      </c>
      <c r="AV178">
        <f t="shared" si="64"/>
        <v>0.50075454711914047</v>
      </c>
      <c r="AW178">
        <f t="shared" si="65"/>
        <v>1.2064297193932812E-4</v>
      </c>
      <c r="AX178">
        <f t="shared" si="66"/>
        <v>305.19081726074216</v>
      </c>
      <c r="AY178">
        <f t="shared" si="67"/>
        <v>305.13937034606931</v>
      </c>
      <c r="AZ178">
        <f t="shared" si="68"/>
        <v>2.8545427828756829</v>
      </c>
      <c r="BA178">
        <f t="shared" si="69"/>
        <v>-3.486137614283568E-2</v>
      </c>
      <c r="BB178">
        <f t="shared" si="70"/>
        <v>4.7766931756747182</v>
      </c>
      <c r="BC178">
        <f t="shared" si="71"/>
        <v>48.101885614314327</v>
      </c>
      <c r="BD178">
        <f t="shared" si="72"/>
        <v>23.205679712214717</v>
      </c>
      <c r="BE178">
        <f t="shared" si="73"/>
        <v>32.040817260742188</v>
      </c>
      <c r="BF178">
        <f t="shared" si="74"/>
        <v>4.7861261085841988</v>
      </c>
      <c r="BG178">
        <f t="shared" si="75"/>
        <v>5.0091020830957921E-3</v>
      </c>
      <c r="BH178">
        <f t="shared" si="76"/>
        <v>2.4722843047417409</v>
      </c>
      <c r="BI178">
        <f t="shared" si="77"/>
        <v>2.313841803842458</v>
      </c>
      <c r="BJ178">
        <f t="shared" si="78"/>
        <v>3.1314827633849682E-3</v>
      </c>
      <c r="BK178">
        <f t="shared" si="79"/>
        <v>62.818502606075384</v>
      </c>
      <c r="BL178">
        <f t="shared" si="80"/>
        <v>1.5063184102622456</v>
      </c>
      <c r="BM178">
        <f t="shared" si="81"/>
        <v>50.018029683751998</v>
      </c>
      <c r="BN178">
        <f t="shared" si="82"/>
        <v>420.30439864074214</v>
      </c>
      <c r="BO178">
        <f t="shared" si="83"/>
        <v>-8.6795269820227677E-4</v>
      </c>
    </row>
    <row r="179" spans="1:67" x14ac:dyDescent="0.25">
      <c r="A179" s="1">
        <v>168</v>
      </c>
      <c r="B179" s="1" t="s">
        <v>254</v>
      </c>
      <c r="C179" s="1" t="s">
        <v>333</v>
      </c>
      <c r="D179" s="1" t="s">
        <v>81</v>
      </c>
      <c r="E179" s="1" t="s">
        <v>82</v>
      </c>
      <c r="F179" s="1" t="s">
        <v>83</v>
      </c>
      <c r="G179" s="1" t="s">
        <v>84</v>
      </c>
      <c r="H179" s="1" t="s">
        <v>85</v>
      </c>
      <c r="I179" s="1">
        <v>972.49999388679862</v>
      </c>
      <c r="J179" s="1">
        <v>1</v>
      </c>
      <c r="K179">
        <f t="shared" si="56"/>
        <v>-0.81427137945551997</v>
      </c>
      <c r="L179">
        <f t="shared" si="57"/>
        <v>5.2441336245415485E-3</v>
      </c>
      <c r="M179">
        <f t="shared" si="58"/>
        <v>648.15572817412931</v>
      </c>
      <c r="N179">
        <f t="shared" si="59"/>
        <v>0.12599800938237027</v>
      </c>
      <c r="O179">
        <f t="shared" si="60"/>
        <v>2.3030973386744527</v>
      </c>
      <c r="P179">
        <f t="shared" si="61"/>
        <v>32.00446638837068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31.989452362060547</v>
      </c>
      <c r="V179" s="1">
        <v>32.042091369628906</v>
      </c>
      <c r="W179" s="1">
        <v>31.653596878051758</v>
      </c>
      <c r="X179" s="1">
        <v>418.36737060546875</v>
      </c>
      <c r="Y179" s="1">
        <v>419.887939453125</v>
      </c>
      <c r="Z179" s="1">
        <v>24.65971565246582</v>
      </c>
      <c r="AA179" s="1">
        <v>24.905086517333984</v>
      </c>
      <c r="AB179" s="1">
        <v>51.314064025878906</v>
      </c>
      <c r="AC179" s="1">
        <v>51.824653625488281</v>
      </c>
      <c r="AD179" s="1">
        <v>300.42691040039063</v>
      </c>
      <c r="AE179" s="1">
        <v>17.874231338500977</v>
      </c>
      <c r="AF179" s="1">
        <v>2.1670635789632797E-2</v>
      </c>
      <c r="AG179" s="1">
        <v>99.304740905761719</v>
      </c>
      <c r="AH179" s="1">
        <v>-7.6001176834106445</v>
      </c>
      <c r="AI179" s="1">
        <v>-0.35170742869377136</v>
      </c>
      <c r="AJ179" s="1">
        <v>3.191092237830162E-2</v>
      </c>
      <c r="AK179" s="1">
        <v>6.7497855052351952E-3</v>
      </c>
      <c r="AL179" s="1">
        <v>6.1947785317897797E-2</v>
      </c>
      <c r="AM179" s="1">
        <v>6.3228858634829521E-3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86</v>
      </c>
      <c r="AV179">
        <f t="shared" si="64"/>
        <v>0.50071151733398434</v>
      </c>
      <c r="AW179">
        <f t="shared" si="65"/>
        <v>1.2599800938237026E-4</v>
      </c>
      <c r="AX179">
        <f t="shared" si="66"/>
        <v>305.19209136962888</v>
      </c>
      <c r="AY179">
        <f t="shared" si="67"/>
        <v>305.13945236206052</v>
      </c>
      <c r="AZ179">
        <f t="shared" si="68"/>
        <v>2.8598769502369237</v>
      </c>
      <c r="BA179">
        <f t="shared" si="69"/>
        <v>-3.7624981258225838E-2</v>
      </c>
      <c r="BB179">
        <f t="shared" si="70"/>
        <v>4.7762905025138833</v>
      </c>
      <c r="BC179">
        <f t="shared" si="71"/>
        <v>48.097305918621657</v>
      </c>
      <c r="BD179">
        <f t="shared" si="72"/>
        <v>23.192219401287673</v>
      </c>
      <c r="BE179">
        <f t="shared" si="73"/>
        <v>32.042091369628906</v>
      </c>
      <c r="BF179">
        <f t="shared" si="74"/>
        <v>4.7864711690924606</v>
      </c>
      <c r="BG179">
        <f t="shared" si="75"/>
        <v>5.2344680437133783E-3</v>
      </c>
      <c r="BH179">
        <f t="shared" si="76"/>
        <v>2.4731931638394307</v>
      </c>
      <c r="BI179">
        <f t="shared" si="77"/>
        <v>2.31327800525303</v>
      </c>
      <c r="BJ179">
        <f t="shared" si="78"/>
        <v>3.2724095485117616E-3</v>
      </c>
      <c r="BK179">
        <f t="shared" si="79"/>
        <v>64.364936652917237</v>
      </c>
      <c r="BL179">
        <f t="shared" si="80"/>
        <v>1.5436397840297755</v>
      </c>
      <c r="BM179">
        <f t="shared" si="81"/>
        <v>50.046124896509838</v>
      </c>
      <c r="BN179">
        <f t="shared" si="82"/>
        <v>420.27500506909166</v>
      </c>
      <c r="BO179">
        <f t="shared" si="83"/>
        <v>-9.6963004376586634E-4</v>
      </c>
    </row>
    <row r="180" spans="1:67" x14ac:dyDescent="0.25">
      <c r="A180" s="1">
        <v>169</v>
      </c>
      <c r="B180" s="1" t="s">
        <v>255</v>
      </c>
      <c r="C180" s="1" t="s">
        <v>333</v>
      </c>
      <c r="D180" s="1" t="s">
        <v>81</v>
      </c>
      <c r="E180" s="1" t="s">
        <v>82</v>
      </c>
      <c r="F180" s="1" t="s">
        <v>83</v>
      </c>
      <c r="G180" s="1" t="s">
        <v>84</v>
      </c>
      <c r="H180" s="1" t="s">
        <v>85</v>
      </c>
      <c r="I180" s="1">
        <v>977.49999377503991</v>
      </c>
      <c r="J180" s="1">
        <v>1</v>
      </c>
      <c r="K180">
        <f t="shared" si="56"/>
        <v>-0.7817586510603719</v>
      </c>
      <c r="L180">
        <f t="shared" si="57"/>
        <v>5.6007902434309443E-3</v>
      </c>
      <c r="M180">
        <f t="shared" si="58"/>
        <v>623.52345515105367</v>
      </c>
      <c r="N180">
        <f t="shared" si="59"/>
        <v>0.13443946711432428</v>
      </c>
      <c r="O180">
        <f t="shared" si="60"/>
        <v>2.3011983344802647</v>
      </c>
      <c r="P180">
        <f t="shared" si="61"/>
        <v>31.997970074504384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31.987983703613281</v>
      </c>
      <c r="V180" s="1">
        <v>32.039703369140625</v>
      </c>
      <c r="W180" s="1">
        <v>31.648769378662109</v>
      </c>
      <c r="X180" s="1">
        <v>418.440185546875</v>
      </c>
      <c r="Y180" s="1">
        <v>419.88864135742188</v>
      </c>
      <c r="Z180" s="1">
        <v>24.644950866699219</v>
      </c>
      <c r="AA180" s="1">
        <v>24.906742095947266</v>
      </c>
      <c r="AB180" s="1">
        <v>51.287158966064453</v>
      </c>
      <c r="AC180" s="1">
        <v>51.831958770751953</v>
      </c>
      <c r="AD180" s="1">
        <v>300.44784545898438</v>
      </c>
      <c r="AE180" s="1">
        <v>17.850313186645508</v>
      </c>
      <c r="AF180" s="1">
        <v>7.2995275259017944E-2</v>
      </c>
      <c r="AG180" s="1">
        <v>99.303886413574219</v>
      </c>
      <c r="AH180" s="1">
        <v>-7.6001176834106445</v>
      </c>
      <c r="AI180" s="1">
        <v>-0.35170742869377136</v>
      </c>
      <c r="AJ180" s="1">
        <v>3.191092237830162E-2</v>
      </c>
      <c r="AK180" s="1">
        <v>6.7497855052351952E-3</v>
      </c>
      <c r="AL180" s="1">
        <v>6.1947785317897797E-2</v>
      </c>
      <c r="AM180" s="1">
        <v>6.3228858634829521E-3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86</v>
      </c>
      <c r="AV180">
        <f t="shared" si="64"/>
        <v>0.50074640909830725</v>
      </c>
      <c r="AW180">
        <f t="shared" si="65"/>
        <v>1.3443946711432428E-4</v>
      </c>
      <c r="AX180">
        <f t="shared" si="66"/>
        <v>305.1897033691406</v>
      </c>
      <c r="AY180">
        <f t="shared" si="67"/>
        <v>305.13798370361326</v>
      </c>
      <c r="AZ180">
        <f t="shared" si="68"/>
        <v>2.8560500460255867</v>
      </c>
      <c r="BA180">
        <f t="shared" si="69"/>
        <v>-4.1733294636242604E-2</v>
      </c>
      <c r="BB180">
        <f t="shared" si="70"/>
        <v>4.7745346225083996</v>
      </c>
      <c r="BC180">
        <f t="shared" si="71"/>
        <v>48.080037901273421</v>
      </c>
      <c r="BD180">
        <f t="shared" si="72"/>
        <v>23.173295805326156</v>
      </c>
      <c r="BE180">
        <f t="shared" si="73"/>
        <v>32.039703369140625</v>
      </c>
      <c r="BF180">
        <f t="shared" si="74"/>
        <v>4.7858244566601726</v>
      </c>
      <c r="BG180">
        <f t="shared" si="75"/>
        <v>5.5897666131696265E-3</v>
      </c>
      <c r="BH180">
        <f t="shared" si="76"/>
        <v>2.4733362880281349</v>
      </c>
      <c r="BI180">
        <f t="shared" si="77"/>
        <v>2.3124881686320378</v>
      </c>
      <c r="BJ180">
        <f t="shared" si="78"/>
        <v>3.4945928679166079E-3</v>
      </c>
      <c r="BK180">
        <f t="shared" si="79"/>
        <v>61.918302366519576</v>
      </c>
      <c r="BL180">
        <f t="shared" si="80"/>
        <v>1.4849733804070486</v>
      </c>
      <c r="BM180">
        <f t="shared" si="81"/>
        <v>50.075620834215165</v>
      </c>
      <c r="BN180">
        <f t="shared" si="82"/>
        <v>420.26025197943864</v>
      </c>
      <c r="BO180">
        <f t="shared" si="83"/>
        <v>-9.3149541528095747E-4</v>
      </c>
    </row>
    <row r="181" spans="1:67" x14ac:dyDescent="0.25">
      <c r="A181" s="1">
        <v>170</v>
      </c>
      <c r="B181" s="1" t="s">
        <v>256</v>
      </c>
      <c r="C181" s="1" t="s">
        <v>333</v>
      </c>
      <c r="D181" s="1" t="s">
        <v>81</v>
      </c>
      <c r="E181" s="1" t="s">
        <v>82</v>
      </c>
      <c r="F181" s="1" t="s">
        <v>83</v>
      </c>
      <c r="G181" s="1" t="s">
        <v>84</v>
      </c>
      <c r="H181" s="1" t="s">
        <v>85</v>
      </c>
      <c r="I181" s="1">
        <v>982.4999936632812</v>
      </c>
      <c r="J181" s="1">
        <v>1</v>
      </c>
      <c r="K181">
        <f t="shared" si="56"/>
        <v>-0.84669466137188742</v>
      </c>
      <c r="L181">
        <f t="shared" si="57"/>
        <v>5.1912621934525416E-3</v>
      </c>
      <c r="M181">
        <f t="shared" si="58"/>
        <v>660.3915527963868</v>
      </c>
      <c r="N181">
        <f t="shared" si="59"/>
        <v>0.1246468777116341</v>
      </c>
      <c r="O181">
        <f t="shared" si="60"/>
        <v>2.3015407060054387</v>
      </c>
      <c r="P181">
        <f t="shared" si="61"/>
        <v>32.002221571979675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31.985925674438477</v>
      </c>
      <c r="V181" s="1">
        <v>32.039394378662109</v>
      </c>
      <c r="W181" s="1">
        <v>31.646955490112305</v>
      </c>
      <c r="X181" s="1">
        <v>418.21835327148438</v>
      </c>
      <c r="Y181" s="1">
        <v>419.80484008789063</v>
      </c>
      <c r="Z181" s="1">
        <v>24.672094345092773</v>
      </c>
      <c r="AA181" s="1">
        <v>24.914833068847656</v>
      </c>
      <c r="AB181" s="1">
        <v>51.349693298339844</v>
      </c>
      <c r="AC181" s="1">
        <v>51.854896545410156</v>
      </c>
      <c r="AD181" s="1">
        <v>300.425048828125</v>
      </c>
      <c r="AE181" s="1">
        <v>17.816249847412109</v>
      </c>
      <c r="AF181" s="1">
        <v>0.11747691780328751</v>
      </c>
      <c r="AG181" s="1">
        <v>99.30401611328125</v>
      </c>
      <c r="AH181" s="1">
        <v>-7.6001176834106445</v>
      </c>
      <c r="AI181" s="1">
        <v>-0.35170742869377136</v>
      </c>
      <c r="AJ181" s="1">
        <v>3.191092237830162E-2</v>
      </c>
      <c r="AK181" s="1">
        <v>6.7497855052351952E-3</v>
      </c>
      <c r="AL181" s="1">
        <v>6.1947785317897797E-2</v>
      </c>
      <c r="AM181" s="1">
        <v>6.3228858634829521E-3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86</v>
      </c>
      <c r="AV181">
        <f t="shared" si="64"/>
        <v>0.50070841471354155</v>
      </c>
      <c r="AW181">
        <f t="shared" si="65"/>
        <v>1.246468777116341E-4</v>
      </c>
      <c r="AX181">
        <f t="shared" si="66"/>
        <v>305.18939437866209</v>
      </c>
      <c r="AY181">
        <f t="shared" si="67"/>
        <v>305.13592567443845</v>
      </c>
      <c r="AZ181">
        <f t="shared" si="68"/>
        <v>2.8505999118700629</v>
      </c>
      <c r="BA181">
        <f t="shared" si="69"/>
        <v>-3.7172806682435167E-2</v>
      </c>
      <c r="BB181">
        <f t="shared" si="70"/>
        <v>4.7756836905339988</v>
      </c>
      <c r="BC181">
        <f t="shared" si="71"/>
        <v>48.09154631859127</v>
      </c>
      <c r="BD181">
        <f t="shared" si="72"/>
        <v>23.176713249743614</v>
      </c>
      <c r="BE181">
        <f t="shared" si="73"/>
        <v>32.039394378662109</v>
      </c>
      <c r="BF181">
        <f t="shared" si="74"/>
        <v>4.7857407821752709</v>
      </c>
      <c r="BG181">
        <f t="shared" si="75"/>
        <v>5.1817903511890322E-3</v>
      </c>
      <c r="BH181">
        <f t="shared" si="76"/>
        <v>2.4741429845285601</v>
      </c>
      <c r="BI181">
        <f t="shared" si="77"/>
        <v>2.3115977976467108</v>
      </c>
      <c r="BJ181">
        <f t="shared" si="78"/>
        <v>3.2394686254847652E-3</v>
      </c>
      <c r="BK181">
        <f t="shared" si="79"/>
        <v>65.579533399967218</v>
      </c>
      <c r="BL181">
        <f t="shared" si="80"/>
        <v>1.5730918029866612</v>
      </c>
      <c r="BM181">
        <f t="shared" si="81"/>
        <v>50.072513990675951</v>
      </c>
      <c r="BN181">
        <f t="shared" si="82"/>
        <v>420.20731817923496</v>
      </c>
      <c r="BO181">
        <f t="shared" si="83"/>
        <v>-1.0089336487778837E-3</v>
      </c>
    </row>
    <row r="182" spans="1:67" x14ac:dyDescent="0.25">
      <c r="A182" s="1">
        <v>171</v>
      </c>
      <c r="B182" s="1" t="s">
        <v>257</v>
      </c>
      <c r="C182" s="1" t="s">
        <v>333</v>
      </c>
      <c r="D182" s="1" t="s">
        <v>81</v>
      </c>
      <c r="E182" s="1" t="s">
        <v>82</v>
      </c>
      <c r="F182" s="1" t="s">
        <v>83</v>
      </c>
      <c r="G182" s="1" t="s">
        <v>84</v>
      </c>
      <c r="H182" s="1" t="s">
        <v>85</v>
      </c>
      <c r="I182" s="1">
        <v>987.99999354034662</v>
      </c>
      <c r="J182" s="1">
        <v>1</v>
      </c>
      <c r="K182">
        <f t="shared" si="56"/>
        <v>-0.78990546237356252</v>
      </c>
      <c r="L182">
        <f t="shared" si="57"/>
        <v>5.3508582914648965E-3</v>
      </c>
      <c r="M182">
        <f t="shared" si="58"/>
        <v>636.01729754026655</v>
      </c>
      <c r="N182">
        <f t="shared" si="59"/>
        <v>0.12840996320258616</v>
      </c>
      <c r="O182">
        <f t="shared" si="60"/>
        <v>2.3004280312441132</v>
      </c>
      <c r="P182">
        <f t="shared" si="61"/>
        <v>32.00012654652614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31.984455108642578</v>
      </c>
      <c r="V182" s="1">
        <v>32.039386749267578</v>
      </c>
      <c r="W182" s="1">
        <v>31.647466659545898</v>
      </c>
      <c r="X182" s="1">
        <v>418.27236938476563</v>
      </c>
      <c r="Y182" s="1">
        <v>419.74234008789063</v>
      </c>
      <c r="Z182" s="1">
        <v>24.670331954956055</v>
      </c>
      <c r="AA182" s="1">
        <v>24.920404434204102</v>
      </c>
      <c r="AB182" s="1">
        <v>51.35015869140625</v>
      </c>
      <c r="AC182" s="1">
        <v>51.870674133300781</v>
      </c>
      <c r="AD182" s="1">
        <v>300.416748046875</v>
      </c>
      <c r="AE182" s="1">
        <v>17.806829452514648</v>
      </c>
      <c r="AF182" s="1">
        <v>0.17336270213127136</v>
      </c>
      <c r="AG182" s="1">
        <v>99.303741455078125</v>
      </c>
      <c r="AH182" s="1">
        <v>-7.6001176834106445</v>
      </c>
      <c r="AI182" s="1">
        <v>-0.35170742869377136</v>
      </c>
      <c r="AJ182" s="1">
        <v>3.191092237830162E-2</v>
      </c>
      <c r="AK182" s="1">
        <v>6.7497855052351952E-3</v>
      </c>
      <c r="AL182" s="1">
        <v>6.1947785317897797E-2</v>
      </c>
      <c r="AM182" s="1">
        <v>6.3228858634829521E-3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86</v>
      </c>
      <c r="AV182">
        <f t="shared" si="64"/>
        <v>0.50069458007812495</v>
      </c>
      <c r="AW182">
        <f t="shared" si="65"/>
        <v>1.2840996320258617E-4</v>
      </c>
      <c r="AX182">
        <f t="shared" si="66"/>
        <v>305.18938674926756</v>
      </c>
      <c r="AY182">
        <f t="shared" si="67"/>
        <v>305.13445510864256</v>
      </c>
      <c r="AZ182">
        <f t="shared" si="68"/>
        <v>2.8490926487201591</v>
      </c>
      <c r="BA182">
        <f t="shared" si="69"/>
        <v>-3.9260202741439695E-2</v>
      </c>
      <c r="BB182">
        <f t="shared" si="70"/>
        <v>4.7751174301342996</v>
      </c>
      <c r="BC182">
        <f t="shared" si="71"/>
        <v>48.085977025290752</v>
      </c>
      <c r="BD182">
        <f t="shared" si="72"/>
        <v>23.165572591086651</v>
      </c>
      <c r="BE182">
        <f t="shared" si="73"/>
        <v>32.039386749267578</v>
      </c>
      <c r="BF182">
        <f t="shared" si="74"/>
        <v>4.7857387161547171</v>
      </c>
      <c r="BG182">
        <f t="shared" si="75"/>
        <v>5.3407956715823502E-3</v>
      </c>
      <c r="BH182">
        <f t="shared" si="76"/>
        <v>2.4746893988901864</v>
      </c>
      <c r="BI182">
        <f t="shared" si="77"/>
        <v>2.3110493172645308</v>
      </c>
      <c r="BJ182">
        <f t="shared" si="78"/>
        <v>3.3388999020992557E-3</v>
      </c>
      <c r="BK182">
        <f t="shared" si="79"/>
        <v>63.158897275896123</v>
      </c>
      <c r="BL182">
        <f t="shared" si="80"/>
        <v>1.5152564723565645</v>
      </c>
      <c r="BM182">
        <f t="shared" si="81"/>
        <v>50.093532865835478</v>
      </c>
      <c r="BN182">
        <f t="shared" si="82"/>
        <v>420.1178233138312</v>
      </c>
      <c r="BO182">
        <f t="shared" si="83"/>
        <v>-9.4185852264483828E-4</v>
      </c>
    </row>
    <row r="183" spans="1:67" x14ac:dyDescent="0.25">
      <c r="A183" s="1">
        <v>172</v>
      </c>
      <c r="B183" s="1" t="s">
        <v>258</v>
      </c>
      <c r="C183" s="1" t="s">
        <v>333</v>
      </c>
      <c r="D183" s="1" t="s">
        <v>81</v>
      </c>
      <c r="E183" s="1" t="s">
        <v>82</v>
      </c>
      <c r="F183" s="1" t="s">
        <v>83</v>
      </c>
      <c r="G183" s="1" t="s">
        <v>84</v>
      </c>
      <c r="H183" s="1" t="s">
        <v>85</v>
      </c>
      <c r="I183" s="1">
        <v>992.99999342858791</v>
      </c>
      <c r="J183" s="1">
        <v>1</v>
      </c>
      <c r="K183">
        <f t="shared" si="56"/>
        <v>-0.76559397059192713</v>
      </c>
      <c r="L183">
        <f t="shared" si="57"/>
        <v>5.0631620153255017E-3</v>
      </c>
      <c r="M183">
        <f t="shared" si="58"/>
        <v>641.63689434784305</v>
      </c>
      <c r="N183">
        <f t="shared" si="59"/>
        <v>0.1215506179656347</v>
      </c>
      <c r="O183">
        <f t="shared" si="60"/>
        <v>2.3010071665414462</v>
      </c>
      <c r="P183">
        <f t="shared" si="61"/>
        <v>32.003075359408534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31.985441207885742</v>
      </c>
      <c r="V183" s="1">
        <v>32.038463592529297</v>
      </c>
      <c r="W183" s="1">
        <v>31.655790328979492</v>
      </c>
      <c r="X183" s="1">
        <v>418.32217407226563</v>
      </c>
      <c r="Y183" s="1">
        <v>419.749267578125</v>
      </c>
      <c r="Z183" s="1">
        <v>24.686147689819336</v>
      </c>
      <c r="AA183" s="1">
        <v>24.922849655151367</v>
      </c>
      <c r="AB183" s="1">
        <v>51.379695892333984</v>
      </c>
      <c r="AC183" s="1">
        <v>51.872344970703125</v>
      </c>
      <c r="AD183" s="1">
        <v>300.43154907226563</v>
      </c>
      <c r="AE183" s="1">
        <v>17.919164657592773</v>
      </c>
      <c r="AF183" s="1">
        <v>4.9043480306863785E-2</v>
      </c>
      <c r="AG183" s="1">
        <v>99.302742004394531</v>
      </c>
      <c r="AH183" s="1">
        <v>-7.6001176834106445</v>
      </c>
      <c r="AI183" s="1">
        <v>-0.35170742869377136</v>
      </c>
      <c r="AJ183" s="1">
        <v>3.191092237830162E-2</v>
      </c>
      <c r="AK183" s="1">
        <v>6.7497855052351952E-3</v>
      </c>
      <c r="AL183" s="1">
        <v>6.1947785317897797E-2</v>
      </c>
      <c r="AM183" s="1">
        <v>6.3228858634829521E-3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86</v>
      </c>
      <c r="AV183">
        <f t="shared" si="64"/>
        <v>0.50071924845377602</v>
      </c>
      <c r="AW183">
        <f t="shared" si="65"/>
        <v>1.2155061796563469E-4</v>
      </c>
      <c r="AX183">
        <f t="shared" si="66"/>
        <v>305.18846359252927</v>
      </c>
      <c r="AY183">
        <f t="shared" si="67"/>
        <v>305.13544120788572</v>
      </c>
      <c r="AZ183">
        <f t="shared" si="68"/>
        <v>2.8670662811309171</v>
      </c>
      <c r="BA183">
        <f t="shared" si="69"/>
        <v>-3.5388233120763002E-2</v>
      </c>
      <c r="BB183">
        <f t="shared" si="70"/>
        <v>4.7759144758612555</v>
      </c>
      <c r="BC183">
        <f t="shared" si="71"/>
        <v>48.094487417577078</v>
      </c>
      <c r="BD183">
        <f t="shared" si="72"/>
        <v>23.171637762425711</v>
      </c>
      <c r="BE183">
        <f t="shared" si="73"/>
        <v>32.038463592529297</v>
      </c>
      <c r="BF183">
        <f t="shared" si="74"/>
        <v>4.7854887333985872</v>
      </c>
      <c r="BG183">
        <f t="shared" si="75"/>
        <v>5.0541514563913672E-3</v>
      </c>
      <c r="BH183">
        <f t="shared" si="76"/>
        <v>2.4749073093198093</v>
      </c>
      <c r="BI183">
        <f t="shared" si="77"/>
        <v>2.3105814240787779</v>
      </c>
      <c r="BJ183">
        <f t="shared" si="78"/>
        <v>3.1596529687453034E-3</v>
      </c>
      <c r="BK183">
        <f t="shared" si="79"/>
        <v>63.716302979924812</v>
      </c>
      <c r="BL183">
        <f t="shared" si="80"/>
        <v>1.528619449534643</v>
      </c>
      <c r="BM183">
        <f t="shared" si="81"/>
        <v>50.083968954576854</v>
      </c>
      <c r="BN183">
        <f t="shared" si="82"/>
        <v>420.11319428522069</v>
      </c>
      <c r="BO183">
        <f t="shared" si="83"/>
        <v>-9.1270603200586551E-4</v>
      </c>
    </row>
    <row r="184" spans="1:67" x14ac:dyDescent="0.25">
      <c r="A184" s="1">
        <v>173</v>
      </c>
      <c r="B184" s="1" t="s">
        <v>259</v>
      </c>
      <c r="C184" s="1" t="s">
        <v>333</v>
      </c>
      <c r="D184" s="1" t="s">
        <v>81</v>
      </c>
      <c r="E184" s="1" t="s">
        <v>82</v>
      </c>
      <c r="F184" s="1" t="s">
        <v>83</v>
      </c>
      <c r="G184" s="1" t="s">
        <v>84</v>
      </c>
      <c r="H184" s="1" t="s">
        <v>85</v>
      </c>
      <c r="I184" s="1">
        <v>997.9999933168292</v>
      </c>
      <c r="J184" s="1">
        <v>1</v>
      </c>
      <c r="K184">
        <f t="shared" si="56"/>
        <v>-0.65989145124270321</v>
      </c>
      <c r="L184">
        <f t="shared" si="57"/>
        <v>5.1978384008684823E-3</v>
      </c>
      <c r="M184">
        <f t="shared" si="58"/>
        <v>603.5513357947026</v>
      </c>
      <c r="N184">
        <f t="shared" si="59"/>
        <v>0.12473598936304874</v>
      </c>
      <c r="O184">
        <f t="shared" si="60"/>
        <v>2.30029138950237</v>
      </c>
      <c r="P184">
        <f t="shared" si="61"/>
        <v>32.001805794637917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31.987575531005859</v>
      </c>
      <c r="V184" s="1">
        <v>32.038631439208984</v>
      </c>
      <c r="W184" s="1">
        <v>31.663602828979492</v>
      </c>
      <c r="X184" s="1">
        <v>418.56863403320313</v>
      </c>
      <c r="Y184" s="1">
        <v>419.78192138671875</v>
      </c>
      <c r="Z184" s="1">
        <v>24.683109283447266</v>
      </c>
      <c r="AA184" s="1">
        <v>24.926008224487305</v>
      </c>
      <c r="AB184" s="1">
        <v>51.368389129638672</v>
      </c>
      <c r="AC184" s="1">
        <v>51.873889923095703</v>
      </c>
      <c r="AD184" s="1">
        <v>300.43807983398438</v>
      </c>
      <c r="AE184" s="1">
        <v>17.848865509033203</v>
      </c>
      <c r="AF184" s="1">
        <v>2.9653679579496384E-2</v>
      </c>
      <c r="AG184" s="1">
        <v>99.305107116699219</v>
      </c>
      <c r="AH184" s="1">
        <v>-7.6001176834106445</v>
      </c>
      <c r="AI184" s="1">
        <v>-0.35170742869377136</v>
      </c>
      <c r="AJ184" s="1">
        <v>3.191092237830162E-2</v>
      </c>
      <c r="AK184" s="1">
        <v>6.7497855052351952E-3</v>
      </c>
      <c r="AL184" s="1">
        <v>6.1947785317897797E-2</v>
      </c>
      <c r="AM184" s="1">
        <v>6.3228858634829521E-3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86</v>
      </c>
      <c r="AV184">
        <f t="shared" si="64"/>
        <v>0.50073013305664049</v>
      </c>
      <c r="AW184">
        <f t="shared" si="65"/>
        <v>1.2473598936304874E-4</v>
      </c>
      <c r="AX184">
        <f t="shared" si="66"/>
        <v>305.18863143920896</v>
      </c>
      <c r="AY184">
        <f t="shared" si="67"/>
        <v>305.13757553100584</v>
      </c>
      <c r="AZ184">
        <f t="shared" si="68"/>
        <v>2.8558184176127952</v>
      </c>
      <c r="BA184">
        <f t="shared" si="69"/>
        <v>-3.682564457106826E-2</v>
      </c>
      <c r="BB184">
        <f t="shared" si="70"/>
        <v>4.7755713062268077</v>
      </c>
      <c r="BC184">
        <f t="shared" si="71"/>
        <v>48.089886259472593</v>
      </c>
      <c r="BD184">
        <f t="shared" si="72"/>
        <v>23.163878034985288</v>
      </c>
      <c r="BE184">
        <f t="shared" si="73"/>
        <v>32.038631439208984</v>
      </c>
      <c r="BF184">
        <f t="shared" si="74"/>
        <v>4.7855341839632741</v>
      </c>
      <c r="BG184">
        <f t="shared" si="75"/>
        <v>5.1883425677984795E-3</v>
      </c>
      <c r="BH184">
        <f t="shared" si="76"/>
        <v>2.4752799167244377</v>
      </c>
      <c r="BI184">
        <f t="shared" si="77"/>
        <v>2.3102542672388364</v>
      </c>
      <c r="BJ184">
        <f t="shared" si="78"/>
        <v>3.2435659112351671E-3</v>
      </c>
      <c r="BK184">
        <f t="shared" si="79"/>
        <v>59.935730051519847</v>
      </c>
      <c r="BL184">
        <f t="shared" si="80"/>
        <v>1.4377735320304292</v>
      </c>
      <c r="BM184">
        <f t="shared" si="81"/>
        <v>50.098310123350878</v>
      </c>
      <c r="BN184">
        <f t="shared" si="82"/>
        <v>420.09560217851714</v>
      </c>
      <c r="BO184">
        <f t="shared" si="83"/>
        <v>-7.8695055127134131E-4</v>
      </c>
    </row>
    <row r="185" spans="1:67" x14ac:dyDescent="0.25">
      <c r="A185" s="1">
        <v>174</v>
      </c>
      <c r="B185" s="1" t="s">
        <v>260</v>
      </c>
      <c r="C185" s="1" t="s">
        <v>333</v>
      </c>
      <c r="D185" s="1" t="s">
        <v>81</v>
      </c>
      <c r="E185" s="1" t="s">
        <v>82</v>
      </c>
      <c r="F185" s="1" t="s">
        <v>83</v>
      </c>
      <c r="G185" s="1" t="s">
        <v>84</v>
      </c>
      <c r="H185" s="1" t="s">
        <v>85</v>
      </c>
      <c r="I185" s="1">
        <v>1003.4999931938946</v>
      </c>
      <c r="J185" s="1">
        <v>1</v>
      </c>
      <c r="K185">
        <f t="shared" si="56"/>
        <v>-0.63707177992105191</v>
      </c>
      <c r="L185">
        <f t="shared" si="57"/>
        <v>5.1273573813455089E-3</v>
      </c>
      <c r="M185">
        <f t="shared" si="58"/>
        <v>599.38557335589314</v>
      </c>
      <c r="N185">
        <f t="shared" si="59"/>
        <v>0.12295786029355146</v>
      </c>
      <c r="O185">
        <f t="shared" si="60"/>
        <v>2.29856667871926</v>
      </c>
      <c r="P185">
        <f t="shared" si="61"/>
        <v>32.000902852227327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31.987781524658203</v>
      </c>
      <c r="V185" s="1">
        <v>32.036376953125</v>
      </c>
      <c r="W185" s="1">
        <v>31.663619995117188</v>
      </c>
      <c r="X185" s="1">
        <v>418.69403076171875</v>
      </c>
      <c r="Y185" s="1">
        <v>419.86309814453125</v>
      </c>
      <c r="Z185" s="1">
        <v>24.701835632324219</v>
      </c>
      <c r="AA185" s="1">
        <v>24.941244125366211</v>
      </c>
      <c r="AB185" s="1">
        <v>51.406089782714844</v>
      </c>
      <c r="AC185" s="1">
        <v>51.904312133789063</v>
      </c>
      <c r="AD185" s="1">
        <v>300.4683837890625</v>
      </c>
      <c r="AE185" s="1">
        <v>17.920614242553711</v>
      </c>
      <c r="AF185" s="1">
        <v>6.0448549687862396E-2</v>
      </c>
      <c r="AG185" s="1">
        <v>99.303810119628906</v>
      </c>
      <c r="AH185" s="1">
        <v>-7.6001176834106445</v>
      </c>
      <c r="AI185" s="1">
        <v>-0.35170742869377136</v>
      </c>
      <c r="AJ185" s="1">
        <v>3.191092237830162E-2</v>
      </c>
      <c r="AK185" s="1">
        <v>6.7497855052351952E-3</v>
      </c>
      <c r="AL185" s="1">
        <v>6.1947785317897797E-2</v>
      </c>
      <c r="AM185" s="1">
        <v>6.3228858634829521E-3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86</v>
      </c>
      <c r="AV185">
        <f t="shared" si="64"/>
        <v>0.50078063964843744</v>
      </c>
      <c r="AW185">
        <f t="shared" si="65"/>
        <v>1.2295786029355147E-4</v>
      </c>
      <c r="AX185">
        <f t="shared" si="66"/>
        <v>305.18637695312498</v>
      </c>
      <c r="AY185">
        <f t="shared" si="67"/>
        <v>305.13778152465818</v>
      </c>
      <c r="AZ185">
        <f t="shared" si="68"/>
        <v>2.867298214719483</v>
      </c>
      <c r="BA185">
        <f t="shared" si="69"/>
        <v>-3.5474100897676442E-2</v>
      </c>
      <c r="BB185">
        <f t="shared" si="70"/>
        <v>4.7753272494919363</v>
      </c>
      <c r="BC185">
        <f t="shared" si="71"/>
        <v>48.088056679186984</v>
      </c>
      <c r="BD185">
        <f t="shared" si="72"/>
        <v>23.146812553820773</v>
      </c>
      <c r="BE185">
        <f t="shared" si="73"/>
        <v>32.036376953125</v>
      </c>
      <c r="BF185">
        <f t="shared" si="74"/>
        <v>4.7849237316156117</v>
      </c>
      <c r="BG185">
        <f t="shared" si="75"/>
        <v>5.1181170943195506E-3</v>
      </c>
      <c r="BH185">
        <f t="shared" si="76"/>
        <v>2.4767605707726763</v>
      </c>
      <c r="BI185">
        <f t="shared" si="77"/>
        <v>2.3081631608429354</v>
      </c>
      <c r="BJ185">
        <f t="shared" si="78"/>
        <v>3.1996520846061128E-3</v>
      </c>
      <c r="BK185">
        <f t="shared" si="79"/>
        <v>59.521271164978515</v>
      </c>
      <c r="BL185">
        <f t="shared" si="80"/>
        <v>1.4275738353875627</v>
      </c>
      <c r="BM185">
        <f t="shared" si="81"/>
        <v>50.131594649771117</v>
      </c>
      <c r="BN185">
        <f t="shared" si="82"/>
        <v>420.16593155748382</v>
      </c>
      <c r="BO185">
        <f t="shared" si="83"/>
        <v>-7.6011456034580805E-4</v>
      </c>
    </row>
    <row r="186" spans="1:67" x14ac:dyDescent="0.25">
      <c r="A186" s="1">
        <v>175</v>
      </c>
      <c r="B186" s="1" t="s">
        <v>261</v>
      </c>
      <c r="C186" s="1" t="s">
        <v>333</v>
      </c>
      <c r="D186" s="1" t="s">
        <v>81</v>
      </c>
      <c r="E186" s="1" t="s">
        <v>82</v>
      </c>
      <c r="F186" s="1" t="s">
        <v>83</v>
      </c>
      <c r="G186" s="1" t="s">
        <v>84</v>
      </c>
      <c r="H186" s="1" t="s">
        <v>85</v>
      </c>
      <c r="I186" s="1">
        <v>1008.4999930821359</v>
      </c>
      <c r="J186" s="1">
        <v>1</v>
      </c>
      <c r="K186">
        <f t="shared" si="56"/>
        <v>-0.81382583575404144</v>
      </c>
      <c r="L186">
        <f t="shared" si="57"/>
        <v>5.1149070366994249E-3</v>
      </c>
      <c r="M186">
        <f t="shared" si="58"/>
        <v>654.26856936862021</v>
      </c>
      <c r="N186">
        <f t="shared" si="59"/>
        <v>0.12264824206259503</v>
      </c>
      <c r="O186">
        <f t="shared" si="60"/>
        <v>2.2983562149335386</v>
      </c>
      <c r="P186">
        <f t="shared" si="61"/>
        <v>32.001520341419464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31.989694595336914</v>
      </c>
      <c r="V186" s="1">
        <v>32.036716461181641</v>
      </c>
      <c r="W186" s="1">
        <v>31.657756805419922</v>
      </c>
      <c r="X186" s="1">
        <v>418.41812133789063</v>
      </c>
      <c r="Y186" s="1">
        <v>419.94036865234375</v>
      </c>
      <c r="Z186" s="1">
        <v>24.706104278564453</v>
      </c>
      <c r="AA186" s="1">
        <v>24.944906234741211</v>
      </c>
      <c r="AB186" s="1">
        <v>51.409690856933594</v>
      </c>
      <c r="AC186" s="1">
        <v>51.906600952148438</v>
      </c>
      <c r="AD186" s="1">
        <v>300.47189331054688</v>
      </c>
      <c r="AE186" s="1">
        <v>17.869157791137695</v>
      </c>
      <c r="AF186" s="1">
        <v>5.7028379291296005E-2</v>
      </c>
      <c r="AG186" s="1">
        <v>99.304359436035156</v>
      </c>
      <c r="AH186" s="1">
        <v>-7.6001176834106445</v>
      </c>
      <c r="AI186" s="1">
        <v>-0.35170742869377136</v>
      </c>
      <c r="AJ186" s="1">
        <v>3.191092237830162E-2</v>
      </c>
      <c r="AK186" s="1">
        <v>6.7497855052351952E-3</v>
      </c>
      <c r="AL186" s="1">
        <v>6.1947785317897797E-2</v>
      </c>
      <c r="AM186" s="1">
        <v>6.3228858634829521E-3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86</v>
      </c>
      <c r="AV186">
        <f t="shared" si="64"/>
        <v>0.50078648885091137</v>
      </c>
      <c r="AW186">
        <f t="shared" si="65"/>
        <v>1.2264824206259503E-4</v>
      </c>
      <c r="AX186">
        <f t="shared" si="66"/>
        <v>305.18671646118162</v>
      </c>
      <c r="AY186">
        <f t="shared" si="67"/>
        <v>305.13969459533689</v>
      </c>
      <c r="AZ186">
        <f t="shared" si="68"/>
        <v>2.8590651826769431</v>
      </c>
      <c r="BA186">
        <f t="shared" si="69"/>
        <v>-3.5196119762173697E-2</v>
      </c>
      <c r="BB186">
        <f t="shared" si="70"/>
        <v>4.775494149766474</v>
      </c>
      <c r="BC186">
        <f t="shared" si="71"/>
        <v>48.089471367493282</v>
      </c>
      <c r="BD186">
        <f t="shared" si="72"/>
        <v>23.144565132752071</v>
      </c>
      <c r="BE186">
        <f t="shared" si="73"/>
        <v>32.036716461181641</v>
      </c>
      <c r="BF186">
        <f t="shared" si="74"/>
        <v>4.7850156566519466</v>
      </c>
      <c r="BG186">
        <f t="shared" si="75"/>
        <v>5.1057115298246622E-3</v>
      </c>
      <c r="BH186">
        <f t="shared" si="76"/>
        <v>2.4771379348329354</v>
      </c>
      <c r="BI186">
        <f t="shared" si="77"/>
        <v>2.3078777218190112</v>
      </c>
      <c r="BJ186">
        <f t="shared" si="78"/>
        <v>3.1918945928815375E-3</v>
      </c>
      <c r="BK186">
        <f t="shared" si="79"/>
        <v>64.971721180281961</v>
      </c>
      <c r="BL186">
        <f t="shared" si="80"/>
        <v>1.5580035124231408</v>
      </c>
      <c r="BM186">
        <f t="shared" si="81"/>
        <v>50.137553894283847</v>
      </c>
      <c r="BN186">
        <f t="shared" si="82"/>
        <v>420.3272224781731</v>
      </c>
      <c r="BO186">
        <f t="shared" si="83"/>
        <v>-9.7074932382704984E-4</v>
      </c>
    </row>
    <row r="187" spans="1:67" x14ac:dyDescent="0.25">
      <c r="A187" s="1">
        <v>176</v>
      </c>
      <c r="B187" s="1" t="s">
        <v>262</v>
      </c>
      <c r="C187" s="1" t="s">
        <v>333</v>
      </c>
      <c r="D187" s="1" t="s">
        <v>81</v>
      </c>
      <c r="E187" s="1" t="s">
        <v>82</v>
      </c>
      <c r="F187" s="1" t="s">
        <v>83</v>
      </c>
      <c r="G187" s="1" t="s">
        <v>84</v>
      </c>
      <c r="H187" s="1" t="s">
        <v>85</v>
      </c>
      <c r="I187" s="1">
        <v>1013.4999929703772</v>
      </c>
      <c r="J187" s="1">
        <v>1</v>
      </c>
      <c r="K187">
        <f t="shared" si="56"/>
        <v>-0.76800276858714756</v>
      </c>
      <c r="L187">
        <f t="shared" si="57"/>
        <v>5.3217753892563051E-3</v>
      </c>
      <c r="M187">
        <f t="shared" si="58"/>
        <v>631.0092658417957</v>
      </c>
      <c r="N187">
        <f t="shared" si="59"/>
        <v>0.12750398473536462</v>
      </c>
      <c r="O187">
        <f t="shared" si="60"/>
        <v>2.2966543203288916</v>
      </c>
      <c r="P187">
        <f t="shared" si="61"/>
        <v>31.997100839826576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31.986135482788086</v>
      </c>
      <c r="V187" s="1">
        <v>32.034847259521484</v>
      </c>
      <c r="W187" s="1">
        <v>31.652326583862305</v>
      </c>
      <c r="X187" s="1">
        <v>418.48626708984375</v>
      </c>
      <c r="Y187" s="1">
        <v>419.91305541992188</v>
      </c>
      <c r="Z187" s="1">
        <v>24.701658248901367</v>
      </c>
      <c r="AA187" s="1">
        <v>24.949932098388672</v>
      </c>
      <c r="AB187" s="1">
        <v>51.410968780517578</v>
      </c>
      <c r="AC187" s="1">
        <v>51.927692413330078</v>
      </c>
      <c r="AD187" s="1">
        <v>300.44912719726563</v>
      </c>
      <c r="AE187" s="1">
        <v>17.92133903503418</v>
      </c>
      <c r="AF187" s="1">
        <v>0.10264678299427032</v>
      </c>
      <c r="AG187" s="1">
        <v>99.304695129394531</v>
      </c>
      <c r="AH187" s="1">
        <v>-7.6001176834106445</v>
      </c>
      <c r="AI187" s="1">
        <v>-0.35170742869377136</v>
      </c>
      <c r="AJ187" s="1">
        <v>3.191092237830162E-2</v>
      </c>
      <c r="AK187" s="1">
        <v>6.7497855052351952E-3</v>
      </c>
      <c r="AL187" s="1">
        <v>6.1947785317897797E-2</v>
      </c>
      <c r="AM187" s="1">
        <v>6.3228858634829521E-3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86</v>
      </c>
      <c r="AV187">
        <f t="shared" si="64"/>
        <v>0.500748545328776</v>
      </c>
      <c r="AW187">
        <f t="shared" si="65"/>
        <v>1.2750398473536462E-4</v>
      </c>
      <c r="AX187">
        <f t="shared" si="66"/>
        <v>305.18484725952146</v>
      </c>
      <c r="AY187">
        <f t="shared" si="67"/>
        <v>305.13613548278806</v>
      </c>
      <c r="AZ187">
        <f t="shared" si="68"/>
        <v>2.8674141815137659</v>
      </c>
      <c r="BA187">
        <f t="shared" si="69"/>
        <v>-3.7746419694908342E-2</v>
      </c>
      <c r="BB187">
        <f t="shared" si="70"/>
        <v>4.7742997208584734</v>
      </c>
      <c r="BC187">
        <f t="shared" si="71"/>
        <v>48.077280884227442</v>
      </c>
      <c r="BD187">
        <f t="shared" si="72"/>
        <v>23.12734878583877</v>
      </c>
      <c r="BE187">
        <f t="shared" si="73"/>
        <v>32.034847259521484</v>
      </c>
      <c r="BF187">
        <f t="shared" si="74"/>
        <v>4.7845095715868622</v>
      </c>
      <c r="BG187">
        <f t="shared" si="75"/>
        <v>5.3118217547653227E-3</v>
      </c>
      <c r="BH187">
        <f t="shared" si="76"/>
        <v>2.4776454005295818</v>
      </c>
      <c r="BI187">
        <f t="shared" si="77"/>
        <v>2.3068641710572804</v>
      </c>
      <c r="BJ187">
        <f t="shared" si="78"/>
        <v>3.3207814360195886E-3</v>
      </c>
      <c r="BK187">
        <f t="shared" si="79"/>
        <v>62.662182768242587</v>
      </c>
      <c r="BL187">
        <f t="shared" si="80"/>
        <v>1.5027140921131237</v>
      </c>
      <c r="BM187">
        <f t="shared" si="81"/>
        <v>50.165819659426667</v>
      </c>
      <c r="BN187">
        <f t="shared" si="82"/>
        <v>420.27812715422016</v>
      </c>
      <c r="BO187">
        <f t="shared" si="83"/>
        <v>-9.1671409710897603E-4</v>
      </c>
    </row>
    <row r="188" spans="1:67" x14ac:dyDescent="0.25">
      <c r="A188" s="1">
        <v>177</v>
      </c>
      <c r="B188" s="1" t="s">
        <v>263</v>
      </c>
      <c r="C188" s="1" t="s">
        <v>333</v>
      </c>
      <c r="D188" s="1" t="s">
        <v>81</v>
      </c>
      <c r="E188" s="1" t="s">
        <v>82</v>
      </c>
      <c r="F188" s="1" t="s">
        <v>83</v>
      </c>
      <c r="G188" s="1" t="s">
        <v>84</v>
      </c>
      <c r="H188" s="1" t="s">
        <v>85</v>
      </c>
      <c r="I188" s="1">
        <v>1018.9999928474426</v>
      </c>
      <c r="J188" s="1">
        <v>1</v>
      </c>
      <c r="K188">
        <f t="shared" si="56"/>
        <v>-0.78380108763348111</v>
      </c>
      <c r="L188">
        <f t="shared" si="57"/>
        <v>5.0338860112991218E-3</v>
      </c>
      <c r="M188">
        <f t="shared" si="58"/>
        <v>648.88088383883871</v>
      </c>
      <c r="N188">
        <f t="shared" si="59"/>
        <v>0.12061010387229079</v>
      </c>
      <c r="O188">
        <f t="shared" si="60"/>
        <v>2.2964582796953441</v>
      </c>
      <c r="P188">
        <f t="shared" si="61"/>
        <v>31.998172018468861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31.986045837402344</v>
      </c>
      <c r="V188" s="1">
        <v>32.032176971435547</v>
      </c>
      <c r="W188" s="1">
        <v>31.652256011962891</v>
      </c>
      <c r="X188" s="1">
        <v>418.42770385742188</v>
      </c>
      <c r="Y188" s="1">
        <v>419.891845703125</v>
      </c>
      <c r="Z188" s="1">
        <v>24.720216751098633</v>
      </c>
      <c r="AA188" s="1">
        <v>24.955068588256836</v>
      </c>
      <c r="AB188" s="1">
        <v>51.4493408203125</v>
      </c>
      <c r="AC188" s="1">
        <v>51.938129425048828</v>
      </c>
      <c r="AD188" s="1">
        <v>300.4454345703125</v>
      </c>
      <c r="AE188" s="1">
        <v>17.900321960449219</v>
      </c>
      <c r="AF188" s="1">
        <v>3.4216877538710833E-3</v>
      </c>
      <c r="AG188" s="1">
        <v>99.3037109375</v>
      </c>
      <c r="AH188" s="1">
        <v>-7.6001176834106445</v>
      </c>
      <c r="AI188" s="1">
        <v>-0.35170742869377136</v>
      </c>
      <c r="AJ188" s="1">
        <v>3.191092237830162E-2</v>
      </c>
      <c r="AK188" s="1">
        <v>6.7497855052351952E-3</v>
      </c>
      <c r="AL188" s="1">
        <v>6.1947785317897797E-2</v>
      </c>
      <c r="AM188" s="1">
        <v>6.3228858634829521E-3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86</v>
      </c>
      <c r="AV188">
        <f t="shared" si="64"/>
        <v>0.50074239095052075</v>
      </c>
      <c r="AW188">
        <f t="shared" si="65"/>
        <v>1.2061010387229079E-4</v>
      </c>
      <c r="AX188">
        <f t="shared" si="66"/>
        <v>305.18217697143552</v>
      </c>
      <c r="AY188">
        <f t="shared" si="67"/>
        <v>305.13604583740232</v>
      </c>
      <c r="AZ188">
        <f t="shared" si="68"/>
        <v>2.8640514496553351</v>
      </c>
      <c r="BA188">
        <f t="shared" si="69"/>
        <v>-3.400495296668779E-2</v>
      </c>
      <c r="BB188">
        <f t="shared" si="70"/>
        <v>4.774589197209087</v>
      </c>
      <c r="BC188">
        <f t="shared" si="71"/>
        <v>48.080672435435254</v>
      </c>
      <c r="BD188">
        <f t="shared" si="72"/>
        <v>23.125603847178418</v>
      </c>
      <c r="BE188">
        <f t="shared" si="73"/>
        <v>32.032176971435547</v>
      </c>
      <c r="BF188">
        <f t="shared" si="74"/>
        <v>4.7837866737527754</v>
      </c>
      <c r="BG188">
        <f t="shared" si="75"/>
        <v>5.0249792604157477E-3</v>
      </c>
      <c r="BH188">
        <f t="shared" si="76"/>
        <v>2.4781309175137429</v>
      </c>
      <c r="BI188">
        <f t="shared" si="77"/>
        <v>2.3056557562390325</v>
      </c>
      <c r="BJ188">
        <f t="shared" si="78"/>
        <v>3.1414110410131705E-3</v>
      </c>
      <c r="BK188">
        <f t="shared" si="79"/>
        <v>64.436279721601551</v>
      </c>
      <c r="BL188">
        <f t="shared" si="80"/>
        <v>1.5453524293911038</v>
      </c>
      <c r="BM188">
        <f t="shared" si="81"/>
        <v>50.167832052408265</v>
      </c>
      <c r="BN188">
        <f t="shared" si="82"/>
        <v>420.2644272016704</v>
      </c>
      <c r="BO188">
        <f t="shared" si="83"/>
        <v>-9.3563953505925281E-4</v>
      </c>
    </row>
    <row r="189" spans="1:67" x14ac:dyDescent="0.25">
      <c r="A189" s="1">
        <v>178</v>
      </c>
      <c r="B189" s="1" t="s">
        <v>264</v>
      </c>
      <c r="C189" s="1" t="s">
        <v>333</v>
      </c>
      <c r="D189" s="1" t="s">
        <v>81</v>
      </c>
      <c r="E189" s="1" t="s">
        <v>82</v>
      </c>
      <c r="F189" s="1" t="s">
        <v>83</v>
      </c>
      <c r="G189" s="1" t="s">
        <v>84</v>
      </c>
      <c r="H189" s="1" t="s">
        <v>85</v>
      </c>
      <c r="I189" s="1">
        <v>1023.9999927356839</v>
      </c>
      <c r="J189" s="1">
        <v>1</v>
      </c>
      <c r="K189">
        <f t="shared" si="56"/>
        <v>-0.60747357952497127</v>
      </c>
      <c r="L189">
        <f t="shared" si="57"/>
        <v>5.2188057780436E-3</v>
      </c>
      <c r="M189">
        <f t="shared" si="58"/>
        <v>587.04308615484206</v>
      </c>
      <c r="N189">
        <f t="shared" si="59"/>
        <v>0.12498552129319843</v>
      </c>
      <c r="O189">
        <f t="shared" si="60"/>
        <v>2.2956200097382733</v>
      </c>
      <c r="P189">
        <f t="shared" si="61"/>
        <v>31.995515421200487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31.985345840454102</v>
      </c>
      <c r="V189" s="1">
        <v>32.031856536865234</v>
      </c>
      <c r="W189" s="1">
        <v>31.654024124145508</v>
      </c>
      <c r="X189" s="1">
        <v>418.7216796875</v>
      </c>
      <c r="Y189" s="1">
        <v>419.82992553710938</v>
      </c>
      <c r="Z189" s="1">
        <v>24.712734222412109</v>
      </c>
      <c r="AA189" s="1">
        <v>24.956081390380859</v>
      </c>
      <c r="AB189" s="1">
        <v>51.436222076416016</v>
      </c>
      <c r="AC189" s="1">
        <v>51.942714691162109</v>
      </c>
      <c r="AD189" s="1">
        <v>300.475341796875</v>
      </c>
      <c r="AE189" s="1">
        <v>17.838718414306641</v>
      </c>
      <c r="AF189" s="1">
        <v>4.5622549951076508E-3</v>
      </c>
      <c r="AG189" s="1">
        <v>99.30450439453125</v>
      </c>
      <c r="AH189" s="1">
        <v>-7.6001176834106445</v>
      </c>
      <c r="AI189" s="1">
        <v>-0.35170742869377136</v>
      </c>
      <c r="AJ189" s="1">
        <v>3.191092237830162E-2</v>
      </c>
      <c r="AK189" s="1">
        <v>6.7497855052351952E-3</v>
      </c>
      <c r="AL189" s="1">
        <v>6.1947785317897797E-2</v>
      </c>
      <c r="AM189" s="1">
        <v>6.3228858634829521E-3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86</v>
      </c>
      <c r="AV189">
        <f t="shared" si="64"/>
        <v>0.50079223632812497</v>
      </c>
      <c r="AW189">
        <f t="shared" si="65"/>
        <v>1.2498552129319842E-4</v>
      </c>
      <c r="AX189">
        <f t="shared" si="66"/>
        <v>305.18185653686521</v>
      </c>
      <c r="AY189">
        <f t="shared" si="67"/>
        <v>305.13534584045408</v>
      </c>
      <c r="AZ189">
        <f t="shared" si="68"/>
        <v>2.854194882492834</v>
      </c>
      <c r="BA189">
        <f t="shared" si="69"/>
        <v>-3.6341115664746515E-2</v>
      </c>
      <c r="BB189">
        <f t="shared" si="70"/>
        <v>4.7738713038396288</v>
      </c>
      <c r="BC189">
        <f t="shared" si="71"/>
        <v>48.073059051513965</v>
      </c>
      <c r="BD189">
        <f t="shared" si="72"/>
        <v>23.116977661133106</v>
      </c>
      <c r="BE189">
        <f t="shared" si="73"/>
        <v>32.031856536865234</v>
      </c>
      <c r="BF189">
        <f t="shared" si="74"/>
        <v>4.7836999324026053</v>
      </c>
      <c r="BG189">
        <f t="shared" si="75"/>
        <v>5.2092332511876295E-3</v>
      </c>
      <c r="BH189">
        <f t="shared" si="76"/>
        <v>2.4782512941013555</v>
      </c>
      <c r="BI189">
        <f t="shared" si="77"/>
        <v>2.3054486383012498</v>
      </c>
      <c r="BJ189">
        <f t="shared" si="78"/>
        <v>3.2566294626096381E-3</v>
      </c>
      <c r="BK189">
        <f t="shared" si="79"/>
        <v>58.296022728842701</v>
      </c>
      <c r="BL189">
        <f t="shared" si="80"/>
        <v>1.3982878552637918</v>
      </c>
      <c r="BM189">
        <f t="shared" si="81"/>
        <v>50.181939843004116</v>
      </c>
      <c r="BN189">
        <f t="shared" si="82"/>
        <v>420.11868938313762</v>
      </c>
      <c r="BO189">
        <f t="shared" si="83"/>
        <v>-7.256092955230483E-4</v>
      </c>
    </row>
    <row r="190" spans="1:67" x14ac:dyDescent="0.25">
      <c r="A190" s="1">
        <v>179</v>
      </c>
      <c r="B190" s="1" t="s">
        <v>265</v>
      </c>
      <c r="C190" s="1" t="s">
        <v>333</v>
      </c>
      <c r="D190" s="1" t="s">
        <v>81</v>
      </c>
      <c r="E190" s="1" t="s">
        <v>82</v>
      </c>
      <c r="F190" s="1" t="s">
        <v>83</v>
      </c>
      <c r="G190" s="1" t="s">
        <v>84</v>
      </c>
      <c r="H190" s="1" t="s">
        <v>85</v>
      </c>
      <c r="I190" s="1">
        <v>1028.9999926239252</v>
      </c>
      <c r="J190" s="1">
        <v>1</v>
      </c>
      <c r="K190">
        <f t="shared" si="56"/>
        <v>-0.70077540783537051</v>
      </c>
      <c r="L190">
        <f t="shared" si="57"/>
        <v>5.3755869811958953E-3</v>
      </c>
      <c r="M190">
        <f t="shared" si="58"/>
        <v>609.11890378690623</v>
      </c>
      <c r="N190">
        <f t="shared" si="59"/>
        <v>0.12865195179195277</v>
      </c>
      <c r="O190">
        <f t="shared" si="60"/>
        <v>2.2941808090322975</v>
      </c>
      <c r="P190">
        <f t="shared" si="61"/>
        <v>31.99260190535993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31.985628128051758</v>
      </c>
      <c r="V190" s="1">
        <v>32.030387878417969</v>
      </c>
      <c r="W190" s="1">
        <v>31.654399871826172</v>
      </c>
      <c r="X190" s="1">
        <v>418.64349365234375</v>
      </c>
      <c r="Y190" s="1">
        <v>419.93502807617188</v>
      </c>
      <c r="Z190" s="1">
        <v>24.712064743041992</v>
      </c>
      <c r="AA190" s="1">
        <v>24.962564468383789</v>
      </c>
      <c r="AB190" s="1">
        <v>51.434173583984375</v>
      </c>
      <c r="AC190" s="1">
        <v>51.955551147460938</v>
      </c>
      <c r="AD190" s="1">
        <v>300.45654296875</v>
      </c>
      <c r="AE190" s="1">
        <v>17.913368225097656</v>
      </c>
      <c r="AF190" s="1">
        <v>6.9574378430843353E-2</v>
      </c>
      <c r="AG190" s="1">
        <v>99.304832458496094</v>
      </c>
      <c r="AH190" s="1">
        <v>-7.6001176834106445</v>
      </c>
      <c r="AI190" s="1">
        <v>-0.35170742869377136</v>
      </c>
      <c r="AJ190" s="1">
        <v>3.191092237830162E-2</v>
      </c>
      <c r="AK190" s="1">
        <v>6.7497855052351952E-3</v>
      </c>
      <c r="AL190" s="1">
        <v>6.1947785317897797E-2</v>
      </c>
      <c r="AM190" s="1">
        <v>6.3228858634829521E-3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86</v>
      </c>
      <c r="AV190">
        <f t="shared" si="64"/>
        <v>0.50076090494791659</v>
      </c>
      <c r="AW190">
        <f t="shared" si="65"/>
        <v>1.2865195179195276E-4</v>
      </c>
      <c r="AX190">
        <f t="shared" si="66"/>
        <v>305.18038787841795</v>
      </c>
      <c r="AY190">
        <f t="shared" si="67"/>
        <v>305.13562812805174</v>
      </c>
      <c r="AZ190">
        <f t="shared" si="68"/>
        <v>2.866138851952428</v>
      </c>
      <c r="BA190">
        <f t="shared" si="69"/>
        <v>-3.7785973058039081E-2</v>
      </c>
      <c r="BB190">
        <f t="shared" si="70"/>
        <v>4.7730840912995571</v>
      </c>
      <c r="BC190">
        <f t="shared" si="71"/>
        <v>48.06497300415306</v>
      </c>
      <c r="BD190">
        <f t="shared" si="72"/>
        <v>23.102408535769271</v>
      </c>
      <c r="BE190">
        <f t="shared" si="73"/>
        <v>32.030387878417969</v>
      </c>
      <c r="BF190">
        <f t="shared" si="74"/>
        <v>4.7833023853999093</v>
      </c>
      <c r="BG190">
        <f t="shared" si="75"/>
        <v>5.3654312270010416E-3</v>
      </c>
      <c r="BH190">
        <f t="shared" si="76"/>
        <v>2.4789032822672596</v>
      </c>
      <c r="BI190">
        <f t="shared" si="77"/>
        <v>2.3043991031326496</v>
      </c>
      <c r="BJ190">
        <f t="shared" si="78"/>
        <v>3.3543054715137136E-3</v>
      </c>
      <c r="BK190">
        <f t="shared" si="79"/>
        <v>60.48845068786153</v>
      </c>
      <c r="BL190">
        <f t="shared" si="80"/>
        <v>1.4505074905930886</v>
      </c>
      <c r="BM190">
        <f t="shared" si="81"/>
        <v>50.207746375948268</v>
      </c>
      <c r="BN190">
        <f t="shared" si="82"/>
        <v>420.26814314288271</v>
      </c>
      <c r="BO190">
        <f t="shared" si="83"/>
        <v>-8.3718822178577605E-4</v>
      </c>
    </row>
    <row r="191" spans="1:67" x14ac:dyDescent="0.25">
      <c r="A191" s="1">
        <v>180</v>
      </c>
      <c r="B191" s="1" t="s">
        <v>266</v>
      </c>
      <c r="C191" s="1" t="s">
        <v>333</v>
      </c>
      <c r="D191" s="1" t="s">
        <v>81</v>
      </c>
      <c r="E191" s="1" t="s">
        <v>82</v>
      </c>
      <c r="F191" s="1" t="s">
        <v>83</v>
      </c>
      <c r="G191" s="1" t="s">
        <v>84</v>
      </c>
      <c r="H191" s="1" t="s">
        <v>85</v>
      </c>
      <c r="I191" s="1">
        <v>1034.4999925009906</v>
      </c>
      <c r="J191" s="1">
        <v>1</v>
      </c>
      <c r="K191">
        <f t="shared" si="56"/>
        <v>-0.72659811694022369</v>
      </c>
      <c r="L191">
        <f t="shared" si="57"/>
        <v>4.8813248488633245E-3</v>
      </c>
      <c r="M191">
        <f t="shared" si="58"/>
        <v>638.18414610708044</v>
      </c>
      <c r="N191">
        <f t="shared" si="59"/>
        <v>0.11685600161712306</v>
      </c>
      <c r="O191">
        <f t="shared" si="60"/>
        <v>2.2944025527516341</v>
      </c>
      <c r="P191">
        <f t="shared" si="61"/>
        <v>31.995583546420292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31.985139846801758</v>
      </c>
      <c r="V191" s="1">
        <v>32.027275085449219</v>
      </c>
      <c r="W191" s="1">
        <v>31.654287338256836</v>
      </c>
      <c r="X191" s="1">
        <v>418.61135864257813</v>
      </c>
      <c r="Y191" s="1">
        <v>419.96438598632813</v>
      </c>
      <c r="Z191" s="1">
        <v>24.741031646728516</v>
      </c>
      <c r="AA191" s="1">
        <v>24.968568801879883</v>
      </c>
      <c r="AB191" s="1">
        <v>51.495624542236328</v>
      </c>
      <c r="AC191" s="1">
        <v>51.969223022460938</v>
      </c>
      <c r="AD191" s="1">
        <v>300.44747924804688</v>
      </c>
      <c r="AE191" s="1">
        <v>17.843791961669922</v>
      </c>
      <c r="AF191" s="1">
        <v>0.1015075221657753</v>
      </c>
      <c r="AG191" s="1">
        <v>99.304336547851563</v>
      </c>
      <c r="AH191" s="1">
        <v>-7.6001176834106445</v>
      </c>
      <c r="AI191" s="1">
        <v>-0.35170742869377136</v>
      </c>
      <c r="AJ191" s="1">
        <v>3.191092237830162E-2</v>
      </c>
      <c r="AK191" s="1">
        <v>6.7497855052351952E-3</v>
      </c>
      <c r="AL191" s="1">
        <v>6.1947785317897797E-2</v>
      </c>
      <c r="AM191" s="1">
        <v>6.3228858634829521E-3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86</v>
      </c>
      <c r="AV191">
        <f t="shared" si="64"/>
        <v>0.50074579874674474</v>
      </c>
      <c r="AW191">
        <f t="shared" si="65"/>
        <v>1.1685600161712307E-4</v>
      </c>
      <c r="AX191">
        <f t="shared" si="66"/>
        <v>305.1772750854492</v>
      </c>
      <c r="AY191">
        <f t="shared" si="67"/>
        <v>305.13513984680174</v>
      </c>
      <c r="AZ191">
        <f t="shared" si="68"/>
        <v>2.8550066500528146</v>
      </c>
      <c r="BA191">
        <f t="shared" si="69"/>
        <v>-3.1691539028926734E-2</v>
      </c>
      <c r="BB191">
        <f t="shared" si="70"/>
        <v>4.7738897121717008</v>
      </c>
      <c r="BC191">
        <f t="shared" si="71"/>
        <v>48.073325678695987</v>
      </c>
      <c r="BD191">
        <f t="shared" si="72"/>
        <v>23.104756876816104</v>
      </c>
      <c r="BE191">
        <f t="shared" si="73"/>
        <v>32.027275085449219</v>
      </c>
      <c r="BF191">
        <f t="shared" si="74"/>
        <v>4.7824598873495061</v>
      </c>
      <c r="BG191">
        <f t="shared" si="75"/>
        <v>4.8729493388578815E-3</v>
      </c>
      <c r="BH191">
        <f t="shared" si="76"/>
        <v>2.4794871594200667</v>
      </c>
      <c r="BI191">
        <f t="shared" si="77"/>
        <v>2.3029727279294394</v>
      </c>
      <c r="BJ191">
        <f t="shared" si="78"/>
        <v>3.0463447182035152E-3</v>
      </c>
      <c r="BK191">
        <f t="shared" si="79"/>
        <v>63.374453224520792</v>
      </c>
      <c r="BL191">
        <f t="shared" si="80"/>
        <v>1.5196149183179939</v>
      </c>
      <c r="BM191">
        <f t="shared" si="81"/>
        <v>50.20231607889891</v>
      </c>
      <c r="BN191">
        <f t="shared" si="82"/>
        <v>420.30977593222275</v>
      </c>
      <c r="BO191">
        <f t="shared" si="83"/>
        <v>-8.6785771870431024E-4</v>
      </c>
    </row>
    <row r="192" spans="1:67" x14ac:dyDescent="0.25">
      <c r="A192" s="1">
        <v>181</v>
      </c>
      <c r="B192" s="1" t="s">
        <v>267</v>
      </c>
      <c r="C192" s="1" t="s">
        <v>333</v>
      </c>
      <c r="D192" s="1" t="s">
        <v>81</v>
      </c>
      <c r="E192" s="1" t="s">
        <v>82</v>
      </c>
      <c r="F192" s="1" t="s">
        <v>83</v>
      </c>
      <c r="G192" s="1" t="s">
        <v>84</v>
      </c>
      <c r="H192" s="1" t="s">
        <v>85</v>
      </c>
      <c r="I192" s="1">
        <v>1039.4999923892319</v>
      </c>
      <c r="J192" s="1">
        <v>1</v>
      </c>
      <c r="K192">
        <f t="shared" si="56"/>
        <v>-0.84695622681969263</v>
      </c>
      <c r="L192">
        <f t="shared" si="57"/>
        <v>5.4347584863991237E-3</v>
      </c>
      <c r="M192">
        <f t="shared" si="58"/>
        <v>649.18500804581618</v>
      </c>
      <c r="N192">
        <f t="shared" si="59"/>
        <v>0.12988756755680156</v>
      </c>
      <c r="O192">
        <f t="shared" si="60"/>
        <v>2.2910565421903497</v>
      </c>
      <c r="P192">
        <f t="shared" si="61"/>
        <v>31.985830865851948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31.983526229858398</v>
      </c>
      <c r="V192" s="1">
        <v>32.023609161376953</v>
      </c>
      <c r="W192" s="1">
        <v>31.653318405151367</v>
      </c>
      <c r="X192" s="1">
        <v>418.322998046875</v>
      </c>
      <c r="Y192" s="1">
        <v>419.90542602539063</v>
      </c>
      <c r="Z192" s="1">
        <v>24.722644805908203</v>
      </c>
      <c r="AA192" s="1">
        <v>24.975547790527344</v>
      </c>
      <c r="AB192" s="1">
        <v>51.462440490722656</v>
      </c>
      <c r="AC192" s="1">
        <v>51.988880157470703</v>
      </c>
      <c r="AD192" s="1">
        <v>300.45565795898438</v>
      </c>
      <c r="AE192" s="1">
        <v>17.900321960449219</v>
      </c>
      <c r="AF192" s="1">
        <v>6.9572858512401581E-2</v>
      </c>
      <c r="AG192" s="1">
        <v>99.305068969726563</v>
      </c>
      <c r="AH192" s="1">
        <v>-7.6001176834106445</v>
      </c>
      <c r="AI192" s="1">
        <v>-0.35170742869377136</v>
      </c>
      <c r="AJ192" s="1">
        <v>3.191092237830162E-2</v>
      </c>
      <c r="AK192" s="1">
        <v>6.7497855052351952E-3</v>
      </c>
      <c r="AL192" s="1">
        <v>6.1947785317897797E-2</v>
      </c>
      <c r="AM192" s="1">
        <v>6.3228858634829521E-3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86</v>
      </c>
      <c r="AV192">
        <f t="shared" si="64"/>
        <v>0.50075942993164058</v>
      </c>
      <c r="AW192">
        <f t="shared" si="65"/>
        <v>1.2988756755680155E-4</v>
      </c>
      <c r="AX192">
        <f t="shared" si="66"/>
        <v>305.17360916137693</v>
      </c>
      <c r="AY192">
        <f t="shared" si="67"/>
        <v>305.13352622985838</v>
      </c>
      <c r="AZ192">
        <f t="shared" si="68"/>
        <v>2.8640514496553351</v>
      </c>
      <c r="BA192">
        <f t="shared" si="69"/>
        <v>-3.7778295525003149E-2</v>
      </c>
      <c r="BB192">
        <f t="shared" si="70"/>
        <v>4.7712550380853695</v>
      </c>
      <c r="BC192">
        <f t="shared" si="71"/>
        <v>48.046440001364893</v>
      </c>
      <c r="BD192">
        <f t="shared" si="72"/>
        <v>23.070892210837549</v>
      </c>
      <c r="BE192">
        <f t="shared" si="73"/>
        <v>32.023609161376953</v>
      </c>
      <c r="BF192">
        <f t="shared" si="74"/>
        <v>4.7814678463548157</v>
      </c>
      <c r="BG192">
        <f t="shared" si="75"/>
        <v>5.424378139645112E-3</v>
      </c>
      <c r="BH192">
        <f t="shared" si="76"/>
        <v>2.4801984958950198</v>
      </c>
      <c r="BI192">
        <f t="shared" si="77"/>
        <v>2.3012693504597959</v>
      </c>
      <c r="BJ192">
        <f t="shared" si="78"/>
        <v>3.3911674209199721E-3</v>
      </c>
      <c r="BK192">
        <f t="shared" si="79"/>
        <v>64.467361998102277</v>
      </c>
      <c r="BL192">
        <f t="shared" si="80"/>
        <v>1.5460267188987493</v>
      </c>
      <c r="BM192">
        <f t="shared" si="81"/>
        <v>50.257670480054685</v>
      </c>
      <c r="BN192">
        <f t="shared" si="82"/>
        <v>420.30802845242169</v>
      </c>
      <c r="BO192">
        <f t="shared" si="83"/>
        <v>-1.0127345679135174E-3</v>
      </c>
    </row>
    <row r="193" spans="1:67" x14ac:dyDescent="0.25">
      <c r="A193" s="1">
        <v>182</v>
      </c>
      <c r="B193" s="1" t="s">
        <v>268</v>
      </c>
      <c r="C193" s="1" t="s">
        <v>333</v>
      </c>
      <c r="D193" s="1" t="s">
        <v>81</v>
      </c>
      <c r="E193" s="1" t="s">
        <v>82</v>
      </c>
      <c r="F193" s="1" t="s">
        <v>83</v>
      </c>
      <c r="G193" s="1" t="s">
        <v>84</v>
      </c>
      <c r="H193" s="1" t="s">
        <v>85</v>
      </c>
      <c r="I193" s="1">
        <v>1044.4999922774732</v>
      </c>
      <c r="J193" s="1">
        <v>1</v>
      </c>
      <c r="K193">
        <f t="shared" si="56"/>
        <v>-0.79032107359651926</v>
      </c>
      <c r="L193">
        <f t="shared" si="57"/>
        <v>5.358769646296768E-3</v>
      </c>
      <c r="M193">
        <f t="shared" si="58"/>
        <v>635.95723397154529</v>
      </c>
      <c r="N193">
        <f t="shared" si="59"/>
        <v>0.12804829857434818</v>
      </c>
      <c r="O193">
        <f t="shared" si="60"/>
        <v>2.2905869925865772</v>
      </c>
      <c r="P193">
        <f t="shared" si="61"/>
        <v>31.985401868505061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31.9820556640625</v>
      </c>
      <c r="V193" s="1">
        <v>32.022323608398438</v>
      </c>
      <c r="W193" s="1">
        <v>31.653329849243164</v>
      </c>
      <c r="X193" s="1">
        <v>418.34909057617188</v>
      </c>
      <c r="Y193" s="1">
        <v>419.82000732421875</v>
      </c>
      <c r="Z193" s="1">
        <v>24.72968864440918</v>
      </c>
      <c r="AA193" s="1">
        <v>24.979013442993164</v>
      </c>
      <c r="AB193" s="1">
        <v>51.481586456298828</v>
      </c>
      <c r="AC193" s="1">
        <v>52.000621795654297</v>
      </c>
      <c r="AD193" s="1">
        <v>300.450927734375</v>
      </c>
      <c r="AE193" s="1">
        <v>17.882926940917969</v>
      </c>
      <c r="AF193" s="1">
        <v>3.0794315040111542E-2</v>
      </c>
      <c r="AG193" s="1">
        <v>99.305450439453125</v>
      </c>
      <c r="AH193" s="1">
        <v>-7.6001176834106445</v>
      </c>
      <c r="AI193" s="1">
        <v>-0.35170742869377136</v>
      </c>
      <c r="AJ193" s="1">
        <v>3.191092237830162E-2</v>
      </c>
      <c r="AK193" s="1">
        <v>6.7497855052351952E-3</v>
      </c>
      <c r="AL193" s="1">
        <v>6.1947785317897797E-2</v>
      </c>
      <c r="AM193" s="1">
        <v>6.3228858634829521E-3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86</v>
      </c>
      <c r="AV193">
        <f t="shared" si="64"/>
        <v>0.50075154622395834</v>
      </c>
      <c r="AW193">
        <f t="shared" si="65"/>
        <v>1.2804829857434818E-4</v>
      </c>
      <c r="AX193">
        <f t="shared" si="66"/>
        <v>305.17232360839841</v>
      </c>
      <c r="AY193">
        <f t="shared" si="67"/>
        <v>305.13205566406248</v>
      </c>
      <c r="AZ193">
        <f t="shared" si="68"/>
        <v>2.8612682465925445</v>
      </c>
      <c r="BA193">
        <f t="shared" si="69"/>
        <v>-3.6921739893376319E-2</v>
      </c>
      <c r="BB193">
        <f t="shared" si="70"/>
        <v>4.7711391740761684</v>
      </c>
      <c r="BC193">
        <f t="shared" si="71"/>
        <v>48.045088693144272</v>
      </c>
      <c r="BD193">
        <f t="shared" si="72"/>
        <v>23.066075250151108</v>
      </c>
      <c r="BE193">
        <f t="shared" si="73"/>
        <v>32.022323608398438</v>
      </c>
      <c r="BF193">
        <f t="shared" si="74"/>
        <v>4.7811200034390469</v>
      </c>
      <c r="BG193">
        <f t="shared" si="75"/>
        <v>5.3486772768945182E-3</v>
      </c>
      <c r="BH193">
        <f t="shared" si="76"/>
        <v>2.4805521814895912</v>
      </c>
      <c r="BI193">
        <f t="shared" si="77"/>
        <v>2.3005678219494556</v>
      </c>
      <c r="BJ193">
        <f t="shared" si="78"/>
        <v>3.3438285717669455E-3</v>
      </c>
      <c r="BK193">
        <f t="shared" si="79"/>
        <v>63.154019579772985</v>
      </c>
      <c r="BL193">
        <f t="shared" si="80"/>
        <v>1.5148330781682064</v>
      </c>
      <c r="BM193">
        <f t="shared" si="81"/>
        <v>50.265274643845316</v>
      </c>
      <c r="BN193">
        <f t="shared" si="82"/>
        <v>420.1956881118299</v>
      </c>
      <c r="BO193">
        <f t="shared" si="83"/>
        <v>-9.4540964948158204E-4</v>
      </c>
    </row>
    <row r="194" spans="1:67" x14ac:dyDescent="0.25">
      <c r="A194" s="1">
        <v>183</v>
      </c>
      <c r="B194" s="1" t="s">
        <v>269</v>
      </c>
      <c r="C194" s="1" t="s">
        <v>333</v>
      </c>
      <c r="D194" s="1" t="s">
        <v>81</v>
      </c>
      <c r="E194" s="1" t="s">
        <v>82</v>
      </c>
      <c r="F194" s="1" t="s">
        <v>83</v>
      </c>
      <c r="G194" s="1" t="s">
        <v>84</v>
      </c>
      <c r="H194" s="1" t="s">
        <v>85</v>
      </c>
      <c r="I194" s="1">
        <v>1049.9999921545386</v>
      </c>
      <c r="J194" s="1">
        <v>1</v>
      </c>
      <c r="K194">
        <f t="shared" si="56"/>
        <v>-0.79489336632030272</v>
      </c>
      <c r="L194">
        <f t="shared" si="57"/>
        <v>5.2854093287204645E-3</v>
      </c>
      <c r="M194">
        <f t="shared" si="58"/>
        <v>640.46316395257463</v>
      </c>
      <c r="N194">
        <f t="shared" si="59"/>
        <v>0.12625899458065237</v>
      </c>
      <c r="O194">
        <f t="shared" si="60"/>
        <v>2.2898761011257331</v>
      </c>
      <c r="P194">
        <f t="shared" si="61"/>
        <v>31.984032894469994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31.981212615966797</v>
      </c>
      <c r="V194" s="1">
        <v>32.019889831542969</v>
      </c>
      <c r="W194" s="1">
        <v>31.652206420898438</v>
      </c>
      <c r="X194" s="1">
        <v>418.26141357421875</v>
      </c>
      <c r="Y194" s="1">
        <v>419.74288940429688</v>
      </c>
      <c r="Z194" s="1">
        <v>24.736549377441406</v>
      </c>
      <c r="AA194" s="1">
        <v>24.98237419128418</v>
      </c>
      <c r="AB194" s="1">
        <v>51.49847412109375</v>
      </c>
      <c r="AC194" s="1">
        <v>52.01025390625</v>
      </c>
      <c r="AD194" s="1">
        <v>300.46945190429688</v>
      </c>
      <c r="AE194" s="1">
        <v>17.859010696411133</v>
      </c>
      <c r="AF194" s="1">
        <v>3.6497794091701508E-2</v>
      </c>
      <c r="AG194" s="1">
        <v>99.305747985839844</v>
      </c>
      <c r="AH194" s="1">
        <v>-7.6001176834106445</v>
      </c>
      <c r="AI194" s="1">
        <v>-0.35170742869377136</v>
      </c>
      <c r="AJ194" s="1">
        <v>3.191092237830162E-2</v>
      </c>
      <c r="AK194" s="1">
        <v>6.7497855052351952E-3</v>
      </c>
      <c r="AL194" s="1">
        <v>6.1947785317897797E-2</v>
      </c>
      <c r="AM194" s="1">
        <v>6.3228858634829521E-3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86</v>
      </c>
      <c r="AV194">
        <f t="shared" si="64"/>
        <v>0.50078241984049465</v>
      </c>
      <c r="AW194">
        <f t="shared" si="65"/>
        <v>1.2625899458065237E-4</v>
      </c>
      <c r="AX194">
        <f t="shared" si="66"/>
        <v>305.16988983154295</v>
      </c>
      <c r="AY194">
        <f t="shared" si="67"/>
        <v>305.13121261596677</v>
      </c>
      <c r="AZ194">
        <f t="shared" si="68"/>
        <v>2.8574416475569819</v>
      </c>
      <c r="BA194">
        <f t="shared" si="69"/>
        <v>-3.5856937072974389E-2</v>
      </c>
      <c r="BB194">
        <f t="shared" si="70"/>
        <v>4.7707694566533494</v>
      </c>
      <c r="BC194">
        <f t="shared" si="71"/>
        <v>48.041221715923434</v>
      </c>
      <c r="BD194">
        <f t="shared" si="72"/>
        <v>23.058847524639255</v>
      </c>
      <c r="BE194">
        <f t="shared" si="73"/>
        <v>32.019889831542969</v>
      </c>
      <c r="BF194">
        <f t="shared" si="74"/>
        <v>4.7804615362303586</v>
      </c>
      <c r="BG194">
        <f t="shared" si="75"/>
        <v>5.2755911391803864E-3</v>
      </c>
      <c r="BH194">
        <f t="shared" si="76"/>
        <v>2.4808933555276163</v>
      </c>
      <c r="BI194">
        <f t="shared" si="77"/>
        <v>2.2995681807027424</v>
      </c>
      <c r="BJ194">
        <f t="shared" si="78"/>
        <v>3.2981251615310787E-3</v>
      </c>
      <c r="BK194">
        <f t="shared" si="79"/>
        <v>63.601673553688002</v>
      </c>
      <c r="BL194">
        <f t="shared" si="80"/>
        <v>1.5258463695752562</v>
      </c>
      <c r="BM194">
        <f t="shared" si="81"/>
        <v>50.275587964811542</v>
      </c>
      <c r="BN194">
        <f t="shared" si="82"/>
        <v>420.12074364088846</v>
      </c>
      <c r="BO194">
        <f t="shared" si="83"/>
        <v>-9.5124394512739914E-4</v>
      </c>
    </row>
    <row r="195" spans="1:67" x14ac:dyDescent="0.25">
      <c r="A195" s="1">
        <v>184</v>
      </c>
      <c r="B195" s="1" t="s">
        <v>270</v>
      </c>
      <c r="C195" s="1" t="s">
        <v>333</v>
      </c>
      <c r="D195" s="1" t="s">
        <v>81</v>
      </c>
      <c r="E195" s="1" t="s">
        <v>82</v>
      </c>
      <c r="F195" s="1" t="s">
        <v>83</v>
      </c>
      <c r="G195" s="1" t="s">
        <v>84</v>
      </c>
      <c r="H195" s="1" t="s">
        <v>85</v>
      </c>
      <c r="I195" s="1">
        <v>1054.9999920427799</v>
      </c>
      <c r="J195" s="1">
        <v>1</v>
      </c>
      <c r="K195">
        <f t="shared" si="56"/>
        <v>-0.73212606372181566</v>
      </c>
      <c r="L195">
        <f t="shared" si="57"/>
        <v>5.2499581607235793E-3</v>
      </c>
      <c r="M195">
        <f t="shared" si="58"/>
        <v>623.24898182070342</v>
      </c>
      <c r="N195">
        <f t="shared" si="59"/>
        <v>0.12536582507736171</v>
      </c>
      <c r="O195">
        <f t="shared" si="60"/>
        <v>2.2890045509942278</v>
      </c>
      <c r="P195">
        <f t="shared" si="61"/>
        <v>31.981449242151179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31.978891372680664</v>
      </c>
      <c r="V195" s="1">
        <v>32.016769409179688</v>
      </c>
      <c r="W195" s="1">
        <v>31.648471832275391</v>
      </c>
      <c r="X195" s="1">
        <v>418.36895751953125</v>
      </c>
      <c r="Y195" s="1">
        <v>419.72592163085938</v>
      </c>
      <c r="Z195" s="1">
        <v>24.740066528320313</v>
      </c>
      <c r="AA195" s="1">
        <v>24.984165191650391</v>
      </c>
      <c r="AB195" s="1">
        <v>51.512485504150391</v>
      </c>
      <c r="AC195" s="1">
        <v>52.020736694335938</v>
      </c>
      <c r="AD195" s="1">
        <v>300.45309448242188</v>
      </c>
      <c r="AE195" s="1">
        <v>17.849590301513672</v>
      </c>
      <c r="AF195" s="1">
        <v>8.7820902466773987E-2</v>
      </c>
      <c r="AG195" s="1">
        <v>99.305587768554688</v>
      </c>
      <c r="AH195" s="1">
        <v>-7.6001176834106445</v>
      </c>
      <c r="AI195" s="1">
        <v>-0.35170742869377136</v>
      </c>
      <c r="AJ195" s="1">
        <v>3.191092237830162E-2</v>
      </c>
      <c r="AK195" s="1">
        <v>6.7497855052351952E-3</v>
      </c>
      <c r="AL195" s="1">
        <v>6.1947785317897797E-2</v>
      </c>
      <c r="AM195" s="1">
        <v>6.3228858634829521E-3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86</v>
      </c>
      <c r="AV195">
        <f t="shared" si="64"/>
        <v>0.50075515747070298</v>
      </c>
      <c r="AW195">
        <f t="shared" si="65"/>
        <v>1.2536582507736171E-4</v>
      </c>
      <c r="AX195">
        <f t="shared" si="66"/>
        <v>305.16676940917966</v>
      </c>
      <c r="AY195">
        <f t="shared" si="67"/>
        <v>305.12889137268064</v>
      </c>
      <c r="AZ195">
        <f t="shared" si="68"/>
        <v>2.8559343844070781</v>
      </c>
      <c r="BA195">
        <f t="shared" si="69"/>
        <v>-3.5320167028508861E-2</v>
      </c>
      <c r="BB195">
        <f t="shared" si="70"/>
        <v>4.7700717602577347</v>
      </c>
      <c r="BC195">
        <f t="shared" si="71"/>
        <v>48.034273472858771</v>
      </c>
      <c r="BD195">
        <f t="shared" si="72"/>
        <v>23.050108281208381</v>
      </c>
      <c r="BE195">
        <f t="shared" si="73"/>
        <v>32.016769409179688</v>
      </c>
      <c r="BF195">
        <f t="shared" si="74"/>
        <v>4.7796174100724294</v>
      </c>
      <c r="BG195">
        <f t="shared" si="75"/>
        <v>5.2402711171346834E-3</v>
      </c>
      <c r="BH195">
        <f t="shared" si="76"/>
        <v>2.4810672092635069</v>
      </c>
      <c r="BI195">
        <f t="shared" si="77"/>
        <v>2.2985502008089225</v>
      </c>
      <c r="BJ195">
        <f t="shared" si="78"/>
        <v>3.27603839312747E-3</v>
      </c>
      <c r="BK195">
        <f t="shared" si="79"/>
        <v>61.892106465858213</v>
      </c>
      <c r="BL195">
        <f t="shared" si="80"/>
        <v>1.4848951415701186</v>
      </c>
      <c r="BM195">
        <f t="shared" si="81"/>
        <v>50.286757029333238</v>
      </c>
      <c r="BN195">
        <f t="shared" si="82"/>
        <v>420.07393929790447</v>
      </c>
      <c r="BO195">
        <f t="shared" si="83"/>
        <v>-8.7642298264811085E-4</v>
      </c>
    </row>
    <row r="196" spans="1:67" x14ac:dyDescent="0.25">
      <c r="A196" s="1">
        <v>185</v>
      </c>
      <c r="B196" s="1" t="s">
        <v>271</v>
      </c>
      <c r="C196" s="1" t="s">
        <v>333</v>
      </c>
      <c r="D196" s="1" t="s">
        <v>81</v>
      </c>
      <c r="E196" s="1" t="s">
        <v>82</v>
      </c>
      <c r="F196" s="1" t="s">
        <v>83</v>
      </c>
      <c r="G196" s="1" t="s">
        <v>84</v>
      </c>
      <c r="H196" s="1" t="s">
        <v>85</v>
      </c>
      <c r="I196" s="1">
        <v>1059.9999919310212</v>
      </c>
      <c r="J196" s="1">
        <v>1</v>
      </c>
      <c r="K196">
        <f t="shared" si="56"/>
        <v>-0.57485346310247376</v>
      </c>
      <c r="L196">
        <f t="shared" si="57"/>
        <v>5.2749695283874102E-3</v>
      </c>
      <c r="M196">
        <f t="shared" si="58"/>
        <v>575.3956637611285</v>
      </c>
      <c r="N196">
        <f t="shared" si="59"/>
        <v>0.12590426713124955</v>
      </c>
      <c r="O196">
        <f t="shared" si="60"/>
        <v>2.2879304329716921</v>
      </c>
      <c r="P196">
        <f t="shared" si="61"/>
        <v>31.981057538512662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31.977077484130859</v>
      </c>
      <c r="V196" s="1">
        <v>32.016933441162109</v>
      </c>
      <c r="W196" s="1">
        <v>31.646562576293945</v>
      </c>
      <c r="X196" s="1">
        <v>418.74456787109375</v>
      </c>
      <c r="Y196" s="1">
        <v>419.78704833984375</v>
      </c>
      <c r="Z196" s="1">
        <v>24.748918533325195</v>
      </c>
      <c r="AA196" s="1">
        <v>24.994075775146484</v>
      </c>
      <c r="AB196" s="1">
        <v>51.535881042480469</v>
      </c>
      <c r="AC196" s="1">
        <v>52.046382904052734</v>
      </c>
      <c r="AD196" s="1">
        <v>300.43756103515625</v>
      </c>
      <c r="AE196" s="1">
        <v>17.840892791748047</v>
      </c>
      <c r="AF196" s="1">
        <v>0.11519500613212585</v>
      </c>
      <c r="AG196" s="1">
        <v>99.304954528808594</v>
      </c>
      <c r="AH196" s="1">
        <v>-7.6001176834106445</v>
      </c>
      <c r="AI196" s="1">
        <v>-0.35170742869377136</v>
      </c>
      <c r="AJ196" s="1">
        <v>3.191092237830162E-2</v>
      </c>
      <c r="AK196" s="1">
        <v>6.7497855052351952E-3</v>
      </c>
      <c r="AL196" s="1">
        <v>6.1947785317897797E-2</v>
      </c>
      <c r="AM196" s="1">
        <v>6.3228858634829521E-3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86</v>
      </c>
      <c r="AV196">
        <f t="shared" si="64"/>
        <v>0.500729268391927</v>
      </c>
      <c r="AW196">
        <f t="shared" si="65"/>
        <v>1.2590426713124955E-4</v>
      </c>
      <c r="AX196">
        <f t="shared" si="66"/>
        <v>305.16693344116209</v>
      </c>
      <c r="AY196">
        <f t="shared" si="67"/>
        <v>305.12707748413084</v>
      </c>
      <c r="AZ196">
        <f t="shared" si="68"/>
        <v>2.8545427828756829</v>
      </c>
      <c r="BA196">
        <f t="shared" si="69"/>
        <v>-3.5875902649445818E-2</v>
      </c>
      <c r="BB196">
        <f t="shared" si="70"/>
        <v>4.7699659913122101</v>
      </c>
      <c r="BC196">
        <f t="shared" si="71"/>
        <v>48.033514681570416</v>
      </c>
      <c r="BD196">
        <f t="shared" si="72"/>
        <v>23.039438906423932</v>
      </c>
      <c r="BE196">
        <f t="shared" si="73"/>
        <v>32.016933441162109</v>
      </c>
      <c r="BF196">
        <f t="shared" si="74"/>
        <v>4.7796617802209083</v>
      </c>
      <c r="BG196">
        <f t="shared" si="75"/>
        <v>5.2651900506578454E-3</v>
      </c>
      <c r="BH196">
        <f t="shared" si="76"/>
        <v>2.482035558340518</v>
      </c>
      <c r="BI196">
        <f t="shared" si="77"/>
        <v>2.2976262218803902</v>
      </c>
      <c r="BJ196">
        <f t="shared" si="78"/>
        <v>3.2916210114805181E-3</v>
      </c>
      <c r="BK196">
        <f t="shared" si="79"/>
        <v>57.139640225872505</v>
      </c>
      <c r="BL196">
        <f t="shared" si="80"/>
        <v>1.3706846507930133</v>
      </c>
      <c r="BM196">
        <f t="shared" si="81"/>
        <v>50.309184017065988</v>
      </c>
      <c r="BN196">
        <f t="shared" si="82"/>
        <v>420.06030614479704</v>
      </c>
      <c r="BO196">
        <f t="shared" si="83"/>
        <v>-6.8848230206500368E-4</v>
      </c>
    </row>
    <row r="197" spans="1:67" x14ac:dyDescent="0.25">
      <c r="A197" s="1">
        <v>186</v>
      </c>
      <c r="B197" s="1" t="s">
        <v>272</v>
      </c>
      <c r="C197" s="1" t="s">
        <v>333</v>
      </c>
      <c r="D197" s="1" t="s">
        <v>81</v>
      </c>
      <c r="E197" s="1" t="s">
        <v>82</v>
      </c>
      <c r="F197" s="1" t="s">
        <v>83</v>
      </c>
      <c r="G197" s="1" t="s">
        <v>84</v>
      </c>
      <c r="H197" s="1" t="s">
        <v>85</v>
      </c>
      <c r="I197" s="1">
        <v>1065.4999918080866</v>
      </c>
      <c r="J197" s="1">
        <v>1</v>
      </c>
      <c r="K197">
        <f t="shared" si="56"/>
        <v>-0.65813599363394693</v>
      </c>
      <c r="L197">
        <f t="shared" si="57"/>
        <v>5.2735007857224684E-3</v>
      </c>
      <c r="M197">
        <f t="shared" si="58"/>
        <v>600.36004635904442</v>
      </c>
      <c r="N197">
        <f t="shared" si="59"/>
        <v>0.12583031443751683</v>
      </c>
      <c r="O197">
        <f t="shared" si="60"/>
        <v>2.2872219357067927</v>
      </c>
      <c r="P197">
        <f t="shared" si="61"/>
        <v>31.977982798067838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31.974756240844727</v>
      </c>
      <c r="V197" s="1">
        <v>32.013706207275391</v>
      </c>
      <c r="W197" s="1">
        <v>31.645872116088867</v>
      </c>
      <c r="X197" s="1">
        <v>418.65847778320313</v>
      </c>
      <c r="Y197" s="1">
        <v>419.86740112304688</v>
      </c>
      <c r="Z197" s="1">
        <v>24.747943878173828</v>
      </c>
      <c r="AA197" s="1">
        <v>24.992973327636719</v>
      </c>
      <c r="AB197" s="1">
        <v>51.540370941162109</v>
      </c>
      <c r="AC197" s="1">
        <v>52.050670623779297</v>
      </c>
      <c r="AD197" s="1">
        <v>300.41802978515625</v>
      </c>
      <c r="AE197" s="1">
        <v>17.835819244384766</v>
      </c>
      <c r="AF197" s="1">
        <v>2.7373174205422401E-2</v>
      </c>
      <c r="AG197" s="1">
        <v>99.304466247558594</v>
      </c>
      <c r="AH197" s="1">
        <v>-7.6001176834106445</v>
      </c>
      <c r="AI197" s="1">
        <v>-0.35170742869377136</v>
      </c>
      <c r="AJ197" s="1">
        <v>3.191092237830162E-2</v>
      </c>
      <c r="AK197" s="1">
        <v>6.7497855052351952E-3</v>
      </c>
      <c r="AL197" s="1">
        <v>6.1947785317897797E-2</v>
      </c>
      <c r="AM197" s="1">
        <v>6.3228858634829521E-3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86</v>
      </c>
      <c r="AV197">
        <f t="shared" si="64"/>
        <v>0.50069671630859369</v>
      </c>
      <c r="AW197">
        <f t="shared" si="65"/>
        <v>1.2583031443751683E-4</v>
      </c>
      <c r="AX197">
        <f t="shared" si="66"/>
        <v>305.16370620727537</v>
      </c>
      <c r="AY197">
        <f t="shared" si="67"/>
        <v>305.1247562408447</v>
      </c>
      <c r="AZ197">
        <f t="shared" si="68"/>
        <v>2.8537310153157023</v>
      </c>
      <c r="BA197">
        <f t="shared" si="69"/>
        <v>-3.5723409207552931E-2</v>
      </c>
      <c r="BB197">
        <f t="shared" si="70"/>
        <v>4.7691358119472254</v>
      </c>
      <c r="BC197">
        <f t="shared" si="71"/>
        <v>48.025390923084231</v>
      </c>
      <c r="BD197">
        <f t="shared" si="72"/>
        <v>23.032417595447512</v>
      </c>
      <c r="BE197">
        <f t="shared" si="73"/>
        <v>32.013706207275391</v>
      </c>
      <c r="BF197">
        <f t="shared" si="74"/>
        <v>4.7787888892146695</v>
      </c>
      <c r="BG197">
        <f t="shared" si="75"/>
        <v>5.2637267481112889E-3</v>
      </c>
      <c r="BH197">
        <f t="shared" si="76"/>
        <v>2.4819138762404327</v>
      </c>
      <c r="BI197">
        <f t="shared" si="77"/>
        <v>2.2968750129742368</v>
      </c>
      <c r="BJ197">
        <f t="shared" si="78"/>
        <v>3.2907059597919903E-3</v>
      </c>
      <c r="BK197">
        <f t="shared" si="79"/>
        <v>59.618433960044435</v>
      </c>
      <c r="BL197">
        <f t="shared" si="80"/>
        <v>1.4298801115619408</v>
      </c>
      <c r="BM197">
        <f t="shared" si="81"/>
        <v>50.316136706707269</v>
      </c>
      <c r="BN197">
        <f t="shared" si="82"/>
        <v>420.18024745437202</v>
      </c>
      <c r="BO197">
        <f t="shared" si="83"/>
        <v>-7.8811083643065083E-4</v>
      </c>
    </row>
    <row r="198" spans="1:67" x14ac:dyDescent="0.25">
      <c r="A198" s="1">
        <v>187</v>
      </c>
      <c r="B198" s="1" t="s">
        <v>273</v>
      </c>
      <c r="C198" s="1" t="s">
        <v>333</v>
      </c>
      <c r="D198" s="1" t="s">
        <v>81</v>
      </c>
      <c r="E198" s="1" t="s">
        <v>82</v>
      </c>
      <c r="F198" s="1" t="s">
        <v>83</v>
      </c>
      <c r="G198" s="1" t="s">
        <v>84</v>
      </c>
      <c r="H198" s="1" t="s">
        <v>85</v>
      </c>
      <c r="I198" s="1">
        <v>1070.4999916963279</v>
      </c>
      <c r="J198" s="1">
        <v>1</v>
      </c>
      <c r="K198">
        <f t="shared" si="56"/>
        <v>-0.76374326626898981</v>
      </c>
      <c r="L198">
        <f t="shared" si="57"/>
        <v>5.6868809478003799E-3</v>
      </c>
      <c r="M198">
        <f t="shared" si="58"/>
        <v>615.42043227872568</v>
      </c>
      <c r="N198">
        <f t="shared" si="59"/>
        <v>0.13550262297511353</v>
      </c>
      <c r="O198">
        <f t="shared" si="60"/>
        <v>2.2843526471160005</v>
      </c>
      <c r="P198">
        <f t="shared" si="61"/>
        <v>31.969855288716946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31.974382400512695</v>
      </c>
      <c r="V198" s="1">
        <v>32.0098876953125</v>
      </c>
      <c r="W198" s="1">
        <v>31.653608322143555</v>
      </c>
      <c r="X198" s="1">
        <v>418.53152465820313</v>
      </c>
      <c r="Y198" s="1">
        <v>419.94308471679688</v>
      </c>
      <c r="Z198" s="1">
        <v>24.735885620117188</v>
      </c>
      <c r="AA198" s="1">
        <v>24.999719619750977</v>
      </c>
      <c r="AB198" s="1">
        <v>51.516464233398438</v>
      </c>
      <c r="AC198" s="1">
        <v>52.065944671630859</v>
      </c>
      <c r="AD198" s="1">
        <v>300.45050048828125</v>
      </c>
      <c r="AE198" s="1">
        <v>17.846689224243164</v>
      </c>
      <c r="AF198" s="1">
        <v>5.7027759030461311E-3</v>
      </c>
      <c r="AG198" s="1">
        <v>99.3046875</v>
      </c>
      <c r="AH198" s="1">
        <v>-7.6001176834106445</v>
      </c>
      <c r="AI198" s="1">
        <v>-0.35170742869377136</v>
      </c>
      <c r="AJ198" s="1">
        <v>3.191092237830162E-2</v>
      </c>
      <c r="AK198" s="1">
        <v>6.7497855052351952E-3</v>
      </c>
      <c r="AL198" s="1">
        <v>6.1947785317897797E-2</v>
      </c>
      <c r="AM198" s="1">
        <v>6.3228858634829521E-3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86</v>
      </c>
      <c r="AV198">
        <f t="shared" si="64"/>
        <v>0.50075083414713539</v>
      </c>
      <c r="AW198">
        <f t="shared" si="65"/>
        <v>1.3550262297511354E-4</v>
      </c>
      <c r="AX198">
        <f t="shared" si="66"/>
        <v>305.15988769531248</v>
      </c>
      <c r="AY198">
        <f t="shared" si="67"/>
        <v>305.12438240051267</v>
      </c>
      <c r="AZ198">
        <f t="shared" si="68"/>
        <v>2.855470212054172</v>
      </c>
      <c r="BA198">
        <f t="shared" si="69"/>
        <v>-4.0032406595552419E-2</v>
      </c>
      <c r="BB198">
        <f t="shared" si="70"/>
        <v>4.76694199154299</v>
      </c>
      <c r="BC198">
        <f t="shared" si="71"/>
        <v>48.003192110573728</v>
      </c>
      <c r="BD198">
        <f t="shared" si="72"/>
        <v>23.003472490822752</v>
      </c>
      <c r="BE198">
        <f t="shared" si="73"/>
        <v>32.0098876953125</v>
      </c>
      <c r="BF198">
        <f t="shared" si="74"/>
        <v>4.7777562506160578</v>
      </c>
      <c r="BG198">
        <f t="shared" si="75"/>
        <v>5.6755161645729493E-3</v>
      </c>
      <c r="BH198">
        <f t="shared" si="76"/>
        <v>2.4825893444269895</v>
      </c>
      <c r="BI198">
        <f t="shared" si="77"/>
        <v>2.2951669061890683</v>
      </c>
      <c r="BJ198">
        <f t="shared" si="78"/>
        <v>3.5482169099232187E-3</v>
      </c>
      <c r="BK198">
        <f t="shared" si="79"/>
        <v>61.114133708553766</v>
      </c>
      <c r="BL198">
        <f t="shared" si="80"/>
        <v>1.4654853352181183</v>
      </c>
      <c r="BM198">
        <f t="shared" si="81"/>
        <v>50.363237488522181</v>
      </c>
      <c r="BN198">
        <f t="shared" si="82"/>
        <v>420.30613168769304</v>
      </c>
      <c r="BO198">
        <f t="shared" si="83"/>
        <v>-9.1515637292547834E-4</v>
      </c>
    </row>
    <row r="199" spans="1:67" x14ac:dyDescent="0.25">
      <c r="A199" s="1">
        <v>188</v>
      </c>
      <c r="B199" s="1" t="s">
        <v>274</v>
      </c>
      <c r="C199" s="1" t="s">
        <v>333</v>
      </c>
      <c r="D199" s="1" t="s">
        <v>81</v>
      </c>
      <c r="E199" s="1" t="s">
        <v>82</v>
      </c>
      <c r="F199" s="1" t="s">
        <v>83</v>
      </c>
      <c r="G199" s="1" t="s">
        <v>84</v>
      </c>
      <c r="H199" s="1" t="s">
        <v>85</v>
      </c>
      <c r="I199" s="1">
        <v>1075.4999915845692</v>
      </c>
      <c r="J199" s="1">
        <v>1</v>
      </c>
      <c r="K199">
        <f t="shared" si="56"/>
        <v>-0.72271530302421827</v>
      </c>
      <c r="L199">
        <f t="shared" si="57"/>
        <v>5.7472802743678379E-3</v>
      </c>
      <c r="M199">
        <f t="shared" si="58"/>
        <v>602.03710250464815</v>
      </c>
      <c r="N199">
        <f t="shared" si="59"/>
        <v>0.1369002878664814</v>
      </c>
      <c r="O199">
        <f t="shared" si="60"/>
        <v>2.2837155543394339</v>
      </c>
      <c r="P199">
        <f t="shared" si="61"/>
        <v>31.969004453740098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31.975315093994141</v>
      </c>
      <c r="V199" s="1">
        <v>32.009685516357422</v>
      </c>
      <c r="W199" s="1">
        <v>31.661796569824219</v>
      </c>
      <c r="X199" s="1">
        <v>418.67120361328125</v>
      </c>
      <c r="Y199" s="1">
        <v>419.99960327148438</v>
      </c>
      <c r="Z199" s="1">
        <v>24.737186431884766</v>
      </c>
      <c r="AA199" s="1">
        <v>25.003732681274414</v>
      </c>
      <c r="AB199" s="1">
        <v>51.516639709472656</v>
      </c>
      <c r="AC199" s="1">
        <v>52.071739196777344</v>
      </c>
      <c r="AD199" s="1">
        <v>300.45953369140625</v>
      </c>
      <c r="AE199" s="1">
        <v>17.785087585449219</v>
      </c>
      <c r="AF199" s="1">
        <v>1.596735417842865E-2</v>
      </c>
      <c r="AG199" s="1">
        <v>99.305046081542969</v>
      </c>
      <c r="AH199" s="1">
        <v>-7.6001176834106445</v>
      </c>
      <c r="AI199" s="1">
        <v>-0.35170742869377136</v>
      </c>
      <c r="AJ199" s="1">
        <v>3.191092237830162E-2</v>
      </c>
      <c r="AK199" s="1">
        <v>6.7497855052351952E-3</v>
      </c>
      <c r="AL199" s="1">
        <v>6.1947785317897797E-2</v>
      </c>
      <c r="AM199" s="1">
        <v>6.3228858634829521E-3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86</v>
      </c>
      <c r="AV199">
        <f t="shared" si="64"/>
        <v>0.50076588948567702</v>
      </c>
      <c r="AW199">
        <f t="shared" si="65"/>
        <v>1.3690028786648141E-4</v>
      </c>
      <c r="AX199">
        <f t="shared" si="66"/>
        <v>305.1596855163574</v>
      </c>
      <c r="AY199">
        <f t="shared" si="67"/>
        <v>305.12531509399412</v>
      </c>
      <c r="AZ199">
        <f t="shared" si="68"/>
        <v>2.8456139500674453</v>
      </c>
      <c r="BA199">
        <f t="shared" si="69"/>
        <v>-4.0681062617324557E-2</v>
      </c>
      <c r="BB199">
        <f t="shared" si="70"/>
        <v>4.7667123804639715</v>
      </c>
      <c r="BC199">
        <f t="shared" si="71"/>
        <v>48.000706596015789</v>
      </c>
      <c r="BD199">
        <f t="shared" si="72"/>
        <v>22.996973914741375</v>
      </c>
      <c r="BE199">
        <f t="shared" si="73"/>
        <v>32.009685516357422</v>
      </c>
      <c r="BF199">
        <f t="shared" si="74"/>
        <v>4.7777015808608159</v>
      </c>
      <c r="BG199">
        <f t="shared" si="75"/>
        <v>5.735673048949873E-3</v>
      </c>
      <c r="BH199">
        <f t="shared" si="76"/>
        <v>2.4829968261245376</v>
      </c>
      <c r="BI199">
        <f t="shared" si="77"/>
        <v>2.2947047547362782</v>
      </c>
      <c r="BJ199">
        <f t="shared" si="78"/>
        <v>3.5858366883666079E-3</v>
      </c>
      <c r="BK199">
        <f t="shared" si="79"/>
        <v>59.785322207022695</v>
      </c>
      <c r="BL199">
        <f t="shared" si="80"/>
        <v>1.4334230266296137</v>
      </c>
      <c r="BM199">
        <f t="shared" si="81"/>
        <v>50.375704505058415</v>
      </c>
      <c r="BN199">
        <f t="shared" si="82"/>
        <v>420.34314751360256</v>
      </c>
      <c r="BO199">
        <f t="shared" si="83"/>
        <v>-8.6613265285247947E-4</v>
      </c>
    </row>
    <row r="200" spans="1:67" x14ac:dyDescent="0.25">
      <c r="A200" s="1">
        <v>189</v>
      </c>
      <c r="B200" s="1" t="s">
        <v>275</v>
      </c>
      <c r="C200" s="1" t="s">
        <v>333</v>
      </c>
      <c r="D200" s="1" t="s">
        <v>81</v>
      </c>
      <c r="E200" s="1" t="s">
        <v>82</v>
      </c>
      <c r="F200" s="1" t="s">
        <v>83</v>
      </c>
      <c r="G200" s="1" t="s">
        <v>84</v>
      </c>
      <c r="H200" s="1" t="s">
        <v>85</v>
      </c>
      <c r="I200" s="1">
        <v>1080.9999914616346</v>
      </c>
      <c r="J200" s="1">
        <v>1</v>
      </c>
      <c r="K200">
        <f t="shared" si="56"/>
        <v>-0.79345926951228896</v>
      </c>
      <c r="L200">
        <f t="shared" si="57"/>
        <v>5.3090563435381922E-3</v>
      </c>
      <c r="M200">
        <f t="shared" si="58"/>
        <v>639.32612072031804</v>
      </c>
      <c r="N200">
        <f t="shared" si="59"/>
        <v>0.12653286489172647</v>
      </c>
      <c r="O200">
        <f t="shared" si="60"/>
        <v>2.2846037473363712</v>
      </c>
      <c r="P200">
        <f t="shared" si="61"/>
        <v>31.974342589626342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31.976625442504883</v>
      </c>
      <c r="V200" s="1">
        <v>32.009536743164063</v>
      </c>
      <c r="W200" s="1">
        <v>31.662708282470703</v>
      </c>
      <c r="X200" s="1">
        <v>418.56967163085938</v>
      </c>
      <c r="Y200" s="1">
        <v>420.0482177734375</v>
      </c>
      <c r="Z200" s="1">
        <v>24.763113021850586</v>
      </c>
      <c r="AA200" s="1">
        <v>25.009504318237305</v>
      </c>
      <c r="AB200" s="1">
        <v>51.566379547119141</v>
      </c>
      <c r="AC200" s="1">
        <v>52.079460144042969</v>
      </c>
      <c r="AD200" s="1">
        <v>300.4205322265625</v>
      </c>
      <c r="AE200" s="1">
        <v>17.861185073852539</v>
      </c>
      <c r="AF200" s="1">
        <v>1.0264666751027107E-2</v>
      </c>
      <c r="AG200" s="1">
        <v>99.304222106933594</v>
      </c>
      <c r="AH200" s="1">
        <v>-7.6001176834106445</v>
      </c>
      <c r="AI200" s="1">
        <v>-0.35170742869377136</v>
      </c>
      <c r="AJ200" s="1">
        <v>3.191092237830162E-2</v>
      </c>
      <c r="AK200" s="1">
        <v>6.7497855052351952E-3</v>
      </c>
      <c r="AL200" s="1">
        <v>6.1947785317897797E-2</v>
      </c>
      <c r="AM200" s="1">
        <v>6.3228858634829521E-3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86</v>
      </c>
      <c r="AV200">
        <f t="shared" si="64"/>
        <v>0.50070088704427074</v>
      </c>
      <c r="AW200">
        <f t="shared" si="65"/>
        <v>1.2653286489172646E-4</v>
      </c>
      <c r="AX200">
        <f t="shared" si="66"/>
        <v>305.15953674316404</v>
      </c>
      <c r="AY200">
        <f t="shared" si="67"/>
        <v>305.12662544250486</v>
      </c>
      <c r="AZ200">
        <f t="shared" si="68"/>
        <v>2.8577895479398308</v>
      </c>
      <c r="BA200">
        <f t="shared" si="69"/>
        <v>-3.519415353772145E-2</v>
      </c>
      <c r="BB200">
        <f t="shared" si="70"/>
        <v>4.7681531189389235</v>
      </c>
      <c r="BC200">
        <f t="shared" si="71"/>
        <v>48.015613211333971</v>
      </c>
      <c r="BD200">
        <f t="shared" si="72"/>
        <v>23.006108893096666</v>
      </c>
      <c r="BE200">
        <f t="shared" si="73"/>
        <v>32.009536743164063</v>
      </c>
      <c r="BF200">
        <f t="shared" si="74"/>
        <v>4.7776613525207994</v>
      </c>
      <c r="BG200">
        <f t="shared" si="75"/>
        <v>5.2991501862912774E-3</v>
      </c>
      <c r="BH200">
        <f t="shared" si="76"/>
        <v>2.4835493716025523</v>
      </c>
      <c r="BI200">
        <f t="shared" si="77"/>
        <v>2.2941119809182471</v>
      </c>
      <c r="BJ200">
        <f t="shared" si="78"/>
        <v>3.3128574504247702E-3</v>
      </c>
      <c r="BK200">
        <f t="shared" si="79"/>
        <v>63.487783090774705</v>
      </c>
      <c r="BL200">
        <f t="shared" si="80"/>
        <v>1.5220303138273354</v>
      </c>
      <c r="BM200">
        <f t="shared" si="81"/>
        <v>50.363228383363648</v>
      </c>
      <c r="BN200">
        <f t="shared" si="82"/>
        <v>420.42539030908966</v>
      </c>
      <c r="BO200">
        <f t="shared" si="83"/>
        <v>-9.5049374572657279E-4</v>
      </c>
    </row>
    <row r="201" spans="1:67" x14ac:dyDescent="0.25">
      <c r="A201" s="1">
        <v>190</v>
      </c>
      <c r="B201" s="1" t="s">
        <v>276</v>
      </c>
      <c r="C201" s="1" t="s">
        <v>333</v>
      </c>
      <c r="D201" s="1" t="s">
        <v>81</v>
      </c>
      <c r="E201" s="1" t="s">
        <v>82</v>
      </c>
      <c r="F201" s="1" t="s">
        <v>83</v>
      </c>
      <c r="G201" s="1" t="s">
        <v>84</v>
      </c>
      <c r="H201" s="1" t="s">
        <v>85</v>
      </c>
      <c r="I201" s="1">
        <v>1085.9999913498759</v>
      </c>
      <c r="J201" s="1">
        <v>1</v>
      </c>
      <c r="K201">
        <f t="shared" si="56"/>
        <v>-0.80159656111268451</v>
      </c>
      <c r="L201">
        <f t="shared" si="57"/>
        <v>5.2205816189984768E-3</v>
      </c>
      <c r="M201">
        <f t="shared" si="58"/>
        <v>645.75574138713785</v>
      </c>
      <c r="N201">
        <f t="shared" si="59"/>
        <v>0.12438419277386749</v>
      </c>
      <c r="O201">
        <f t="shared" si="60"/>
        <v>2.2838140886882377</v>
      </c>
      <c r="P201">
        <f t="shared" si="61"/>
        <v>31.972435625807837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31.975248336791992</v>
      </c>
      <c r="V201" s="1">
        <v>32.006328582763672</v>
      </c>
      <c r="W201" s="1">
        <v>31.656761169433594</v>
      </c>
      <c r="X201" s="1">
        <v>418.54660034179688</v>
      </c>
      <c r="Y201" s="1">
        <v>420.04306030273438</v>
      </c>
      <c r="Z201" s="1">
        <v>24.769948959350586</v>
      </c>
      <c r="AA201" s="1">
        <v>25.01213264465332</v>
      </c>
      <c r="AB201" s="1">
        <v>51.584922790527344</v>
      </c>
      <c r="AC201" s="1">
        <v>52.089282989501953</v>
      </c>
      <c r="AD201" s="1">
        <v>300.44900512695313</v>
      </c>
      <c r="AE201" s="1">
        <v>17.851037979125977</v>
      </c>
      <c r="AF201" s="1">
        <v>1.7108205705881119E-2</v>
      </c>
      <c r="AG201" s="1">
        <v>99.304779052734375</v>
      </c>
      <c r="AH201" s="1">
        <v>-7.6001176834106445</v>
      </c>
      <c r="AI201" s="1">
        <v>-0.35170742869377136</v>
      </c>
      <c r="AJ201" s="1">
        <v>3.191092237830162E-2</v>
      </c>
      <c r="AK201" s="1">
        <v>6.7497855052351952E-3</v>
      </c>
      <c r="AL201" s="1">
        <v>6.1947785317897797E-2</v>
      </c>
      <c r="AM201" s="1">
        <v>6.3228858634829521E-3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86</v>
      </c>
      <c r="AV201">
        <f t="shared" si="64"/>
        <v>0.50074834187825512</v>
      </c>
      <c r="AW201">
        <f t="shared" si="65"/>
        <v>1.2438419277386749E-4</v>
      </c>
      <c r="AX201">
        <f t="shared" si="66"/>
        <v>305.15632858276365</v>
      </c>
      <c r="AY201">
        <f t="shared" si="67"/>
        <v>305.12524833679197</v>
      </c>
      <c r="AZ201">
        <f t="shared" si="68"/>
        <v>2.8561660128198696</v>
      </c>
      <c r="BA201">
        <f t="shared" si="69"/>
        <v>-3.389295695583449E-2</v>
      </c>
      <c r="BB201">
        <f t="shared" si="70"/>
        <v>4.7676383946032201</v>
      </c>
      <c r="BC201">
        <f t="shared" si="71"/>
        <v>48.010160639614682</v>
      </c>
      <c r="BD201">
        <f t="shared" si="72"/>
        <v>22.998027994961362</v>
      </c>
      <c r="BE201">
        <f t="shared" si="73"/>
        <v>32.006328582763672</v>
      </c>
      <c r="BF201">
        <f t="shared" si="74"/>
        <v>4.7767939362070759</v>
      </c>
      <c r="BG201">
        <f t="shared" si="75"/>
        <v>5.2110025823863555E-3</v>
      </c>
      <c r="BH201">
        <f t="shared" si="76"/>
        <v>2.4838243059149825</v>
      </c>
      <c r="BI201">
        <f t="shared" si="77"/>
        <v>2.2929696302920934</v>
      </c>
      <c r="BJ201">
        <f t="shared" si="78"/>
        <v>3.2577358780916063E-3</v>
      </c>
      <c r="BK201">
        <f t="shared" si="79"/>
        <v>64.126631220484398</v>
      </c>
      <c r="BL201">
        <f t="shared" si="80"/>
        <v>1.5373560532620807</v>
      </c>
      <c r="BM201">
        <f t="shared" si="81"/>
        <v>50.373557577432933</v>
      </c>
      <c r="BN201">
        <f t="shared" si="82"/>
        <v>420.42410091709479</v>
      </c>
      <c r="BO201">
        <f t="shared" si="83"/>
        <v>-9.6044138375988609E-4</v>
      </c>
    </row>
    <row r="202" spans="1:67" x14ac:dyDescent="0.25">
      <c r="A202" s="1">
        <v>191</v>
      </c>
      <c r="B202" s="1" t="s">
        <v>277</v>
      </c>
      <c r="C202" s="1" t="s">
        <v>333</v>
      </c>
      <c r="D202" s="1" t="s">
        <v>81</v>
      </c>
      <c r="E202" s="1" t="s">
        <v>82</v>
      </c>
      <c r="F202" s="1" t="s">
        <v>83</v>
      </c>
      <c r="G202" s="1" t="s">
        <v>84</v>
      </c>
      <c r="H202" s="1" t="s">
        <v>85</v>
      </c>
      <c r="I202" s="1">
        <v>1090.9999912381172</v>
      </c>
      <c r="J202" s="1">
        <v>1</v>
      </c>
      <c r="K202">
        <f t="shared" si="56"/>
        <v>-0.72037897591623534</v>
      </c>
      <c r="L202">
        <f t="shared" si="57"/>
        <v>5.6300300998593763E-3</v>
      </c>
      <c r="M202">
        <f t="shared" si="58"/>
        <v>605.5247380673311</v>
      </c>
      <c r="N202">
        <f t="shared" si="59"/>
        <v>0.1339699228595945</v>
      </c>
      <c r="O202">
        <f t="shared" si="60"/>
        <v>2.2812623370782106</v>
      </c>
      <c r="P202">
        <f t="shared" si="61"/>
        <v>31.965160227794907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31.973258972167969</v>
      </c>
      <c r="V202" s="1">
        <v>32.0037841796875</v>
      </c>
      <c r="W202" s="1">
        <v>31.651901245117188</v>
      </c>
      <c r="X202" s="1">
        <v>418.68197631835938</v>
      </c>
      <c r="Y202" s="1">
        <v>420.0081787109375</v>
      </c>
      <c r="Z202" s="1">
        <v>24.757297515869141</v>
      </c>
      <c r="AA202" s="1">
        <v>25.018136978149414</v>
      </c>
      <c r="AB202" s="1">
        <v>51.564224243164063</v>
      </c>
      <c r="AC202" s="1">
        <v>52.107494354248047</v>
      </c>
      <c r="AD202" s="1">
        <v>300.45663452148438</v>
      </c>
      <c r="AE202" s="1">
        <v>17.824947357177734</v>
      </c>
      <c r="AF202" s="1">
        <v>8.7822504341602325E-2</v>
      </c>
      <c r="AG202" s="1">
        <v>99.304466247558594</v>
      </c>
      <c r="AH202" s="1">
        <v>-7.6001176834106445</v>
      </c>
      <c r="AI202" s="1">
        <v>-0.35170742869377136</v>
      </c>
      <c r="AJ202" s="1">
        <v>3.191092237830162E-2</v>
      </c>
      <c r="AK202" s="1">
        <v>6.7497855052351952E-3</v>
      </c>
      <c r="AL202" s="1">
        <v>6.1947785317897797E-2</v>
      </c>
      <c r="AM202" s="1">
        <v>6.3228858634829521E-3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86</v>
      </c>
      <c r="AV202">
        <f t="shared" si="64"/>
        <v>0.50076105753580724</v>
      </c>
      <c r="AW202">
        <f t="shared" si="65"/>
        <v>1.3396992285959449E-4</v>
      </c>
      <c r="AX202">
        <f t="shared" si="66"/>
        <v>305.15378417968748</v>
      </c>
      <c r="AY202">
        <f t="shared" si="67"/>
        <v>305.12325897216795</v>
      </c>
      <c r="AZ202">
        <f t="shared" si="68"/>
        <v>2.8519915134014582</v>
      </c>
      <c r="BA202">
        <f t="shared" si="69"/>
        <v>-3.8623951892594002E-2</v>
      </c>
      <c r="BB202">
        <f t="shared" si="70"/>
        <v>4.7656750762016467</v>
      </c>
      <c r="BC202">
        <f t="shared" si="71"/>
        <v>47.990541173859953</v>
      </c>
      <c r="BD202">
        <f t="shared" si="72"/>
        <v>22.972404195710538</v>
      </c>
      <c r="BE202">
        <f t="shared" si="73"/>
        <v>32.0037841796875</v>
      </c>
      <c r="BF202">
        <f t="shared" si="74"/>
        <v>4.7761060828258888</v>
      </c>
      <c r="BG202">
        <f t="shared" si="75"/>
        <v>5.6188911822143408E-3</v>
      </c>
      <c r="BH202">
        <f t="shared" si="76"/>
        <v>2.4844127391234361</v>
      </c>
      <c r="BI202">
        <f t="shared" si="77"/>
        <v>2.2916933437024527</v>
      </c>
      <c r="BJ202">
        <f t="shared" si="78"/>
        <v>3.5128060551668267E-3</v>
      </c>
      <c r="BK202">
        <f t="shared" si="79"/>
        <v>60.131310913469036</v>
      </c>
      <c r="BL202">
        <f t="shared" si="80"/>
        <v>1.4416974924768591</v>
      </c>
      <c r="BM202">
        <f t="shared" si="81"/>
        <v>50.416070292935608</v>
      </c>
      <c r="BN202">
        <f t="shared" si="82"/>
        <v>420.35061237504209</v>
      </c>
      <c r="BO202">
        <f t="shared" si="83"/>
        <v>-8.6400913946907518E-4</v>
      </c>
    </row>
    <row r="203" spans="1:67" x14ac:dyDescent="0.25">
      <c r="A203" s="1">
        <v>192</v>
      </c>
      <c r="B203" s="1" t="s">
        <v>278</v>
      </c>
      <c r="C203" s="1" t="s">
        <v>333</v>
      </c>
      <c r="D203" s="1" t="s">
        <v>81</v>
      </c>
      <c r="E203" s="1" t="s">
        <v>82</v>
      </c>
      <c r="F203" s="1" t="s">
        <v>83</v>
      </c>
      <c r="G203" s="1" t="s">
        <v>84</v>
      </c>
      <c r="H203" s="1" t="s">
        <v>85</v>
      </c>
      <c r="I203" s="1">
        <v>1096.4999911151826</v>
      </c>
      <c r="J203" s="1">
        <v>1</v>
      </c>
      <c r="K203">
        <f t="shared" si="56"/>
        <v>-0.65544128663000545</v>
      </c>
      <c r="L203">
        <f t="shared" si="57"/>
        <v>5.2384994187861626E-3</v>
      </c>
      <c r="M203">
        <f t="shared" si="58"/>
        <v>601.12090711760379</v>
      </c>
      <c r="N203">
        <f t="shared" si="59"/>
        <v>0.12467088466019241</v>
      </c>
      <c r="O203">
        <f t="shared" si="60"/>
        <v>2.2812560209052424</v>
      </c>
      <c r="P203">
        <f t="shared" si="61"/>
        <v>31.96733885320673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31.971775054931641</v>
      </c>
      <c r="V203" s="1">
        <v>32.001117706298828</v>
      </c>
      <c r="W203" s="1">
        <v>31.651765823364258</v>
      </c>
      <c r="X203" s="1">
        <v>418.88198852539063</v>
      </c>
      <c r="Y203" s="1">
        <v>420.0863037109375</v>
      </c>
      <c r="Z203" s="1">
        <v>24.781402587890625</v>
      </c>
      <c r="AA203" s="1">
        <v>25.024137496948242</v>
      </c>
      <c r="AB203" s="1">
        <v>51.618728637695313</v>
      </c>
      <c r="AC203" s="1">
        <v>52.124340057373047</v>
      </c>
      <c r="AD203" s="1">
        <v>300.45394897460938</v>
      </c>
      <c r="AE203" s="1">
        <v>17.86046028137207</v>
      </c>
      <c r="AF203" s="1">
        <v>5.7028595358133316E-2</v>
      </c>
      <c r="AG203" s="1">
        <v>99.304397583007813</v>
      </c>
      <c r="AH203" s="1">
        <v>-7.6001176834106445</v>
      </c>
      <c r="AI203" s="1">
        <v>-0.35170742869377136</v>
      </c>
      <c r="AJ203" s="1">
        <v>3.191092237830162E-2</v>
      </c>
      <c r="AK203" s="1">
        <v>6.7497855052351952E-3</v>
      </c>
      <c r="AL203" s="1">
        <v>6.1947785317897797E-2</v>
      </c>
      <c r="AM203" s="1">
        <v>6.3228858634829521E-3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86</v>
      </c>
      <c r="AV203">
        <f t="shared" si="64"/>
        <v>0.50075658162434888</v>
      </c>
      <c r="AW203">
        <f t="shared" si="65"/>
        <v>1.2467088466019242E-4</v>
      </c>
      <c r="AX203">
        <f t="shared" si="66"/>
        <v>305.15111770629881</v>
      </c>
      <c r="AY203">
        <f t="shared" si="67"/>
        <v>305.12177505493162</v>
      </c>
      <c r="AZ203">
        <f t="shared" si="68"/>
        <v>2.8576735811455478</v>
      </c>
      <c r="BA203">
        <f t="shared" si="69"/>
        <v>-3.3778853092097473E-2</v>
      </c>
      <c r="BB203">
        <f t="shared" si="70"/>
        <v>4.7662629200740447</v>
      </c>
      <c r="BC203">
        <f t="shared" si="71"/>
        <v>47.996493972887365</v>
      </c>
      <c r="BD203">
        <f t="shared" si="72"/>
        <v>22.972356475939122</v>
      </c>
      <c r="BE203">
        <f t="shared" si="73"/>
        <v>32.001117706298828</v>
      </c>
      <c r="BF203">
        <f t="shared" si="74"/>
        <v>4.7753853215169491</v>
      </c>
      <c r="BG203">
        <f t="shared" si="75"/>
        <v>5.2288545767652569E-3</v>
      </c>
      <c r="BH203">
        <f t="shared" si="76"/>
        <v>2.4850068991688024</v>
      </c>
      <c r="BI203">
        <f t="shared" si="77"/>
        <v>2.2903784223481467</v>
      </c>
      <c r="BJ203">
        <f t="shared" si="78"/>
        <v>3.2688992728256111E-3</v>
      </c>
      <c r="BK203">
        <f t="shared" si="79"/>
        <v>59.69394955586484</v>
      </c>
      <c r="BL203">
        <f t="shared" si="80"/>
        <v>1.430946217021245</v>
      </c>
      <c r="BM203">
        <f t="shared" si="81"/>
        <v>50.415193042576668</v>
      </c>
      <c r="BN203">
        <f t="shared" si="82"/>
        <v>420.39786910761035</v>
      </c>
      <c r="BO203">
        <f t="shared" si="83"/>
        <v>-7.860220382103826E-4</v>
      </c>
    </row>
    <row r="204" spans="1:67" x14ac:dyDescent="0.25">
      <c r="A204" s="1">
        <v>193</v>
      </c>
      <c r="B204" s="1" t="s">
        <v>279</v>
      </c>
      <c r="C204" s="1" t="s">
        <v>333</v>
      </c>
      <c r="D204" s="1" t="s">
        <v>81</v>
      </c>
      <c r="E204" s="1" t="s">
        <v>82</v>
      </c>
      <c r="F204" s="1" t="s">
        <v>83</v>
      </c>
      <c r="G204" s="1" t="s">
        <v>84</v>
      </c>
      <c r="H204" s="1" t="s">
        <v>85</v>
      </c>
      <c r="I204" s="1">
        <v>1101.4999910034239</v>
      </c>
      <c r="J204" s="1">
        <v>1</v>
      </c>
      <c r="K204">
        <f t="shared" si="56"/>
        <v>-0.76316134498481181</v>
      </c>
      <c r="L204">
        <f t="shared" si="57"/>
        <v>4.9670307667010836E-3</v>
      </c>
      <c r="M204">
        <f t="shared" si="58"/>
        <v>646.00877556412024</v>
      </c>
      <c r="N204">
        <f t="shared" si="59"/>
        <v>0.11821358598233514</v>
      </c>
      <c r="O204">
        <f t="shared" si="60"/>
        <v>2.281108944455509</v>
      </c>
      <c r="P204">
        <f t="shared" si="61"/>
        <v>31.967010850056983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31.970554351806641</v>
      </c>
      <c r="V204" s="1">
        <v>31.99714469909668</v>
      </c>
      <c r="W204" s="1">
        <v>31.652565002441406</v>
      </c>
      <c r="X204" s="1">
        <v>418.71267700195313</v>
      </c>
      <c r="Y204" s="1">
        <v>420.13754272460938</v>
      </c>
      <c r="Z204" s="1">
        <v>24.794506072998047</v>
      </c>
      <c r="AA204" s="1">
        <v>25.024673461914063</v>
      </c>
      <c r="AB204" s="1">
        <v>51.649700164794922</v>
      </c>
      <c r="AC204" s="1">
        <v>52.129165649414063</v>
      </c>
      <c r="AD204" s="1">
        <v>300.44741821289063</v>
      </c>
      <c r="AE204" s="1">
        <v>17.893074035644531</v>
      </c>
      <c r="AF204" s="1">
        <v>3.3075202256441116E-2</v>
      </c>
      <c r="AG204" s="1">
        <v>99.304611206054688</v>
      </c>
      <c r="AH204" s="1">
        <v>-7.6001176834106445</v>
      </c>
      <c r="AI204" s="1">
        <v>-0.35170742869377136</v>
      </c>
      <c r="AJ204" s="1">
        <v>3.191092237830162E-2</v>
      </c>
      <c r="AK204" s="1">
        <v>6.7497855052351952E-3</v>
      </c>
      <c r="AL204" s="1">
        <v>6.1947785317897797E-2</v>
      </c>
      <c r="AM204" s="1">
        <v>6.3228858634829521E-3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86</v>
      </c>
      <c r="AV204">
        <f t="shared" si="64"/>
        <v>0.5007456970214843</v>
      </c>
      <c r="AW204">
        <f t="shared" si="65"/>
        <v>1.1821358598233514E-4</v>
      </c>
      <c r="AX204">
        <f t="shared" si="66"/>
        <v>305.14714469909666</v>
      </c>
      <c r="AY204">
        <f t="shared" si="67"/>
        <v>305.12055435180662</v>
      </c>
      <c r="AZ204">
        <f t="shared" si="68"/>
        <v>2.8628917817125057</v>
      </c>
      <c r="BA204">
        <f t="shared" si="69"/>
        <v>-3.013384903969616E-2</v>
      </c>
      <c r="BB204">
        <f t="shared" si="70"/>
        <v>4.7661744131493595</v>
      </c>
      <c r="BC204">
        <f t="shared" si="71"/>
        <v>47.995499456310867</v>
      </c>
      <c r="BD204">
        <f t="shared" si="72"/>
        <v>22.970825994396805</v>
      </c>
      <c r="BE204">
        <f t="shared" si="73"/>
        <v>31.99714469909668</v>
      </c>
      <c r="BF204">
        <f t="shared" si="74"/>
        <v>4.7743115731299826</v>
      </c>
      <c r="BG204">
        <f t="shared" si="75"/>
        <v>4.9583588228503846E-3</v>
      </c>
      <c r="BH204">
        <f t="shared" si="76"/>
        <v>2.4850654686938505</v>
      </c>
      <c r="BI204">
        <f t="shared" si="77"/>
        <v>2.2892461044361321</v>
      </c>
      <c r="BJ204">
        <f t="shared" si="78"/>
        <v>3.0997522192164283E-3</v>
      </c>
      <c r="BK204">
        <f t="shared" si="79"/>
        <v>64.151650293094406</v>
      </c>
      <c r="BL204">
        <f t="shared" si="80"/>
        <v>1.5376125908071119</v>
      </c>
      <c r="BM204">
        <f t="shared" si="81"/>
        <v>50.412749740364127</v>
      </c>
      <c r="BN204">
        <f t="shared" si="82"/>
        <v>420.50031307799696</v>
      </c>
      <c r="BO204">
        <f t="shared" si="83"/>
        <v>-9.1493539242865649E-4</v>
      </c>
    </row>
    <row r="205" spans="1:67" x14ac:dyDescent="0.25">
      <c r="A205" s="1">
        <v>194</v>
      </c>
      <c r="B205" s="1" t="s">
        <v>280</v>
      </c>
      <c r="C205" s="1" t="s">
        <v>333</v>
      </c>
      <c r="D205" s="1" t="s">
        <v>81</v>
      </c>
      <c r="E205" s="1" t="s">
        <v>82</v>
      </c>
      <c r="F205" s="1" t="s">
        <v>83</v>
      </c>
      <c r="G205" s="1" t="s">
        <v>84</v>
      </c>
      <c r="H205" s="1" t="s">
        <v>85</v>
      </c>
      <c r="I205" s="1">
        <v>1106.4999908916652</v>
      </c>
      <c r="J205" s="1">
        <v>1</v>
      </c>
      <c r="K205">
        <f t="shared" ref="K205:K257" si="84">(X205-Y205*(1000-Z205)/(1000-AA205))*AV205</f>
        <v>-0.81508029232545465</v>
      </c>
      <c r="L205">
        <f t="shared" ref="L205:L257" si="85">IF(BG205&lt;&gt;0,1/(1/BG205-1/T205),0)</f>
        <v>5.5882592231152111E-3</v>
      </c>
      <c r="M205">
        <f t="shared" ref="M205:M257" si="86">((BJ205-AW205/2)*Y205-K205)/(BJ205+AW205/2)</f>
        <v>633.82543113564077</v>
      </c>
      <c r="N205">
        <f t="shared" ref="N205:N257" si="87">AW205*1000</f>
        <v>0.13282393814581991</v>
      </c>
      <c r="O205">
        <f t="shared" ref="O205:O257" si="88">(BB205-BH205)</f>
        <v>2.2786333263190324</v>
      </c>
      <c r="P205">
        <f t="shared" ref="P205:P257" si="89">(V205+BA205*J205)</f>
        <v>31.958945120478027</v>
      </c>
      <c r="Q205" s="1">
        <v>6</v>
      </c>
      <c r="R205">
        <f t="shared" ref="R205:R257" si="90">(Q205*AO205+AP205)</f>
        <v>1.4200000166893005</v>
      </c>
      <c r="S205" s="1">
        <v>1</v>
      </c>
      <c r="T205">
        <f t="shared" ref="T205:T257" si="91">R205*(S205+1)*(S205+1)/(S205*S205+1)</f>
        <v>2.8400000333786011</v>
      </c>
      <c r="U205" s="1">
        <v>31.970415115356445</v>
      </c>
      <c r="V205" s="1">
        <v>31.996074676513672</v>
      </c>
      <c r="W205" s="1">
        <v>31.654396057128906</v>
      </c>
      <c r="X205" s="1">
        <v>418.62109375</v>
      </c>
      <c r="Y205" s="1">
        <v>420.137451171875</v>
      </c>
      <c r="Z205" s="1">
        <v>24.769062042236328</v>
      </c>
      <c r="AA205" s="1">
        <v>25.027687072753906</v>
      </c>
      <c r="AB205" s="1">
        <v>51.597114562988281</v>
      </c>
      <c r="AC205" s="1">
        <v>52.1358642578125</v>
      </c>
      <c r="AD205" s="1">
        <v>300.43417358398438</v>
      </c>
      <c r="AE205" s="1">
        <v>17.966274261474609</v>
      </c>
      <c r="AF205" s="1">
        <v>9.5805585384368896E-2</v>
      </c>
      <c r="AG205" s="1">
        <v>99.30462646484375</v>
      </c>
      <c r="AH205" s="1">
        <v>-7.6001176834106445</v>
      </c>
      <c r="AI205" s="1">
        <v>-0.35170742869377136</v>
      </c>
      <c r="AJ205" s="1">
        <v>3.191092237830162E-2</v>
      </c>
      <c r="AK205" s="1">
        <v>6.7497855052351952E-3</v>
      </c>
      <c r="AL205" s="1">
        <v>6.1947785317897797E-2</v>
      </c>
      <c r="AM205" s="1">
        <v>6.3228858634829521E-3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86</v>
      </c>
      <c r="AV205">
        <f t="shared" ref="AV205:AV257" si="92">AD205*0.000001/(Q205*0.0001)</f>
        <v>0.50072362263997383</v>
      </c>
      <c r="AW205">
        <f t="shared" ref="AW205:AW257" si="93">(AA205-Z205)/(1000-AA205)*AV205</f>
        <v>1.3282393814581991E-4</v>
      </c>
      <c r="AX205">
        <f t="shared" ref="AX205:AX257" si="94">(V205+273.15)</f>
        <v>305.14607467651365</v>
      </c>
      <c r="AY205">
        <f t="shared" ref="AY205:AY257" si="95">(U205+273.15)</f>
        <v>305.12041511535642</v>
      </c>
      <c r="AZ205">
        <f t="shared" ref="AZ205:AZ257" si="96">(AE205*AQ205+AF205*AR205)*AS205</f>
        <v>2.8746038175835338</v>
      </c>
      <c r="BA205">
        <f t="shared" ref="BA205:BA257" si="97">((AZ205+0.00000010773*(AY205^4-AX205^4))-AW205*44100)/(R205*0.92*2*29.3+0.00000043092*AX205^3)</f>
        <v>-3.712955603564521E-2</v>
      </c>
      <c r="BB205">
        <f t="shared" ref="BB205:BB257" si="98">0.61365*EXP(17.502*P205/(240.97+P205))</f>
        <v>4.7639984423578579</v>
      </c>
      <c r="BC205">
        <f t="shared" ref="BC205:BC257" si="99">BB205*1000/AG205</f>
        <v>47.973580002784956</v>
      </c>
      <c r="BD205">
        <f t="shared" ref="BD205:BD257" si="100">(BC205-AA205)</f>
        <v>22.94589293003105</v>
      </c>
      <c r="BE205">
        <f t="shared" ref="BE205:BE257" si="101">IF(J205,V205,(U205+V205)/2)</f>
        <v>31.996074676513672</v>
      </c>
      <c r="BF205">
        <f t="shared" ref="BF205:BF257" si="102">0.61365*EXP(17.502*BE205/(240.97+BE205))</f>
        <v>4.7740224238231139</v>
      </c>
      <c r="BG205">
        <f t="shared" ref="BG205:BG257" si="103">IF(BD205&lt;&gt;0,(1000-(BC205+AA205)/2)/BD205*AW205,0)</f>
        <v>5.5772848171458285E-3</v>
      </c>
      <c r="BH205">
        <f t="shared" ref="BH205:BH257" si="104">AA205*AG205/1000</f>
        <v>2.4853651160388255</v>
      </c>
      <c r="BI205">
        <f t="shared" ref="BI205:BI257" si="105">(BF205-BH205)</f>
        <v>2.2886573077842884</v>
      </c>
      <c r="BJ205">
        <f t="shared" ref="BJ205:BJ257" si="106">1/(1.6/L205+1.37/T205)</f>
        <v>3.4867873340746354E-3</v>
      </c>
      <c r="BK205">
        <f t="shared" ref="BK205:BK257" si="107">M205*AG205*0.001</f>
        <v>62.941797682843351</v>
      </c>
      <c r="BL205">
        <f t="shared" ref="BL205:BL257" si="108">M205/Y205</f>
        <v>1.5086144531217895</v>
      </c>
      <c r="BM205">
        <f t="shared" ref="BM205:BM257" si="109">(1-AW205*AG205/BB205/L205)*100</f>
        <v>50.455245541110784</v>
      </c>
      <c r="BN205">
        <f t="shared" ref="BN205:BN257" si="110">(Y205-K205/(T205/1.35))</f>
        <v>420.52490130627882</v>
      </c>
      <c r="BO205">
        <f t="shared" ref="BO205:BO257" si="111">K205*BM205/100/BN205</f>
        <v>-9.7794627992906294E-4</v>
      </c>
    </row>
    <row r="206" spans="1:67" x14ac:dyDescent="0.25">
      <c r="A206" s="1">
        <v>195</v>
      </c>
      <c r="B206" s="1" t="s">
        <v>281</v>
      </c>
      <c r="C206" s="1" t="s">
        <v>333</v>
      </c>
      <c r="D206" s="1" t="s">
        <v>81</v>
      </c>
      <c r="E206" s="1" t="s">
        <v>82</v>
      </c>
      <c r="F206" s="1" t="s">
        <v>83</v>
      </c>
      <c r="G206" s="1" t="s">
        <v>84</v>
      </c>
      <c r="H206" s="1" t="s">
        <v>85</v>
      </c>
      <c r="I206" s="1">
        <v>1111.9999907687306</v>
      </c>
      <c r="J206" s="1">
        <v>1</v>
      </c>
      <c r="K206">
        <f t="shared" si="84"/>
        <v>-0.74850968095956905</v>
      </c>
      <c r="L206">
        <f t="shared" si="85"/>
        <v>4.9864578997557939E-3</v>
      </c>
      <c r="M206">
        <f t="shared" si="86"/>
        <v>640.47773761625297</v>
      </c>
      <c r="N206">
        <f t="shared" si="87"/>
        <v>0.11862143757000659</v>
      </c>
      <c r="O206">
        <f t="shared" si="88"/>
        <v>2.2800580862695785</v>
      </c>
      <c r="P206">
        <f t="shared" si="89"/>
        <v>31.965854903580418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31.970382690429688</v>
      </c>
      <c r="V206" s="1">
        <v>31.996122360229492</v>
      </c>
      <c r="W206" s="1">
        <v>31.654180526733398</v>
      </c>
      <c r="X206" s="1">
        <v>418.76284790039063</v>
      </c>
      <c r="Y206" s="1">
        <v>420.15835571289063</v>
      </c>
      <c r="Z206" s="1">
        <v>24.801258087158203</v>
      </c>
      <c r="AA206" s="1">
        <v>25.032258987426758</v>
      </c>
      <c r="AB206" s="1">
        <v>51.663974761962891</v>
      </c>
      <c r="AC206" s="1">
        <v>52.145175933837891</v>
      </c>
      <c r="AD206" s="1">
        <v>300.39382934570313</v>
      </c>
      <c r="AE206" s="1">
        <v>17.86625862121582</v>
      </c>
      <c r="AF206" s="1">
        <v>7.0713885128498077E-2</v>
      </c>
      <c r="AG206" s="1">
        <v>99.304039001464844</v>
      </c>
      <c r="AH206" s="1">
        <v>-7.6001176834106445</v>
      </c>
      <c r="AI206" s="1">
        <v>-0.35170742869377136</v>
      </c>
      <c r="AJ206" s="1">
        <v>3.191092237830162E-2</v>
      </c>
      <c r="AK206" s="1">
        <v>6.7497855052351952E-3</v>
      </c>
      <c r="AL206" s="1">
        <v>6.1947785317897797E-2</v>
      </c>
      <c r="AM206" s="1">
        <v>6.3228858634829521E-3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86</v>
      </c>
      <c r="AV206">
        <f t="shared" si="92"/>
        <v>0.50065638224283848</v>
      </c>
      <c r="AW206">
        <f t="shared" si="93"/>
        <v>1.186214375700066E-4</v>
      </c>
      <c r="AX206">
        <f t="shared" si="94"/>
        <v>305.14612236022947</v>
      </c>
      <c r="AY206">
        <f t="shared" si="95"/>
        <v>305.12038269042966</v>
      </c>
      <c r="AZ206">
        <f t="shared" si="96"/>
        <v>2.8586013154998113</v>
      </c>
      <c r="BA206">
        <f t="shared" si="97"/>
        <v>-3.0267456649074771E-2</v>
      </c>
      <c r="BB206">
        <f t="shared" si="98"/>
        <v>4.7658625090517743</v>
      </c>
      <c r="BC206">
        <f t="shared" si="99"/>
        <v>47.99263511307403</v>
      </c>
      <c r="BD206">
        <f t="shared" si="100"/>
        <v>22.960376125647272</v>
      </c>
      <c r="BE206">
        <f t="shared" si="101"/>
        <v>31.996122360229492</v>
      </c>
      <c r="BF206">
        <f t="shared" si="102"/>
        <v>4.7740353089400411</v>
      </c>
      <c r="BG206">
        <f t="shared" si="103"/>
        <v>4.9777180472249426E-3</v>
      </c>
      <c r="BH206">
        <f t="shared" si="104"/>
        <v>2.4858044227821958</v>
      </c>
      <c r="BI206">
        <f t="shared" si="105"/>
        <v>2.2882308861578453</v>
      </c>
      <c r="BJ206">
        <f t="shared" si="106"/>
        <v>3.1118578219124751E-3</v>
      </c>
      <c r="BK206">
        <f t="shared" si="107"/>
        <v>63.60202623581435</v>
      </c>
      <c r="BL206">
        <f t="shared" si="108"/>
        <v>1.5243722489572824</v>
      </c>
      <c r="BM206">
        <f t="shared" si="109"/>
        <v>50.432566794949786</v>
      </c>
      <c r="BN206">
        <f t="shared" si="110"/>
        <v>420.51416136691142</v>
      </c>
      <c r="BO206">
        <f t="shared" si="111"/>
        <v>-8.9769306125038288E-4</v>
      </c>
    </row>
    <row r="207" spans="1:67" x14ac:dyDescent="0.25">
      <c r="A207" s="1">
        <v>196</v>
      </c>
      <c r="B207" s="1" t="s">
        <v>282</v>
      </c>
      <c r="C207" s="1" t="s">
        <v>333</v>
      </c>
      <c r="D207" s="1" t="s">
        <v>81</v>
      </c>
      <c r="E207" s="1" t="s">
        <v>82</v>
      </c>
      <c r="F207" s="1" t="s">
        <v>83</v>
      </c>
      <c r="G207" s="1" t="s">
        <v>84</v>
      </c>
      <c r="H207" s="1" t="s">
        <v>85</v>
      </c>
      <c r="I207" s="1">
        <v>1116.9999906569719</v>
      </c>
      <c r="J207" s="1">
        <v>1</v>
      </c>
      <c r="K207">
        <f t="shared" si="84"/>
        <v>-0.72936178079827418</v>
      </c>
      <c r="L207">
        <f t="shared" si="85"/>
        <v>5.3217250714973959E-3</v>
      </c>
      <c r="M207">
        <f t="shared" si="86"/>
        <v>620.02945674830369</v>
      </c>
      <c r="N207">
        <f t="shared" si="87"/>
        <v>0.12641097771596829</v>
      </c>
      <c r="O207">
        <f t="shared" si="88"/>
        <v>2.2770089878448023</v>
      </c>
      <c r="P207">
        <f t="shared" si="89"/>
        <v>31.956704196083781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31.968883514404297</v>
      </c>
      <c r="V207" s="1">
        <v>31.990165710449219</v>
      </c>
      <c r="W207" s="1">
        <v>31.652654647827148</v>
      </c>
      <c r="X207" s="1">
        <v>418.84033203125</v>
      </c>
      <c r="Y207" s="1">
        <v>420.19082641601563</v>
      </c>
      <c r="Z207" s="1">
        <v>24.791864395141602</v>
      </c>
      <c r="AA207" s="1">
        <v>25.037992477416992</v>
      </c>
      <c r="AB207" s="1">
        <v>51.649021148681641</v>
      </c>
      <c r="AC207" s="1">
        <v>52.161781311035156</v>
      </c>
      <c r="AD207" s="1">
        <v>300.44332885742188</v>
      </c>
      <c r="AE207" s="1">
        <v>17.89959716796875</v>
      </c>
      <c r="AF207" s="1">
        <v>6.3869364559650421E-2</v>
      </c>
      <c r="AG207" s="1">
        <v>99.304489135742188</v>
      </c>
      <c r="AH207" s="1">
        <v>-7.6001176834106445</v>
      </c>
      <c r="AI207" s="1">
        <v>-0.35170742869377136</v>
      </c>
      <c r="AJ207" s="1">
        <v>3.191092237830162E-2</v>
      </c>
      <c r="AK207" s="1">
        <v>6.7497855052351952E-3</v>
      </c>
      <c r="AL207" s="1">
        <v>6.1947785317897797E-2</v>
      </c>
      <c r="AM207" s="1">
        <v>6.3228858634829521E-3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86</v>
      </c>
      <c r="AV207">
        <f t="shared" si="92"/>
        <v>0.50073888142903644</v>
      </c>
      <c r="AW207">
        <f t="shared" si="93"/>
        <v>1.264109777159683E-4</v>
      </c>
      <c r="AX207">
        <f t="shared" si="94"/>
        <v>305.1401657104492</v>
      </c>
      <c r="AY207">
        <f t="shared" si="95"/>
        <v>305.11888351440427</v>
      </c>
      <c r="AZ207">
        <f t="shared" si="96"/>
        <v>2.8639354828610522</v>
      </c>
      <c r="BA207">
        <f t="shared" si="97"/>
        <v>-3.3461514365437768E-2</v>
      </c>
      <c r="BB207">
        <f t="shared" si="98"/>
        <v>4.7633940397992527</v>
      </c>
      <c r="BC207">
        <f t="shared" si="99"/>
        <v>47.967559989035657</v>
      </c>
      <c r="BD207">
        <f t="shared" si="100"/>
        <v>22.929567511618664</v>
      </c>
      <c r="BE207">
        <f t="shared" si="101"/>
        <v>31.990165710449219</v>
      </c>
      <c r="BF207">
        <f t="shared" si="102"/>
        <v>4.7724259344458897</v>
      </c>
      <c r="BG207">
        <f t="shared" si="103"/>
        <v>5.3117716250541264E-3</v>
      </c>
      <c r="BH207">
        <f t="shared" si="104"/>
        <v>2.4863850519544504</v>
      </c>
      <c r="BI207">
        <f t="shared" si="105"/>
        <v>2.2860408824914393</v>
      </c>
      <c r="BJ207">
        <f t="shared" si="106"/>
        <v>3.3207500880957658E-3</v>
      </c>
      <c r="BK207">
        <f t="shared" si="107"/>
        <v>61.571708451502055</v>
      </c>
      <c r="BL207">
        <f t="shared" si="108"/>
        <v>1.4755901789593928</v>
      </c>
      <c r="BM207">
        <f t="shared" si="109"/>
        <v>50.479533353380269</v>
      </c>
      <c r="BN207">
        <f t="shared" si="110"/>
        <v>420.53753007534846</v>
      </c>
      <c r="BO207">
        <f t="shared" si="111"/>
        <v>-8.7549480622789108E-4</v>
      </c>
    </row>
    <row r="208" spans="1:67" x14ac:dyDescent="0.25">
      <c r="A208" s="1">
        <v>197</v>
      </c>
      <c r="B208" s="1" t="s">
        <v>283</v>
      </c>
      <c r="C208" s="1" t="s">
        <v>333</v>
      </c>
      <c r="D208" s="1" t="s">
        <v>81</v>
      </c>
      <c r="E208" s="1" t="s">
        <v>82</v>
      </c>
      <c r="F208" s="1" t="s">
        <v>83</v>
      </c>
      <c r="G208" s="1" t="s">
        <v>84</v>
      </c>
      <c r="H208" s="1" t="s">
        <v>85</v>
      </c>
      <c r="I208" s="1">
        <v>1121.9999905452132</v>
      </c>
      <c r="J208" s="1">
        <v>1</v>
      </c>
      <c r="K208">
        <f t="shared" si="84"/>
        <v>-0.85086823165439829</v>
      </c>
      <c r="L208">
        <f t="shared" si="85"/>
        <v>5.3130739562629176E-3</v>
      </c>
      <c r="M208">
        <f t="shared" si="86"/>
        <v>656.3781591585747</v>
      </c>
      <c r="N208">
        <f t="shared" si="87"/>
        <v>0.12618168131655522</v>
      </c>
      <c r="O208">
        <f t="shared" si="88"/>
        <v>2.2765843770014498</v>
      </c>
      <c r="P208">
        <f t="shared" si="89"/>
        <v>31.956128894801981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31.968904495239258</v>
      </c>
      <c r="V208" s="1">
        <v>31.989555358886719</v>
      </c>
      <c r="W208" s="1">
        <v>31.654029846191406</v>
      </c>
      <c r="X208" s="1">
        <v>418.62789916992188</v>
      </c>
      <c r="Y208" s="1">
        <v>420.221435546875</v>
      </c>
      <c r="Z208" s="1">
        <v>24.794855117797852</v>
      </c>
      <c r="AA208" s="1">
        <v>25.040567398071289</v>
      </c>
      <c r="AB208" s="1">
        <v>51.655475616455078</v>
      </c>
      <c r="AC208" s="1">
        <v>52.167369842529297</v>
      </c>
      <c r="AD208" s="1">
        <v>300.40505981445313</v>
      </c>
      <c r="AE208" s="1">
        <v>17.80755615234375</v>
      </c>
      <c r="AF208" s="1">
        <v>0.19959019124507904</v>
      </c>
      <c r="AG208" s="1">
        <v>99.305038452148438</v>
      </c>
      <c r="AH208" s="1">
        <v>-7.6001176834106445</v>
      </c>
      <c r="AI208" s="1">
        <v>-0.35170742869377136</v>
      </c>
      <c r="AJ208" s="1">
        <v>3.191092237830162E-2</v>
      </c>
      <c r="AK208" s="1">
        <v>6.7497855052351952E-3</v>
      </c>
      <c r="AL208" s="1">
        <v>6.1947785317897797E-2</v>
      </c>
      <c r="AM208" s="1">
        <v>6.3228858634829521E-3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86</v>
      </c>
      <c r="AV208">
        <f t="shared" si="92"/>
        <v>0.50067509969075508</v>
      </c>
      <c r="AW208">
        <f t="shared" si="93"/>
        <v>1.2618168131655521E-4</v>
      </c>
      <c r="AX208">
        <f t="shared" si="94"/>
        <v>305.1395553588867</v>
      </c>
      <c r="AY208">
        <f t="shared" si="95"/>
        <v>305.11890449523924</v>
      </c>
      <c r="AZ208">
        <f t="shared" si="96"/>
        <v>2.8492089206902165</v>
      </c>
      <c r="BA208">
        <f t="shared" si="97"/>
        <v>-3.3426464084736748E-2</v>
      </c>
      <c r="BB208">
        <f t="shared" si="98"/>
        <v>4.7632388853305336</v>
      </c>
      <c r="BC208">
        <f t="shared" si="99"/>
        <v>47.965732248578391</v>
      </c>
      <c r="BD208">
        <f t="shared" si="100"/>
        <v>22.925164850507102</v>
      </c>
      <c r="BE208">
        <f t="shared" si="101"/>
        <v>31.989555358886719</v>
      </c>
      <c r="BF208">
        <f t="shared" si="102"/>
        <v>4.7722610556384213</v>
      </c>
      <c r="BG208">
        <f t="shared" si="103"/>
        <v>5.3031528144413202E-3</v>
      </c>
      <c r="BH208">
        <f t="shared" si="104"/>
        <v>2.4866545083290839</v>
      </c>
      <c r="BI208">
        <f t="shared" si="105"/>
        <v>2.2856065473093374</v>
      </c>
      <c r="BJ208">
        <f t="shared" si="106"/>
        <v>3.3153604360612065E-3</v>
      </c>
      <c r="BK208">
        <f t="shared" si="107"/>
        <v>65.181658334392665</v>
      </c>
      <c r="BL208">
        <f t="shared" si="108"/>
        <v>1.5619816212001798</v>
      </c>
      <c r="BM208">
        <f t="shared" si="109"/>
        <v>50.486985318042798</v>
      </c>
      <c r="BN208">
        <f t="shared" si="110"/>
        <v>420.62589755364718</v>
      </c>
      <c r="BO208">
        <f t="shared" si="111"/>
        <v>-1.0212821457015911E-3</v>
      </c>
    </row>
    <row r="209" spans="1:67" x14ac:dyDescent="0.25">
      <c r="A209" s="1">
        <v>198</v>
      </c>
      <c r="B209" s="1" t="s">
        <v>284</v>
      </c>
      <c r="C209" s="1" t="s">
        <v>333</v>
      </c>
      <c r="D209" s="1" t="s">
        <v>81</v>
      </c>
      <c r="E209" s="1" t="s">
        <v>82</v>
      </c>
      <c r="F209" s="1" t="s">
        <v>83</v>
      </c>
      <c r="G209" s="1" t="s">
        <v>84</v>
      </c>
      <c r="H209" s="1" t="s">
        <v>85</v>
      </c>
      <c r="I209" s="1">
        <v>1127.4999904222786</v>
      </c>
      <c r="J209" s="1">
        <v>1</v>
      </c>
      <c r="K209">
        <f t="shared" si="84"/>
        <v>-0.75459588192939664</v>
      </c>
      <c r="L209">
        <f t="shared" si="85"/>
        <v>5.0861654349787936E-3</v>
      </c>
      <c r="M209">
        <f t="shared" si="86"/>
        <v>637.78818688811384</v>
      </c>
      <c r="N209">
        <f t="shared" si="87"/>
        <v>0.12081612619059175</v>
      </c>
      <c r="O209">
        <f t="shared" si="88"/>
        <v>2.2768177764507267</v>
      </c>
      <c r="P209">
        <f t="shared" si="89"/>
        <v>31.958969442614006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31.969209671020508</v>
      </c>
      <c r="V209" s="1">
        <v>31.989492416381836</v>
      </c>
      <c r="W209" s="1">
        <v>31.653312683105469</v>
      </c>
      <c r="X209" s="1">
        <v>418.77438354492188</v>
      </c>
      <c r="Y209" s="1">
        <v>420.17977905273438</v>
      </c>
      <c r="Z209" s="1">
        <v>24.810834884643555</v>
      </c>
      <c r="AA209" s="1">
        <v>25.046035766601563</v>
      </c>
      <c r="AB209" s="1">
        <v>51.687656402587891</v>
      </c>
      <c r="AC209" s="1">
        <v>52.177642822265625</v>
      </c>
      <c r="AD209" s="1">
        <v>300.48397827148438</v>
      </c>
      <c r="AE209" s="1">
        <v>17.911916732788086</v>
      </c>
      <c r="AF209" s="1">
        <v>3.0794445425271988E-2</v>
      </c>
      <c r="AG209" s="1">
        <v>99.30462646484375</v>
      </c>
      <c r="AH209" s="1">
        <v>-7.6001176834106445</v>
      </c>
      <c r="AI209" s="1">
        <v>-0.35170742869377136</v>
      </c>
      <c r="AJ209" s="1">
        <v>3.191092237830162E-2</v>
      </c>
      <c r="AK209" s="1">
        <v>6.7497855052351952E-3</v>
      </c>
      <c r="AL209" s="1">
        <v>6.1947785317897797E-2</v>
      </c>
      <c r="AM209" s="1">
        <v>6.3228858634829521E-3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86</v>
      </c>
      <c r="AV209">
        <f t="shared" si="92"/>
        <v>0.50080663045247387</v>
      </c>
      <c r="AW209">
        <f t="shared" si="93"/>
        <v>1.2081612619059175E-4</v>
      </c>
      <c r="AX209">
        <f t="shared" si="94"/>
        <v>305.13949241638181</v>
      </c>
      <c r="AY209">
        <f t="shared" si="95"/>
        <v>305.11920967102049</v>
      </c>
      <c r="AZ209">
        <f t="shared" si="96"/>
        <v>2.8659066131880877</v>
      </c>
      <c r="BA209">
        <f t="shared" si="97"/>
        <v>-3.0522973767828764E-2</v>
      </c>
      <c r="BB209">
        <f t="shared" si="98"/>
        <v>4.7640050026782115</v>
      </c>
      <c r="BC209">
        <f t="shared" si="99"/>
        <v>47.973646065370232</v>
      </c>
      <c r="BD209">
        <f t="shared" si="100"/>
        <v>22.92761029876867</v>
      </c>
      <c r="BE209">
        <f t="shared" si="101"/>
        <v>31.989492416381836</v>
      </c>
      <c r="BF209">
        <f t="shared" si="102"/>
        <v>4.7722440527934689</v>
      </c>
      <c r="BG209">
        <f t="shared" si="103"/>
        <v>5.0770728883829256E-3</v>
      </c>
      <c r="BH209">
        <f t="shared" si="104"/>
        <v>2.4871872262274848</v>
      </c>
      <c r="BI209">
        <f t="shared" si="105"/>
        <v>2.2850568265659841</v>
      </c>
      <c r="BJ209">
        <f t="shared" si="106"/>
        <v>3.1739862129433125E-3</v>
      </c>
      <c r="BK209">
        <f t="shared" si="107"/>
        <v>63.335317662614102</v>
      </c>
      <c r="BL209">
        <f t="shared" si="108"/>
        <v>1.5178935748073414</v>
      </c>
      <c r="BM209">
        <f t="shared" si="109"/>
        <v>50.485579830003488</v>
      </c>
      <c r="BN209">
        <f t="shared" si="110"/>
        <v>420.53847779521038</v>
      </c>
      <c r="BO209">
        <f t="shared" si="111"/>
        <v>-9.0589120016480739E-4</v>
      </c>
    </row>
    <row r="210" spans="1:67" x14ac:dyDescent="0.25">
      <c r="A210" s="1">
        <v>199</v>
      </c>
      <c r="B210" s="1" t="s">
        <v>285</v>
      </c>
      <c r="C210" s="1" t="s">
        <v>333</v>
      </c>
      <c r="D210" s="1" t="s">
        <v>81</v>
      </c>
      <c r="E210" s="1" t="s">
        <v>82</v>
      </c>
      <c r="F210" s="1" t="s">
        <v>83</v>
      </c>
      <c r="G210" s="1" t="s">
        <v>84</v>
      </c>
      <c r="H210" s="1" t="s">
        <v>85</v>
      </c>
      <c r="I210" s="1">
        <v>1132.4999903105199</v>
      </c>
      <c r="J210" s="1">
        <v>1</v>
      </c>
      <c r="K210">
        <f t="shared" si="84"/>
        <v>-0.8405454855782305</v>
      </c>
      <c r="L210">
        <f t="shared" si="85"/>
        <v>5.3838411195892485E-3</v>
      </c>
      <c r="M210">
        <f t="shared" si="86"/>
        <v>650.00825159970827</v>
      </c>
      <c r="N210">
        <f t="shared" si="87"/>
        <v>0.12782837001059205</v>
      </c>
      <c r="O210">
        <f t="shared" si="88"/>
        <v>2.2760093943964468</v>
      </c>
      <c r="P210">
        <f t="shared" si="89"/>
        <v>31.956545018665377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31.969066619873047</v>
      </c>
      <c r="V210" s="1">
        <v>31.990848541259766</v>
      </c>
      <c r="W210" s="1">
        <v>31.650304794311523</v>
      </c>
      <c r="X210" s="1">
        <v>418.59371948242188</v>
      </c>
      <c r="Y210" s="1">
        <v>420.1650390625</v>
      </c>
      <c r="Z210" s="1">
        <v>24.798788070678711</v>
      </c>
      <c r="AA210" s="1">
        <v>25.04766845703125</v>
      </c>
      <c r="AB210" s="1">
        <v>51.662818908691406</v>
      </c>
      <c r="AC210" s="1">
        <v>52.181304931640625</v>
      </c>
      <c r="AD210" s="1">
        <v>300.44931030273438</v>
      </c>
      <c r="AE210" s="1">
        <v>17.861185073852539</v>
      </c>
      <c r="AF210" s="1">
        <v>0.1197563037276268</v>
      </c>
      <c r="AG210" s="1">
        <v>99.3043212890625</v>
      </c>
      <c r="AH210" s="1">
        <v>-7.6001176834106445</v>
      </c>
      <c r="AI210" s="1">
        <v>-0.35170742869377136</v>
      </c>
      <c r="AJ210" s="1">
        <v>3.191092237830162E-2</v>
      </c>
      <c r="AK210" s="1">
        <v>6.7497855052351952E-3</v>
      </c>
      <c r="AL210" s="1">
        <v>6.1947785317897797E-2</v>
      </c>
      <c r="AM210" s="1">
        <v>6.3228858634829521E-3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86</v>
      </c>
      <c r="AV210">
        <f t="shared" si="92"/>
        <v>0.5007488505045572</v>
      </c>
      <c r="AW210">
        <f t="shared" si="93"/>
        <v>1.2782837001059204E-4</v>
      </c>
      <c r="AX210">
        <f t="shared" si="94"/>
        <v>305.14084854125974</v>
      </c>
      <c r="AY210">
        <f t="shared" si="95"/>
        <v>305.11906661987302</v>
      </c>
      <c r="AZ210">
        <f t="shared" si="96"/>
        <v>2.8577895479398308</v>
      </c>
      <c r="BA210">
        <f t="shared" si="97"/>
        <v>-3.4303522594387952E-2</v>
      </c>
      <c r="BB210">
        <f t="shared" si="98"/>
        <v>4.7633511103953943</v>
      </c>
      <c r="BC210">
        <f t="shared" si="99"/>
        <v>47.967208763552925</v>
      </c>
      <c r="BD210">
        <f t="shared" si="100"/>
        <v>22.919540306521675</v>
      </c>
      <c r="BE210">
        <f t="shared" si="101"/>
        <v>31.990848541259766</v>
      </c>
      <c r="BF210">
        <f t="shared" si="102"/>
        <v>4.7726103984891246</v>
      </c>
      <c r="BG210">
        <f t="shared" si="103"/>
        <v>5.373654182965067E-3</v>
      </c>
      <c r="BH210">
        <f t="shared" si="104"/>
        <v>2.4873417159989475</v>
      </c>
      <c r="BI210">
        <f t="shared" si="105"/>
        <v>2.2852686824901771</v>
      </c>
      <c r="BJ210">
        <f t="shared" si="106"/>
        <v>3.3594476137341661E-3</v>
      </c>
      <c r="BK210">
        <f t="shared" si="107"/>
        <v>64.548628257399201</v>
      </c>
      <c r="BL210">
        <f t="shared" si="108"/>
        <v>1.5470307883065417</v>
      </c>
      <c r="BM210">
        <f t="shared" si="109"/>
        <v>50.50166750725289</v>
      </c>
      <c r="BN210">
        <f t="shared" si="110"/>
        <v>420.56459413017393</v>
      </c>
      <c r="BO210">
        <f t="shared" si="111"/>
        <v>-1.0093324362025432E-3</v>
      </c>
    </row>
    <row r="211" spans="1:67" x14ac:dyDescent="0.25">
      <c r="A211" s="1">
        <v>200</v>
      </c>
      <c r="B211" s="1" t="s">
        <v>286</v>
      </c>
      <c r="C211" s="1" t="s">
        <v>333</v>
      </c>
      <c r="D211" s="1" t="s">
        <v>81</v>
      </c>
      <c r="E211" s="1" t="s">
        <v>82</v>
      </c>
      <c r="F211" s="1" t="s">
        <v>83</v>
      </c>
      <c r="G211" s="1" t="s">
        <v>84</v>
      </c>
      <c r="H211" s="1" t="s">
        <v>85</v>
      </c>
      <c r="I211" s="1">
        <v>1137.4999901987612</v>
      </c>
      <c r="J211" s="1">
        <v>1</v>
      </c>
      <c r="K211">
        <f t="shared" si="84"/>
        <v>-0.75609884878550893</v>
      </c>
      <c r="L211">
        <f t="shared" si="85"/>
        <v>5.6146445419969389E-3</v>
      </c>
      <c r="M211">
        <f t="shared" si="86"/>
        <v>616.26493400583013</v>
      </c>
      <c r="N211">
        <f t="shared" si="87"/>
        <v>0.13324087297668502</v>
      </c>
      <c r="O211">
        <f t="shared" si="88"/>
        <v>2.2750025762016697</v>
      </c>
      <c r="P211">
        <f t="shared" si="89"/>
        <v>31.955063456541495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31.96826171875</v>
      </c>
      <c r="V211" s="1">
        <v>31.99220085144043</v>
      </c>
      <c r="W211" s="1">
        <v>31.647304534912109</v>
      </c>
      <c r="X211" s="1">
        <v>418.74652099609375</v>
      </c>
      <c r="Y211" s="1">
        <v>420.14471435546875</v>
      </c>
      <c r="Z211" s="1">
        <v>24.79475212097168</v>
      </c>
      <c r="AA211" s="1">
        <v>25.054178237915039</v>
      </c>
      <c r="AB211" s="1">
        <v>51.655952453613281</v>
      </c>
      <c r="AC211" s="1">
        <v>52.196426391601563</v>
      </c>
      <c r="AD211" s="1">
        <v>300.43844604492188</v>
      </c>
      <c r="AE211" s="1">
        <v>17.945257186889648</v>
      </c>
      <c r="AF211" s="1">
        <v>3.4216444473713636E-3</v>
      </c>
      <c r="AG211" s="1">
        <v>99.302757263183594</v>
      </c>
      <c r="AH211" s="1">
        <v>-7.6001176834106445</v>
      </c>
      <c r="AI211" s="1">
        <v>-0.35170742869377136</v>
      </c>
      <c r="AJ211" s="1">
        <v>3.191092237830162E-2</v>
      </c>
      <c r="AK211" s="1">
        <v>6.7497855052351952E-3</v>
      </c>
      <c r="AL211" s="1">
        <v>6.1947785317897797E-2</v>
      </c>
      <c r="AM211" s="1">
        <v>6.3228858634829521E-3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86</v>
      </c>
      <c r="AV211">
        <f t="shared" si="92"/>
        <v>0.50073074340820301</v>
      </c>
      <c r="AW211">
        <f t="shared" si="93"/>
        <v>1.3324087297668502E-4</v>
      </c>
      <c r="AX211">
        <f t="shared" si="94"/>
        <v>305.14220085144041</v>
      </c>
      <c r="AY211">
        <f t="shared" si="95"/>
        <v>305.11826171874998</v>
      </c>
      <c r="AZ211">
        <f t="shared" si="96"/>
        <v>2.8712410857251029</v>
      </c>
      <c r="BA211">
        <f t="shared" si="97"/>
        <v>-3.7137394898933758E-2</v>
      </c>
      <c r="BB211">
        <f t="shared" si="98"/>
        <v>4.7629515561898836</v>
      </c>
      <c r="BC211">
        <f t="shared" si="99"/>
        <v>47.963940654402585</v>
      </c>
      <c r="BD211">
        <f t="shared" si="100"/>
        <v>22.909762416487546</v>
      </c>
      <c r="BE211">
        <f t="shared" si="101"/>
        <v>31.99220085144043</v>
      </c>
      <c r="BF211">
        <f t="shared" si="102"/>
        <v>4.7729757380555924</v>
      </c>
      <c r="BG211">
        <f t="shared" si="103"/>
        <v>5.6035663613923847E-3</v>
      </c>
      <c r="BH211">
        <f t="shared" si="104"/>
        <v>2.487948979988214</v>
      </c>
      <c r="BI211">
        <f t="shared" si="105"/>
        <v>2.2850267580673784</v>
      </c>
      <c r="BJ211">
        <f t="shared" si="106"/>
        <v>3.5032225991578616E-3</v>
      </c>
      <c r="BK211">
        <f t="shared" si="107"/>
        <v>61.196807151392811</v>
      </c>
      <c r="BL211">
        <f t="shared" si="108"/>
        <v>1.4667920669934489</v>
      </c>
      <c r="BM211">
        <f t="shared" si="109"/>
        <v>50.52334323347182</v>
      </c>
      <c r="BN211">
        <f t="shared" si="110"/>
        <v>420.50412753640666</v>
      </c>
      <c r="BO211">
        <f t="shared" si="111"/>
        <v>-9.084486727735108E-4</v>
      </c>
    </row>
    <row r="212" spans="1:67" x14ac:dyDescent="0.25">
      <c r="A212" s="1">
        <v>201</v>
      </c>
      <c r="B212" s="1" t="s">
        <v>287</v>
      </c>
      <c r="C212" s="1" t="s">
        <v>333</v>
      </c>
      <c r="D212" s="1" t="s">
        <v>81</v>
      </c>
      <c r="E212" s="1" t="s">
        <v>82</v>
      </c>
      <c r="F212" s="1" t="s">
        <v>83</v>
      </c>
      <c r="G212" s="1" t="s">
        <v>84</v>
      </c>
      <c r="H212" s="1" t="s">
        <v>85</v>
      </c>
      <c r="I212" s="1">
        <v>1142.9999900758266</v>
      </c>
      <c r="J212" s="1">
        <v>1</v>
      </c>
      <c r="K212">
        <f t="shared" si="84"/>
        <v>-0.83440184006684293</v>
      </c>
      <c r="L212">
        <f t="shared" si="85"/>
        <v>5.549228083619121E-3</v>
      </c>
      <c r="M212">
        <f t="shared" si="86"/>
        <v>641.03509453444076</v>
      </c>
      <c r="N212">
        <f t="shared" si="87"/>
        <v>0.13161278483905653</v>
      </c>
      <c r="O212">
        <f t="shared" si="88"/>
        <v>2.2736371150553625</v>
      </c>
      <c r="P212">
        <f t="shared" si="89"/>
        <v>31.952406624653896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31.967082977294922</v>
      </c>
      <c r="V212" s="1">
        <v>31.988550186157227</v>
      </c>
      <c r="W212" s="1">
        <v>31.648193359375</v>
      </c>
      <c r="X212" s="1">
        <v>418.66470336914063</v>
      </c>
      <c r="Y212" s="1">
        <v>420.22064208984375</v>
      </c>
      <c r="Z212" s="1">
        <v>24.804523468017578</v>
      </c>
      <c r="AA212" s="1">
        <v>25.060781478881836</v>
      </c>
      <c r="AB212" s="1">
        <v>51.679622650146484</v>
      </c>
      <c r="AC212" s="1">
        <v>52.213531494140625</v>
      </c>
      <c r="AD212" s="1">
        <v>300.43423461914063</v>
      </c>
      <c r="AE212" s="1">
        <v>17.859010696411133</v>
      </c>
      <c r="AF212" s="1">
        <v>8.6681991815567017E-2</v>
      </c>
      <c r="AG212" s="1">
        <v>99.302490234375</v>
      </c>
      <c r="AH212" s="1">
        <v>-7.6001176834106445</v>
      </c>
      <c r="AI212" s="1">
        <v>-0.35170742869377136</v>
      </c>
      <c r="AJ212" s="1">
        <v>3.191092237830162E-2</v>
      </c>
      <c r="AK212" s="1">
        <v>6.7497855052351952E-3</v>
      </c>
      <c r="AL212" s="1">
        <v>6.1947785317897797E-2</v>
      </c>
      <c r="AM212" s="1">
        <v>6.3228858634829521E-3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86</v>
      </c>
      <c r="AV212">
        <f t="shared" si="92"/>
        <v>0.50072372436523427</v>
      </c>
      <c r="AW212">
        <f t="shared" si="93"/>
        <v>1.3161278483905654E-4</v>
      </c>
      <c r="AX212">
        <f t="shared" si="94"/>
        <v>305.1385501861572</v>
      </c>
      <c r="AY212">
        <f t="shared" si="95"/>
        <v>305.1170829772949</v>
      </c>
      <c r="AZ212">
        <f t="shared" si="96"/>
        <v>2.8574416475569819</v>
      </c>
      <c r="BA212">
        <f t="shared" si="97"/>
        <v>-3.6143561503330771E-2</v>
      </c>
      <c r="BB212">
        <f t="shared" si="98"/>
        <v>4.7622351231278319</v>
      </c>
      <c r="BC212">
        <f t="shared" si="99"/>
        <v>47.956854978036745</v>
      </c>
      <c r="BD212">
        <f t="shared" si="100"/>
        <v>22.896073499154909</v>
      </c>
      <c r="BE212">
        <f t="shared" si="101"/>
        <v>31.988550186157227</v>
      </c>
      <c r="BF212">
        <f t="shared" si="102"/>
        <v>4.7719895316605303</v>
      </c>
      <c r="BG212">
        <f t="shared" si="103"/>
        <v>5.5384062951014962E-3</v>
      </c>
      <c r="BH212">
        <f t="shared" si="104"/>
        <v>2.4885980080724694</v>
      </c>
      <c r="BI212">
        <f t="shared" si="105"/>
        <v>2.2833915235880609</v>
      </c>
      <c r="BJ212">
        <f t="shared" si="106"/>
        <v>3.4624745805390657E-3</v>
      </c>
      <c r="BK212">
        <f t="shared" si="107"/>
        <v>63.656381214897955</v>
      </c>
      <c r="BL212">
        <f t="shared" si="108"/>
        <v>1.5254726453856271</v>
      </c>
      <c r="BM212">
        <f t="shared" si="109"/>
        <v>50.544475869299752</v>
      </c>
      <c r="BN212">
        <f t="shared" si="110"/>
        <v>420.61727676267867</v>
      </c>
      <c r="BO212">
        <f t="shared" si="111"/>
        <v>-1.0026788246825524E-3</v>
      </c>
    </row>
    <row r="213" spans="1:67" x14ac:dyDescent="0.25">
      <c r="A213" s="1">
        <v>202</v>
      </c>
      <c r="B213" s="1" t="s">
        <v>288</v>
      </c>
      <c r="C213" s="1" t="s">
        <v>333</v>
      </c>
      <c r="D213" s="1" t="s">
        <v>81</v>
      </c>
      <c r="E213" s="1" t="s">
        <v>82</v>
      </c>
      <c r="F213" s="1" t="s">
        <v>83</v>
      </c>
      <c r="G213" s="1" t="s">
        <v>84</v>
      </c>
      <c r="H213" s="1" t="s">
        <v>85</v>
      </c>
      <c r="I213" s="1">
        <v>1147.9999899640679</v>
      </c>
      <c r="J213" s="1">
        <v>1</v>
      </c>
      <c r="K213">
        <f t="shared" si="84"/>
        <v>-0.8798091066358531</v>
      </c>
      <c r="L213">
        <f t="shared" si="85"/>
        <v>5.329455479534671E-3</v>
      </c>
      <c r="M213">
        <f t="shared" si="86"/>
        <v>664.161046752581</v>
      </c>
      <c r="N213">
        <f t="shared" si="87"/>
        <v>0.12642001596075547</v>
      </c>
      <c r="O213">
        <f t="shared" si="88"/>
        <v>2.2738310151568495</v>
      </c>
      <c r="P213">
        <f t="shared" si="89"/>
        <v>31.954493580825194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31.966999053955078</v>
      </c>
      <c r="V213" s="1">
        <v>31.988014221191406</v>
      </c>
      <c r="W213" s="1">
        <v>31.655788421630859</v>
      </c>
      <c r="X213" s="1">
        <v>418.56195068359375</v>
      </c>
      <c r="Y213" s="1">
        <v>420.21286010742188</v>
      </c>
      <c r="Z213" s="1">
        <v>24.818071365356445</v>
      </c>
      <c r="AA213" s="1">
        <v>25.064207077026367</v>
      </c>
      <c r="AB213" s="1">
        <v>51.708686828613281</v>
      </c>
      <c r="AC213" s="1">
        <v>52.221511840820313</v>
      </c>
      <c r="AD213" s="1">
        <v>300.44741821289063</v>
      </c>
      <c r="AE213" s="1">
        <v>17.848865509033203</v>
      </c>
      <c r="AF213" s="1">
        <v>8.896230161190033E-2</v>
      </c>
      <c r="AG213" s="1">
        <v>99.303634643554688</v>
      </c>
      <c r="AH213" s="1">
        <v>-7.6001176834106445</v>
      </c>
      <c r="AI213" s="1">
        <v>-0.35170742869377136</v>
      </c>
      <c r="AJ213" s="1">
        <v>3.191092237830162E-2</v>
      </c>
      <c r="AK213" s="1">
        <v>6.7497855052351952E-3</v>
      </c>
      <c r="AL213" s="1">
        <v>6.1947785317897797E-2</v>
      </c>
      <c r="AM213" s="1">
        <v>6.3228858634829521E-3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86</v>
      </c>
      <c r="AV213">
        <f t="shared" si="92"/>
        <v>0.5007456970214843</v>
      </c>
      <c r="AW213">
        <f t="shared" si="93"/>
        <v>1.2642001596075548E-4</v>
      </c>
      <c r="AX213">
        <f t="shared" si="94"/>
        <v>305.13801422119138</v>
      </c>
      <c r="AY213">
        <f t="shared" si="95"/>
        <v>305.11699905395506</v>
      </c>
      <c r="AZ213">
        <f t="shared" si="96"/>
        <v>2.8558184176127952</v>
      </c>
      <c r="BA213">
        <f t="shared" si="97"/>
        <v>-3.3520640366213959E-2</v>
      </c>
      <c r="BB213">
        <f t="shared" si="98"/>
        <v>4.7627978773642736</v>
      </c>
      <c r="BC213">
        <f t="shared" si="99"/>
        <v>47.961969312201838</v>
      </c>
      <c r="BD213">
        <f t="shared" si="100"/>
        <v>22.89776223517547</v>
      </c>
      <c r="BE213">
        <f t="shared" si="101"/>
        <v>31.988014221191406</v>
      </c>
      <c r="BF213">
        <f t="shared" si="102"/>
        <v>4.7718447587181645</v>
      </c>
      <c r="BG213">
        <f t="shared" si="103"/>
        <v>5.3194731221944879E-3</v>
      </c>
      <c r="BH213">
        <f t="shared" si="104"/>
        <v>2.4889668622074241</v>
      </c>
      <c r="BI213">
        <f t="shared" si="105"/>
        <v>2.2828778965107404</v>
      </c>
      <c r="BJ213">
        <f t="shared" si="106"/>
        <v>3.325566115027392E-3</v>
      </c>
      <c r="BK213">
        <f t="shared" si="107"/>
        <v>65.953605931199149</v>
      </c>
      <c r="BL213">
        <f t="shared" si="108"/>
        <v>1.5805347951102615</v>
      </c>
      <c r="BM213">
        <f t="shared" si="109"/>
        <v>50.542063190847173</v>
      </c>
      <c r="BN213">
        <f t="shared" si="110"/>
        <v>420.63107922009755</v>
      </c>
      <c r="BO213">
        <f t="shared" si="111"/>
        <v>-1.0571583903386341E-3</v>
      </c>
    </row>
    <row r="214" spans="1:67" x14ac:dyDescent="0.25">
      <c r="A214" s="1">
        <v>203</v>
      </c>
      <c r="B214" s="1" t="s">
        <v>289</v>
      </c>
      <c r="C214" s="1" t="s">
        <v>333</v>
      </c>
      <c r="D214" s="1" t="s">
        <v>81</v>
      </c>
      <c r="E214" s="1" t="s">
        <v>82</v>
      </c>
      <c r="F214" s="1" t="s">
        <v>83</v>
      </c>
      <c r="G214" s="1" t="s">
        <v>84</v>
      </c>
      <c r="H214" s="1" t="s">
        <v>85</v>
      </c>
      <c r="I214" s="1">
        <v>1152.9999898523092</v>
      </c>
      <c r="J214" s="1">
        <v>1</v>
      </c>
      <c r="K214">
        <f t="shared" si="84"/>
        <v>-0.87803226243273524</v>
      </c>
      <c r="L214">
        <f t="shared" si="85"/>
        <v>5.4427369915525667E-3</v>
      </c>
      <c r="M214">
        <f t="shared" si="86"/>
        <v>658.10121655003502</v>
      </c>
      <c r="N214">
        <f t="shared" si="87"/>
        <v>0.12903405979931415</v>
      </c>
      <c r="O214">
        <f t="shared" si="88"/>
        <v>2.2726390020556946</v>
      </c>
      <c r="P214">
        <f t="shared" si="89"/>
        <v>31.952284407108724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31.968826293945313</v>
      </c>
      <c r="V214" s="1">
        <v>31.986635208129883</v>
      </c>
      <c r="W214" s="1">
        <v>31.664117813110352</v>
      </c>
      <c r="X214" s="1">
        <v>418.39932250976563</v>
      </c>
      <c r="Y214" s="1">
        <v>420.04446411132813</v>
      </c>
      <c r="Z214" s="1">
        <v>24.818944931030273</v>
      </c>
      <c r="AA214" s="1">
        <v>25.070158004760742</v>
      </c>
      <c r="AB214" s="1">
        <v>51.705268859863281</v>
      </c>
      <c r="AC214" s="1">
        <v>52.228622436523438</v>
      </c>
      <c r="AD214" s="1">
        <v>300.46005249023438</v>
      </c>
      <c r="AE214" s="1">
        <v>17.863359451293945</v>
      </c>
      <c r="AF214" s="1">
        <v>4.7903575003147125E-2</v>
      </c>
      <c r="AG214" s="1">
        <v>99.303848266601563</v>
      </c>
      <c r="AH214" s="1">
        <v>-7.6001176834106445</v>
      </c>
      <c r="AI214" s="1">
        <v>-0.35170742869377136</v>
      </c>
      <c r="AJ214" s="1">
        <v>3.191092237830162E-2</v>
      </c>
      <c r="AK214" s="1">
        <v>6.7497855052351952E-3</v>
      </c>
      <c r="AL214" s="1">
        <v>6.1947785317897797E-2</v>
      </c>
      <c r="AM214" s="1">
        <v>6.3228858634829521E-3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86</v>
      </c>
      <c r="AV214">
        <f t="shared" si="92"/>
        <v>0.50076675415039063</v>
      </c>
      <c r="AW214">
        <f t="shared" si="93"/>
        <v>1.2903405979931414E-4</v>
      </c>
      <c r="AX214">
        <f t="shared" si="94"/>
        <v>305.13663520812986</v>
      </c>
      <c r="AY214">
        <f t="shared" si="95"/>
        <v>305.11882629394529</v>
      </c>
      <c r="AZ214">
        <f t="shared" si="96"/>
        <v>2.8581374483226796</v>
      </c>
      <c r="BA214">
        <f t="shared" si="97"/>
        <v>-3.4350801021159699E-2</v>
      </c>
      <c r="BB214">
        <f t="shared" si="98"/>
        <v>4.7622021685801821</v>
      </c>
      <c r="BC214">
        <f t="shared" si="99"/>
        <v>47.955867287187829</v>
      </c>
      <c r="BD214">
        <f t="shared" si="100"/>
        <v>22.885709282427086</v>
      </c>
      <c r="BE214">
        <f t="shared" si="101"/>
        <v>31.986635208129883</v>
      </c>
      <c r="BF214">
        <f t="shared" si="102"/>
        <v>4.7714722822102962</v>
      </c>
      <c r="BG214">
        <f t="shared" si="103"/>
        <v>5.4323261738521769E-3</v>
      </c>
      <c r="BH214">
        <f t="shared" si="104"/>
        <v>2.4895631665244875</v>
      </c>
      <c r="BI214">
        <f t="shared" si="105"/>
        <v>2.2819091156858087</v>
      </c>
      <c r="BJ214">
        <f t="shared" si="106"/>
        <v>3.3961376732024439E-3</v>
      </c>
      <c r="BK214">
        <f t="shared" si="107"/>
        <v>65.351983352350572</v>
      </c>
      <c r="BL214">
        <f t="shared" si="108"/>
        <v>1.566741792306094</v>
      </c>
      <c r="BM214">
        <f t="shared" si="109"/>
        <v>50.563779169919187</v>
      </c>
      <c r="BN214">
        <f t="shared" si="110"/>
        <v>420.46183859736783</v>
      </c>
      <c r="BO214">
        <f t="shared" si="111"/>
        <v>-1.0559015193820562E-3</v>
      </c>
    </row>
    <row r="215" spans="1:67" x14ac:dyDescent="0.25">
      <c r="A215" s="1">
        <v>204</v>
      </c>
      <c r="B215" s="1" t="s">
        <v>290</v>
      </c>
      <c r="C215" s="1" t="s">
        <v>333</v>
      </c>
      <c r="D215" s="1" t="s">
        <v>81</v>
      </c>
      <c r="E215" s="1" t="s">
        <v>82</v>
      </c>
      <c r="F215" s="1" t="s">
        <v>83</v>
      </c>
      <c r="G215" s="1" t="s">
        <v>84</v>
      </c>
      <c r="H215" s="1" t="s">
        <v>85</v>
      </c>
      <c r="I215" s="1">
        <v>1158.4999897293746</v>
      </c>
      <c r="J215" s="1">
        <v>1</v>
      </c>
      <c r="K215">
        <f t="shared" si="84"/>
        <v>-0.8953601697167759</v>
      </c>
      <c r="L215">
        <f t="shared" si="85"/>
        <v>5.5378734196335003E-3</v>
      </c>
      <c r="M215">
        <f t="shared" si="86"/>
        <v>658.64096496043544</v>
      </c>
      <c r="N215">
        <f t="shared" si="87"/>
        <v>0.13119064637825006</v>
      </c>
      <c r="O215">
        <f t="shared" si="88"/>
        <v>2.2710489816121711</v>
      </c>
      <c r="P215">
        <f t="shared" si="89"/>
        <v>31.948204437101158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31.970773696899414</v>
      </c>
      <c r="V215" s="1">
        <v>31.982995986938477</v>
      </c>
      <c r="W215" s="1">
        <v>31.663572311401367</v>
      </c>
      <c r="X215" s="1">
        <v>418.3201904296875</v>
      </c>
      <c r="Y215" s="1">
        <v>419.99822998046875</v>
      </c>
      <c r="Z215" s="1">
        <v>24.81926155090332</v>
      </c>
      <c r="AA215" s="1">
        <v>25.074686050415039</v>
      </c>
      <c r="AB215" s="1">
        <v>51.701065063476563</v>
      </c>
      <c r="AC215" s="1">
        <v>52.233142852783203</v>
      </c>
      <c r="AD215" s="1">
        <v>300.44357299804688</v>
      </c>
      <c r="AE215" s="1">
        <v>17.785810470581055</v>
      </c>
      <c r="AF215" s="1">
        <v>0.16538019478321075</v>
      </c>
      <c r="AG215" s="1">
        <v>99.305458068847656</v>
      </c>
      <c r="AH215" s="1">
        <v>-7.6001176834106445</v>
      </c>
      <c r="AI215" s="1">
        <v>-0.35170742869377136</v>
      </c>
      <c r="AJ215" s="1">
        <v>3.191092237830162E-2</v>
      </c>
      <c r="AK215" s="1">
        <v>6.7497855052351952E-3</v>
      </c>
      <c r="AL215" s="1">
        <v>6.1947785317897797E-2</v>
      </c>
      <c r="AM215" s="1">
        <v>6.3228858634829521E-3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86</v>
      </c>
      <c r="AV215">
        <f t="shared" si="92"/>
        <v>0.50073928833007808</v>
      </c>
      <c r="AW215">
        <f t="shared" si="93"/>
        <v>1.3119064637825007E-4</v>
      </c>
      <c r="AX215">
        <f t="shared" si="94"/>
        <v>305.13299598693845</v>
      </c>
      <c r="AY215">
        <f t="shared" si="95"/>
        <v>305.12077369689939</v>
      </c>
      <c r="AZ215">
        <f t="shared" si="96"/>
        <v>2.8457296116859538</v>
      </c>
      <c r="BA215">
        <f t="shared" si="97"/>
        <v>-3.4791549837318886E-2</v>
      </c>
      <c r="BB215">
        <f t="shared" si="98"/>
        <v>4.761102165781181</v>
      </c>
      <c r="BC215">
        <f t="shared" si="99"/>
        <v>47.944012931095365</v>
      </c>
      <c r="BD215">
        <f t="shared" si="100"/>
        <v>22.869326880680326</v>
      </c>
      <c r="BE215">
        <f t="shared" si="101"/>
        <v>31.982995986938477</v>
      </c>
      <c r="BF215">
        <f t="shared" si="102"/>
        <v>4.7704894366931354</v>
      </c>
      <c r="BG215">
        <f t="shared" si="103"/>
        <v>5.5270958292388634E-3</v>
      </c>
      <c r="BH215">
        <f t="shared" si="104"/>
        <v>2.4900531841690099</v>
      </c>
      <c r="BI215">
        <f t="shared" si="105"/>
        <v>2.2804362525241255</v>
      </c>
      <c r="BJ215">
        <f t="shared" si="106"/>
        <v>3.4554015783861717E-3</v>
      </c>
      <c r="BK215">
        <f t="shared" si="107"/>
        <v>65.406642728303879</v>
      </c>
      <c r="BL215">
        <f t="shared" si="108"/>
        <v>1.5681993826285037</v>
      </c>
      <c r="BM215">
        <f t="shared" si="109"/>
        <v>50.588792721692734</v>
      </c>
      <c r="BN215">
        <f t="shared" si="110"/>
        <v>420.42384132374741</v>
      </c>
      <c r="BO215">
        <f t="shared" si="111"/>
        <v>-1.0773696823292672E-3</v>
      </c>
    </row>
    <row r="216" spans="1:67" x14ac:dyDescent="0.25">
      <c r="A216" s="1">
        <v>205</v>
      </c>
      <c r="B216" s="1" t="s">
        <v>291</v>
      </c>
      <c r="C216" s="1" t="s">
        <v>333</v>
      </c>
      <c r="D216" s="1" t="s">
        <v>81</v>
      </c>
      <c r="E216" s="1" t="s">
        <v>82</v>
      </c>
      <c r="F216" s="1" t="s">
        <v>83</v>
      </c>
      <c r="G216" s="1" t="s">
        <v>84</v>
      </c>
      <c r="H216" s="1" t="s">
        <v>85</v>
      </c>
      <c r="I216" s="1">
        <v>1163.4999896176159</v>
      </c>
      <c r="J216" s="1">
        <v>1</v>
      </c>
      <c r="K216">
        <f t="shared" si="84"/>
        <v>-0.89447983925527985</v>
      </c>
      <c r="L216">
        <f t="shared" si="85"/>
        <v>5.1954981428445563E-3</v>
      </c>
      <c r="M216">
        <f t="shared" si="86"/>
        <v>674.96324935417067</v>
      </c>
      <c r="N216">
        <f t="shared" si="87"/>
        <v>0.12319419168570707</v>
      </c>
      <c r="O216">
        <f t="shared" si="88"/>
        <v>2.2727685893258744</v>
      </c>
      <c r="P216">
        <f t="shared" si="89"/>
        <v>31.95477517034184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31.968210220336914</v>
      </c>
      <c r="V216" s="1">
        <v>31.986211776733398</v>
      </c>
      <c r="W216" s="1">
        <v>31.657703399658203</v>
      </c>
      <c r="X216" s="1">
        <v>418.186279296875</v>
      </c>
      <c r="Y216" s="1">
        <v>419.86953735351563</v>
      </c>
      <c r="Z216" s="1">
        <v>24.836326599121094</v>
      </c>
      <c r="AA216" s="1">
        <v>25.076215744018555</v>
      </c>
      <c r="AB216" s="1">
        <v>51.742050170898438</v>
      </c>
      <c r="AC216" s="1">
        <v>52.241817474365234</v>
      </c>
      <c r="AD216" s="1">
        <v>300.401123046875</v>
      </c>
      <c r="AE216" s="1">
        <v>17.885826110839844</v>
      </c>
      <c r="AF216" s="1">
        <v>6.2730975449085236E-2</v>
      </c>
      <c r="AG216" s="1">
        <v>99.301475524902344</v>
      </c>
      <c r="AH216" s="1">
        <v>-7.6001176834106445</v>
      </c>
      <c r="AI216" s="1">
        <v>-0.35170742869377136</v>
      </c>
      <c r="AJ216" s="1">
        <v>3.191092237830162E-2</v>
      </c>
      <c r="AK216" s="1">
        <v>6.7497855052351952E-3</v>
      </c>
      <c r="AL216" s="1">
        <v>6.1947785317897797E-2</v>
      </c>
      <c r="AM216" s="1">
        <v>6.3228858634829521E-3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86</v>
      </c>
      <c r="AV216">
        <f t="shared" si="92"/>
        <v>0.50066853841145831</v>
      </c>
      <c r="AW216">
        <f t="shared" si="93"/>
        <v>1.2319419168570707E-4</v>
      </c>
      <c r="AX216">
        <f t="shared" si="94"/>
        <v>305.13621177673338</v>
      </c>
      <c r="AY216">
        <f t="shared" si="95"/>
        <v>305.11821022033689</v>
      </c>
      <c r="AZ216">
        <f t="shared" si="96"/>
        <v>2.8617321137696763</v>
      </c>
      <c r="BA216">
        <f t="shared" si="97"/>
        <v>-3.1436606391558257E-2</v>
      </c>
      <c r="BB216">
        <f t="shared" si="98"/>
        <v>4.7628738132877038</v>
      </c>
      <c r="BC216">
        <f t="shared" si="99"/>
        <v>47.963776853379109</v>
      </c>
      <c r="BD216">
        <f t="shared" si="100"/>
        <v>22.887561109360554</v>
      </c>
      <c r="BE216">
        <f t="shared" si="101"/>
        <v>31.986211776733398</v>
      </c>
      <c r="BF216">
        <f t="shared" si="102"/>
        <v>4.7713579169095137</v>
      </c>
      <c r="BG216">
        <f t="shared" si="103"/>
        <v>5.1860108507926573E-3</v>
      </c>
      <c r="BH216">
        <f t="shared" si="104"/>
        <v>2.4901052239618293</v>
      </c>
      <c r="BI216">
        <f t="shared" si="105"/>
        <v>2.2812526929476844</v>
      </c>
      <c r="BJ216">
        <f t="shared" si="106"/>
        <v>3.2421078225496366E-3</v>
      </c>
      <c r="BK216">
        <f t="shared" si="107"/>
        <v>67.024846585951735</v>
      </c>
      <c r="BL216">
        <f t="shared" si="108"/>
        <v>1.6075547028454102</v>
      </c>
      <c r="BM216">
        <f t="shared" si="109"/>
        <v>50.563278186843576</v>
      </c>
      <c r="BN216">
        <f t="shared" si="110"/>
        <v>420.29473022985445</v>
      </c>
      <c r="BO216">
        <f t="shared" si="111"/>
        <v>-1.0760980257842694E-3</v>
      </c>
    </row>
    <row r="217" spans="1:67" x14ac:dyDescent="0.25">
      <c r="A217" s="1">
        <v>206</v>
      </c>
      <c r="B217" s="1" t="s">
        <v>292</v>
      </c>
      <c r="C217" s="1" t="s">
        <v>333</v>
      </c>
      <c r="D217" s="1" t="s">
        <v>81</v>
      </c>
      <c r="E217" s="1" t="s">
        <v>82</v>
      </c>
      <c r="F217" s="1" t="s">
        <v>83</v>
      </c>
      <c r="G217" s="1" t="s">
        <v>84</v>
      </c>
      <c r="H217" s="1" t="s">
        <v>85</v>
      </c>
      <c r="I217" s="1">
        <v>1168.4999895058572</v>
      </c>
      <c r="J217" s="1">
        <v>1</v>
      </c>
      <c r="K217">
        <f t="shared" si="84"/>
        <v>-0.8299394936872988</v>
      </c>
      <c r="L217">
        <f t="shared" si="85"/>
        <v>5.9070927308655669E-3</v>
      </c>
      <c r="M217">
        <f t="shared" si="86"/>
        <v>625.13962650605242</v>
      </c>
      <c r="N217">
        <f t="shared" si="87"/>
        <v>0.13988158236692649</v>
      </c>
      <c r="O217">
        <f t="shared" si="88"/>
        <v>2.2703497149077787</v>
      </c>
      <c r="P217">
        <f t="shared" si="89"/>
        <v>31.947264544649844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31.966896057128906</v>
      </c>
      <c r="V217" s="1">
        <v>31.987319946289063</v>
      </c>
      <c r="W217" s="1">
        <v>31.652257919311523</v>
      </c>
      <c r="X217" s="1">
        <v>418.23141479492188</v>
      </c>
      <c r="Y217" s="1">
        <v>419.77145385742188</v>
      </c>
      <c r="Z217" s="1">
        <v>24.807775497436523</v>
      </c>
      <c r="AA217" s="1">
        <v>25.080097198486328</v>
      </c>
      <c r="AB217" s="1">
        <v>51.686588287353516</v>
      </c>
      <c r="AC217" s="1">
        <v>52.25396728515625</v>
      </c>
      <c r="AD217" s="1">
        <v>300.46817016601563</v>
      </c>
      <c r="AE217" s="1">
        <v>17.887275695800781</v>
      </c>
      <c r="AF217" s="1">
        <v>0.15397617220878601</v>
      </c>
      <c r="AG217" s="1">
        <v>99.301811218261719</v>
      </c>
      <c r="AH217" s="1">
        <v>-7.6001176834106445</v>
      </c>
      <c r="AI217" s="1">
        <v>-0.35170742869377136</v>
      </c>
      <c r="AJ217" s="1">
        <v>3.191092237830162E-2</v>
      </c>
      <c r="AK217" s="1">
        <v>6.7497855052351952E-3</v>
      </c>
      <c r="AL217" s="1">
        <v>6.1947785317897797E-2</v>
      </c>
      <c r="AM217" s="1">
        <v>6.3228858634829521E-3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86</v>
      </c>
      <c r="AV217">
        <f t="shared" si="92"/>
        <v>0.50078028361002602</v>
      </c>
      <c r="AW217">
        <f t="shared" si="93"/>
        <v>1.398815823669265E-4</v>
      </c>
      <c r="AX217">
        <f t="shared" si="94"/>
        <v>305.13731994628904</v>
      </c>
      <c r="AY217">
        <f t="shared" si="95"/>
        <v>305.11689605712888</v>
      </c>
      <c r="AZ217">
        <f t="shared" si="96"/>
        <v>2.8619640473582422</v>
      </c>
      <c r="BA217">
        <f t="shared" si="97"/>
        <v>-4.0055401639219737E-2</v>
      </c>
      <c r="BB217">
        <f t="shared" si="98"/>
        <v>4.7608487922475229</v>
      </c>
      <c r="BC217">
        <f t="shared" si="99"/>
        <v>47.943222120927416</v>
      </c>
      <c r="BD217">
        <f t="shared" si="100"/>
        <v>22.863124922441088</v>
      </c>
      <c r="BE217">
        <f t="shared" si="101"/>
        <v>31.987319946289063</v>
      </c>
      <c r="BF217">
        <f t="shared" si="102"/>
        <v>4.771657229345653</v>
      </c>
      <c r="BG217">
        <f t="shared" si="103"/>
        <v>5.8948317037185753E-3</v>
      </c>
      <c r="BH217">
        <f t="shared" si="104"/>
        <v>2.4904990773397442</v>
      </c>
      <c r="BI217">
        <f t="shared" si="105"/>
        <v>2.2811581520059088</v>
      </c>
      <c r="BJ217">
        <f t="shared" si="106"/>
        <v>3.6853694330972889E-3</v>
      </c>
      <c r="BK217">
        <f t="shared" si="107"/>
        <v>62.077497176358662</v>
      </c>
      <c r="BL217">
        <f t="shared" si="108"/>
        <v>1.4892380621917782</v>
      </c>
      <c r="BM217">
        <f t="shared" si="109"/>
        <v>50.607668197119061</v>
      </c>
      <c r="BN217">
        <f t="shared" si="110"/>
        <v>420.16596734450269</v>
      </c>
      <c r="BO217">
        <f t="shared" si="111"/>
        <v>-9.9963599588193401E-4</v>
      </c>
    </row>
    <row r="218" spans="1:67" x14ac:dyDescent="0.25">
      <c r="A218" s="1">
        <v>207</v>
      </c>
      <c r="B218" s="1" t="s">
        <v>293</v>
      </c>
      <c r="C218" s="1" t="s">
        <v>333</v>
      </c>
      <c r="D218" s="1" t="s">
        <v>81</v>
      </c>
      <c r="E218" s="1" t="s">
        <v>82</v>
      </c>
      <c r="F218" s="1" t="s">
        <v>83</v>
      </c>
      <c r="G218" s="1" t="s">
        <v>84</v>
      </c>
      <c r="H218" s="1" t="s">
        <v>85</v>
      </c>
      <c r="I218" s="1">
        <v>1173.9999893829226</v>
      </c>
      <c r="J218" s="1">
        <v>1</v>
      </c>
      <c r="K218">
        <f t="shared" si="84"/>
        <v>-0.85830850372258205</v>
      </c>
      <c r="L218">
        <f t="shared" si="85"/>
        <v>5.3586221868210694E-3</v>
      </c>
      <c r="M218">
        <f t="shared" si="86"/>
        <v>656.08913566303784</v>
      </c>
      <c r="N218">
        <f t="shared" si="87"/>
        <v>0.12690798304249637</v>
      </c>
      <c r="O218">
        <f t="shared" si="88"/>
        <v>2.2701651244322978</v>
      </c>
      <c r="P218">
        <f t="shared" si="89"/>
        <v>31.947094706079902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31.964733123779297</v>
      </c>
      <c r="V218" s="1">
        <v>31.980091094970703</v>
      </c>
      <c r="W218" s="1">
        <v>31.651741027832031</v>
      </c>
      <c r="X218" s="1">
        <v>418.20745849609375</v>
      </c>
      <c r="Y218" s="1">
        <v>419.81512451171875</v>
      </c>
      <c r="Z218" s="1">
        <v>24.834438323974609</v>
      </c>
      <c r="AA218" s="1">
        <v>25.081520080566406</v>
      </c>
      <c r="AB218" s="1">
        <v>51.748424530029297</v>
      </c>
      <c r="AC218" s="1">
        <v>52.263278961181641</v>
      </c>
      <c r="AD218" s="1">
        <v>300.44696044921875</v>
      </c>
      <c r="AE218" s="1">
        <v>17.841617584228516</v>
      </c>
      <c r="AF218" s="1">
        <v>0.16423541307449341</v>
      </c>
      <c r="AG218" s="1">
        <v>99.301712036132813</v>
      </c>
      <c r="AH218" s="1">
        <v>-7.6001176834106445</v>
      </c>
      <c r="AI218" s="1">
        <v>-0.35170742869377136</v>
      </c>
      <c r="AJ218" s="1">
        <v>3.191092237830162E-2</v>
      </c>
      <c r="AK218" s="1">
        <v>6.7497855052351952E-3</v>
      </c>
      <c r="AL218" s="1">
        <v>6.1947785317897797E-2</v>
      </c>
      <c r="AM218" s="1">
        <v>6.3228858634829521E-3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86</v>
      </c>
      <c r="AV218">
        <f t="shared" si="92"/>
        <v>0.50074493408203125</v>
      </c>
      <c r="AW218">
        <f t="shared" si="93"/>
        <v>1.2690798304249636E-4</v>
      </c>
      <c r="AX218">
        <f t="shared" si="94"/>
        <v>305.13009109497068</v>
      </c>
      <c r="AY218">
        <f t="shared" si="95"/>
        <v>305.11473312377927</v>
      </c>
      <c r="AZ218">
        <f t="shared" si="96"/>
        <v>2.8546587496699658</v>
      </c>
      <c r="BA218">
        <f t="shared" si="97"/>
        <v>-3.2996388890800678E-2</v>
      </c>
      <c r="BB218">
        <f t="shared" si="98"/>
        <v>4.7608030089011857</v>
      </c>
      <c r="BC218">
        <f t="shared" si="99"/>
        <v>47.942808953473801</v>
      </c>
      <c r="BD218">
        <f t="shared" si="100"/>
        <v>22.861288872907394</v>
      </c>
      <c r="BE218">
        <f t="shared" si="101"/>
        <v>31.980091094970703</v>
      </c>
      <c r="BF218">
        <f t="shared" si="102"/>
        <v>4.7697050381743846</v>
      </c>
      <c r="BG218">
        <f t="shared" si="103"/>
        <v>5.3485303723199602E-3</v>
      </c>
      <c r="BH218">
        <f t="shared" si="104"/>
        <v>2.4906378844688879</v>
      </c>
      <c r="BI218">
        <f t="shared" si="105"/>
        <v>2.2790671537054967</v>
      </c>
      <c r="BJ218">
        <f t="shared" si="106"/>
        <v>3.3437367066740452E-3</v>
      </c>
      <c r="BK218">
        <f t="shared" si="107"/>
        <v>65.150774419646254</v>
      </c>
      <c r="BL218">
        <f t="shared" si="108"/>
        <v>1.5628049047211583</v>
      </c>
      <c r="BM218">
        <f t="shared" si="109"/>
        <v>50.60166302616129</v>
      </c>
      <c r="BN218">
        <f t="shared" si="110"/>
        <v>420.22312326749591</v>
      </c>
      <c r="BO218">
        <f t="shared" si="111"/>
        <v>-1.0335423081944963E-3</v>
      </c>
    </row>
    <row r="219" spans="1:67" x14ac:dyDescent="0.25">
      <c r="A219" s="1">
        <v>208</v>
      </c>
      <c r="B219" s="1" t="s">
        <v>294</v>
      </c>
      <c r="C219" s="1" t="s">
        <v>333</v>
      </c>
      <c r="D219" s="1" t="s">
        <v>81</v>
      </c>
      <c r="E219" s="1" t="s">
        <v>82</v>
      </c>
      <c r="F219" s="1" t="s">
        <v>83</v>
      </c>
      <c r="G219" s="1" t="s">
        <v>84</v>
      </c>
      <c r="H219" s="1" t="s">
        <v>85</v>
      </c>
      <c r="I219" s="1">
        <v>1195.5000000111759</v>
      </c>
      <c r="J219" s="1">
        <v>1</v>
      </c>
      <c r="K219">
        <f t="shared" si="84"/>
        <v>-0.43624939657406586</v>
      </c>
      <c r="L219">
        <f t="shared" si="85"/>
        <v>3.8303925742182725E-3</v>
      </c>
      <c r="M219">
        <f t="shared" si="86"/>
        <v>582.94742834790748</v>
      </c>
      <c r="N219">
        <f t="shared" si="87"/>
        <v>9.1014778488491113E-2</v>
      </c>
      <c r="O219">
        <f t="shared" si="88"/>
        <v>2.2763972954903196</v>
      </c>
      <c r="P219">
        <f t="shared" si="89"/>
        <v>31.971312231157658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31.971681594848633</v>
      </c>
      <c r="V219" s="1">
        <v>31.986484527587891</v>
      </c>
      <c r="W219" s="1">
        <v>31.664009094238281</v>
      </c>
      <c r="X219" s="1">
        <v>418.794921875</v>
      </c>
      <c r="Y219" s="1">
        <v>419.58969116210938</v>
      </c>
      <c r="Z219" s="1">
        <v>24.907011032104492</v>
      </c>
      <c r="AA219" s="1">
        <v>25.084173202514648</v>
      </c>
      <c r="AB219" s="1">
        <v>51.880001068115234</v>
      </c>
      <c r="AC219" s="1">
        <v>52.249015808105469</v>
      </c>
      <c r="AD219" s="1">
        <v>300.51025390625</v>
      </c>
      <c r="AE219" s="1">
        <v>17.798130035400391</v>
      </c>
      <c r="AF219" s="1">
        <v>7.2996847331523895E-2</v>
      </c>
      <c r="AG219" s="1">
        <v>99.303169250488281</v>
      </c>
      <c r="AH219" s="1">
        <v>-7.7648835182189941</v>
      </c>
      <c r="AI219" s="1">
        <v>-0.36351582407951355</v>
      </c>
      <c r="AJ219" s="1">
        <v>1.3279345817863941E-2</v>
      </c>
      <c r="AK219" s="1">
        <v>2.286568284034729E-3</v>
      </c>
      <c r="AL219" s="1">
        <v>4.4401355087757111E-2</v>
      </c>
      <c r="AM219" s="1">
        <v>5.9633664786815643E-3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86</v>
      </c>
      <c r="AV219">
        <f t="shared" si="92"/>
        <v>0.50085042317708328</v>
      </c>
      <c r="AW219">
        <f t="shared" si="93"/>
        <v>9.1014778488491112E-5</v>
      </c>
      <c r="AX219">
        <f t="shared" si="94"/>
        <v>305.13648452758787</v>
      </c>
      <c r="AY219">
        <f t="shared" si="95"/>
        <v>305.12168159484861</v>
      </c>
      <c r="AZ219">
        <f t="shared" si="96"/>
        <v>2.8477007420129894</v>
      </c>
      <c r="BA219">
        <f t="shared" si="97"/>
        <v>-1.5172296430233984E-2</v>
      </c>
      <c r="BB219">
        <f t="shared" si="98"/>
        <v>4.7673351925281944</v>
      </c>
      <c r="BC219">
        <f t="shared" si="99"/>
        <v>48.007885634574073</v>
      </c>
      <c r="BD219">
        <f t="shared" si="100"/>
        <v>22.923712432059425</v>
      </c>
      <c r="BE219">
        <f t="shared" si="101"/>
        <v>31.986484527587891</v>
      </c>
      <c r="BF219">
        <f t="shared" si="102"/>
        <v>4.7714315843747999</v>
      </c>
      <c r="BG219">
        <f t="shared" si="103"/>
        <v>3.8252333681211967E-3</v>
      </c>
      <c r="BH219">
        <f t="shared" si="104"/>
        <v>2.4909378970378748</v>
      </c>
      <c r="BI219">
        <f t="shared" si="105"/>
        <v>2.280493687336925</v>
      </c>
      <c r="BJ219">
        <f t="shared" si="106"/>
        <v>2.3912338428172036E-3</v>
      </c>
      <c r="BK219">
        <f t="shared" si="107"/>
        <v>57.888527141369146</v>
      </c>
      <c r="BL219">
        <f t="shared" si="108"/>
        <v>1.389327337221649</v>
      </c>
      <c r="BM219">
        <f t="shared" si="109"/>
        <v>50.505601523140456</v>
      </c>
      <c r="BN219">
        <f t="shared" si="110"/>
        <v>419.79706323198724</v>
      </c>
      <c r="BO219">
        <f t="shared" si="111"/>
        <v>-5.248497456949669E-4</v>
      </c>
    </row>
    <row r="220" spans="1:67" x14ac:dyDescent="0.25">
      <c r="A220" s="1">
        <v>209</v>
      </c>
      <c r="B220" s="1" t="s">
        <v>295</v>
      </c>
      <c r="C220" s="1" t="s">
        <v>333</v>
      </c>
      <c r="D220" s="1" t="s">
        <v>81</v>
      </c>
      <c r="E220" s="1" t="s">
        <v>82</v>
      </c>
      <c r="F220" s="1" t="s">
        <v>83</v>
      </c>
      <c r="G220" s="1" t="s">
        <v>84</v>
      </c>
      <c r="H220" s="1" t="s">
        <v>85</v>
      </c>
      <c r="I220" s="1">
        <v>1200.4999998994172</v>
      </c>
      <c r="J220" s="1">
        <v>1</v>
      </c>
      <c r="K220">
        <f t="shared" si="84"/>
        <v>-0.68222839928746226</v>
      </c>
      <c r="L220">
        <f t="shared" si="85"/>
        <v>5.2738829585687475E-3</v>
      </c>
      <c r="M220">
        <f t="shared" si="86"/>
        <v>607.53308907295298</v>
      </c>
      <c r="N220">
        <f t="shared" si="87"/>
        <v>0.12487120586194894</v>
      </c>
      <c r="O220">
        <f t="shared" si="88"/>
        <v>2.2695506290385925</v>
      </c>
      <c r="P220">
        <f t="shared" si="89"/>
        <v>31.947138874052282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31.961294174194336</v>
      </c>
      <c r="V220" s="1">
        <v>31.979518890380859</v>
      </c>
      <c r="W220" s="1">
        <v>31.648880004882813</v>
      </c>
      <c r="X220" s="1">
        <v>418.45953369140625</v>
      </c>
      <c r="Y220" s="1">
        <v>419.71725463867188</v>
      </c>
      <c r="Z220" s="1">
        <v>24.844676971435547</v>
      </c>
      <c r="AA220" s="1">
        <v>25.087783813476563</v>
      </c>
      <c r="AB220" s="1">
        <v>51.779930114746094</v>
      </c>
      <c r="AC220" s="1">
        <v>52.286602020263672</v>
      </c>
      <c r="AD220" s="1">
        <v>300.45669555664063</v>
      </c>
      <c r="AE220" s="1">
        <v>17.841617584228516</v>
      </c>
      <c r="AF220" s="1">
        <v>0.17336301505565643</v>
      </c>
      <c r="AG220" s="1">
        <v>99.301887512207031</v>
      </c>
      <c r="AH220" s="1">
        <v>-7.7648835182189941</v>
      </c>
      <c r="AI220" s="1">
        <v>-0.36351582407951355</v>
      </c>
      <c r="AJ220" s="1">
        <v>1.3279345817863941E-2</v>
      </c>
      <c r="AK220" s="1">
        <v>2.286568284034729E-3</v>
      </c>
      <c r="AL220" s="1">
        <v>4.4401355087757111E-2</v>
      </c>
      <c r="AM220" s="1">
        <v>5.9633664786815643E-3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86</v>
      </c>
      <c r="AV220">
        <f t="shared" si="92"/>
        <v>0.50076115926106768</v>
      </c>
      <c r="AW220">
        <f t="shared" si="93"/>
        <v>1.2487120586194894E-4</v>
      </c>
      <c r="AX220">
        <f t="shared" si="94"/>
        <v>305.12951889038084</v>
      </c>
      <c r="AY220">
        <f t="shared" si="95"/>
        <v>305.11129417419431</v>
      </c>
      <c r="AZ220">
        <f t="shared" si="96"/>
        <v>2.8546587496699658</v>
      </c>
      <c r="BA220">
        <f t="shared" si="97"/>
        <v>-3.2380016328577545E-2</v>
      </c>
      <c r="BB220">
        <f t="shared" si="98"/>
        <v>4.7608149152150103</v>
      </c>
      <c r="BC220">
        <f t="shared" si="99"/>
        <v>47.94284413405304</v>
      </c>
      <c r="BD220">
        <f t="shared" si="100"/>
        <v>22.855060320576477</v>
      </c>
      <c r="BE220">
        <f t="shared" si="101"/>
        <v>31.979518890380859</v>
      </c>
      <c r="BF220">
        <f t="shared" si="102"/>
        <v>4.7695505408699468</v>
      </c>
      <c r="BG220">
        <f t="shared" si="103"/>
        <v>5.2641075055619288E-3</v>
      </c>
      <c r="BH220">
        <f t="shared" si="104"/>
        <v>2.4912642861764178</v>
      </c>
      <c r="BI220">
        <f t="shared" si="105"/>
        <v>2.278286254693529</v>
      </c>
      <c r="BJ220">
        <f t="shared" si="106"/>
        <v>3.290944060060353E-3</v>
      </c>
      <c r="BK220">
        <f t="shared" si="107"/>
        <v>60.329182471066034</v>
      </c>
      <c r="BL220">
        <f t="shared" si="108"/>
        <v>1.4474818043779707</v>
      </c>
      <c r="BM220">
        <f t="shared" si="109"/>
        <v>50.613525592739109</v>
      </c>
      <c r="BN220">
        <f t="shared" si="110"/>
        <v>420.04155334578928</v>
      </c>
      <c r="BO220">
        <f t="shared" si="111"/>
        <v>-8.2206115733991238E-4</v>
      </c>
    </row>
    <row r="221" spans="1:67" x14ac:dyDescent="0.25">
      <c r="A221" s="1">
        <v>210</v>
      </c>
      <c r="B221" s="1" t="s">
        <v>296</v>
      </c>
      <c r="C221" s="1" t="s">
        <v>333</v>
      </c>
      <c r="D221" s="1" t="s">
        <v>81</v>
      </c>
      <c r="E221" s="1" t="s">
        <v>82</v>
      </c>
      <c r="F221" s="1" t="s">
        <v>83</v>
      </c>
      <c r="G221" s="1" t="s">
        <v>84</v>
      </c>
      <c r="H221" s="1" t="s">
        <v>85</v>
      </c>
      <c r="I221" s="1">
        <v>1205.4999997876585</v>
      </c>
      <c r="J221" s="1">
        <v>1</v>
      </c>
      <c r="K221">
        <f t="shared" si="84"/>
        <v>-0.68944165986746064</v>
      </c>
      <c r="L221">
        <f t="shared" si="85"/>
        <v>5.1703216536131448E-3</v>
      </c>
      <c r="M221">
        <f t="shared" si="86"/>
        <v>613.78485859668785</v>
      </c>
      <c r="N221">
        <f t="shared" si="87"/>
        <v>0.12237214210936828</v>
      </c>
      <c r="O221">
        <f t="shared" si="88"/>
        <v>2.2686106853405619</v>
      </c>
      <c r="P221">
        <f t="shared" si="89"/>
        <v>31.942999545188233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31.960023880004883</v>
      </c>
      <c r="V221" s="1">
        <v>31.973287582397461</v>
      </c>
      <c r="W221" s="1">
        <v>31.648452758789063</v>
      </c>
      <c r="X221" s="1">
        <v>418.42355346679688</v>
      </c>
      <c r="Y221" s="1">
        <v>419.69772338867188</v>
      </c>
      <c r="Z221" s="1">
        <v>24.847793579101563</v>
      </c>
      <c r="AA221" s="1">
        <v>25.086025238037109</v>
      </c>
      <c r="AB221" s="1">
        <v>51.790134429931641</v>
      </c>
      <c r="AC221" s="1">
        <v>52.286678314208984</v>
      </c>
      <c r="AD221" s="1">
        <v>300.46966552734375</v>
      </c>
      <c r="AE221" s="1">
        <v>17.934383392333984</v>
      </c>
      <c r="AF221" s="1">
        <v>7.2993464767932892E-2</v>
      </c>
      <c r="AG221" s="1">
        <v>99.301841735839844</v>
      </c>
      <c r="AH221" s="1">
        <v>-7.7648835182189941</v>
      </c>
      <c r="AI221" s="1">
        <v>-0.36351582407951355</v>
      </c>
      <c r="AJ221" s="1">
        <v>1.3279345817863941E-2</v>
      </c>
      <c r="AK221" s="1">
        <v>2.286568284034729E-3</v>
      </c>
      <c r="AL221" s="1">
        <v>4.4401355087757111E-2</v>
      </c>
      <c r="AM221" s="1">
        <v>5.9633664786815643E-3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86</v>
      </c>
      <c r="AV221">
        <f t="shared" si="92"/>
        <v>0.50078277587890618</v>
      </c>
      <c r="AW221">
        <f t="shared" si="93"/>
        <v>1.2237214210936829E-4</v>
      </c>
      <c r="AX221">
        <f t="shared" si="94"/>
        <v>305.12328758239744</v>
      </c>
      <c r="AY221">
        <f t="shared" si="95"/>
        <v>305.11002388000486</v>
      </c>
      <c r="AZ221">
        <f t="shared" si="96"/>
        <v>2.8695012786350844</v>
      </c>
      <c r="BA221">
        <f t="shared" si="97"/>
        <v>-3.0288037209226792E-2</v>
      </c>
      <c r="BB221">
        <f t="shared" si="98"/>
        <v>4.7596991933094071</v>
      </c>
      <c r="BC221">
        <f t="shared" si="99"/>
        <v>47.931630573086792</v>
      </c>
      <c r="BD221">
        <f t="shared" si="100"/>
        <v>22.845605335049683</v>
      </c>
      <c r="BE221">
        <f t="shared" si="101"/>
        <v>31.973287582397461</v>
      </c>
      <c r="BF221">
        <f t="shared" si="102"/>
        <v>4.7678683472561705</v>
      </c>
      <c r="BG221">
        <f t="shared" si="103"/>
        <v>5.160926003206996E-3</v>
      </c>
      <c r="BH221">
        <f t="shared" si="104"/>
        <v>2.4910885079688452</v>
      </c>
      <c r="BI221">
        <f t="shared" si="105"/>
        <v>2.2767798392873253</v>
      </c>
      <c r="BJ221">
        <f t="shared" si="106"/>
        <v>3.226421578643935E-3</v>
      </c>
      <c r="BK221">
        <f t="shared" si="107"/>
        <v>60.949966888223138</v>
      </c>
      <c r="BL221">
        <f t="shared" si="108"/>
        <v>1.4624450512643754</v>
      </c>
      <c r="BM221">
        <f t="shared" si="109"/>
        <v>50.620942426207584</v>
      </c>
      <c r="BN221">
        <f t="shared" si="110"/>
        <v>420.02545093440494</v>
      </c>
      <c r="BO221">
        <f t="shared" si="111"/>
        <v>-8.3090647228017738E-4</v>
      </c>
    </row>
    <row r="222" spans="1:67" x14ac:dyDescent="0.25">
      <c r="A222" s="1">
        <v>211</v>
      </c>
      <c r="B222" s="1" t="s">
        <v>297</v>
      </c>
      <c r="C222" s="1" t="s">
        <v>333</v>
      </c>
      <c r="D222" s="1" t="s">
        <v>81</v>
      </c>
      <c r="E222" s="1" t="s">
        <v>82</v>
      </c>
      <c r="F222" s="1" t="s">
        <v>83</v>
      </c>
      <c r="G222" s="1" t="s">
        <v>84</v>
      </c>
      <c r="H222" s="1" t="s">
        <v>85</v>
      </c>
      <c r="I222" s="1">
        <v>1210.9999996647239</v>
      </c>
      <c r="J222" s="1">
        <v>1</v>
      </c>
      <c r="K222">
        <f t="shared" si="84"/>
        <v>-0.53124424200214115</v>
      </c>
      <c r="L222">
        <f t="shared" si="85"/>
        <v>5.0332658726198083E-3</v>
      </c>
      <c r="M222">
        <f t="shared" si="86"/>
        <v>570.07615475927321</v>
      </c>
      <c r="N222">
        <f t="shared" si="87"/>
        <v>0.11904141574284582</v>
      </c>
      <c r="O222">
        <f t="shared" si="88"/>
        <v>2.2668308281579659</v>
      </c>
      <c r="P222">
        <f t="shared" si="89"/>
        <v>31.937660047626512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31.960102081298828</v>
      </c>
      <c r="V222" s="1">
        <v>31.965330123901367</v>
      </c>
      <c r="W222" s="1">
        <v>31.653034210205078</v>
      </c>
      <c r="X222" s="1">
        <v>418.739990234375</v>
      </c>
      <c r="Y222" s="1">
        <v>419.70101928710938</v>
      </c>
      <c r="Z222" s="1">
        <v>24.858034133911133</v>
      </c>
      <c r="AA222" s="1">
        <v>25.089773178100586</v>
      </c>
      <c r="AB222" s="1">
        <v>51.810596466064453</v>
      </c>
      <c r="AC222" s="1">
        <v>52.293601989746094</v>
      </c>
      <c r="AD222" s="1">
        <v>300.47943115234375</v>
      </c>
      <c r="AE222" s="1">
        <v>17.85466194152832</v>
      </c>
      <c r="AF222" s="1">
        <v>0.15282890200614929</v>
      </c>
      <c r="AG222" s="1">
        <v>99.30059814453125</v>
      </c>
      <c r="AH222" s="1">
        <v>-7.7648835182189941</v>
      </c>
      <c r="AI222" s="1">
        <v>-0.36351582407951355</v>
      </c>
      <c r="AJ222" s="1">
        <v>1.3279345817863941E-2</v>
      </c>
      <c r="AK222" s="1">
        <v>2.286568284034729E-3</v>
      </c>
      <c r="AL222" s="1">
        <v>4.4401355087757111E-2</v>
      </c>
      <c r="AM222" s="1">
        <v>5.9633664786815643E-3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86</v>
      </c>
      <c r="AV222">
        <f t="shared" si="92"/>
        <v>0.50079905192057284</v>
      </c>
      <c r="AW222">
        <f t="shared" si="93"/>
        <v>1.1904141574284583E-4</v>
      </c>
      <c r="AX222">
        <f t="shared" si="94"/>
        <v>305.11533012390134</v>
      </c>
      <c r="AY222">
        <f t="shared" si="95"/>
        <v>305.11010208129881</v>
      </c>
      <c r="AZ222">
        <f t="shared" si="96"/>
        <v>2.8567458467912843</v>
      </c>
      <c r="BA222">
        <f t="shared" si="97"/>
        <v>-2.7670076274856861E-2</v>
      </c>
      <c r="BB222">
        <f t="shared" si="98"/>
        <v>4.758260312053971</v>
      </c>
      <c r="BC222">
        <f t="shared" si="99"/>
        <v>47.917740688010355</v>
      </c>
      <c r="BD222">
        <f t="shared" si="100"/>
        <v>22.827967509909769</v>
      </c>
      <c r="BE222">
        <f t="shared" si="101"/>
        <v>31.965330123901367</v>
      </c>
      <c r="BF222">
        <f t="shared" si="102"/>
        <v>4.765720915858509</v>
      </c>
      <c r="BG222">
        <f t="shared" si="103"/>
        <v>5.0243613141560646E-3</v>
      </c>
      <c r="BH222">
        <f t="shared" si="104"/>
        <v>2.4914294838960052</v>
      </c>
      <c r="BI222">
        <f t="shared" si="105"/>
        <v>2.2742914319625038</v>
      </c>
      <c r="BJ222">
        <f t="shared" si="106"/>
        <v>3.1410246280732892E-3</v>
      </c>
      <c r="BK222">
        <f t="shared" si="107"/>
        <v>56.608903155530193</v>
      </c>
      <c r="BL222">
        <f t="shared" si="108"/>
        <v>1.3582910895179292</v>
      </c>
      <c r="BM222">
        <f t="shared" si="109"/>
        <v>50.642644982598938</v>
      </c>
      <c r="BN222">
        <f t="shared" si="110"/>
        <v>419.9535473569241</v>
      </c>
      <c r="BO222">
        <f t="shared" si="111"/>
        <v>-6.4063308230370947E-4</v>
      </c>
    </row>
    <row r="223" spans="1:67" x14ac:dyDescent="0.25">
      <c r="A223" s="1">
        <v>212</v>
      </c>
      <c r="B223" s="1" t="s">
        <v>298</v>
      </c>
      <c r="C223" s="1" t="s">
        <v>333</v>
      </c>
      <c r="D223" s="1" t="s">
        <v>81</v>
      </c>
      <c r="E223" s="1" t="s">
        <v>82</v>
      </c>
      <c r="F223" s="1" t="s">
        <v>83</v>
      </c>
      <c r="G223" s="1" t="s">
        <v>84</v>
      </c>
      <c r="H223" s="1" t="s">
        <v>85</v>
      </c>
      <c r="I223" s="1">
        <v>1215.9999995529652</v>
      </c>
      <c r="J223" s="1">
        <v>1</v>
      </c>
      <c r="K223">
        <f t="shared" si="84"/>
        <v>-0.44316955777759237</v>
      </c>
      <c r="L223">
        <f t="shared" si="85"/>
        <v>5.170723109364941E-3</v>
      </c>
      <c r="M223">
        <f t="shared" si="86"/>
        <v>538.94473905781024</v>
      </c>
      <c r="N223">
        <f t="shared" si="87"/>
        <v>0.12221048246795389</v>
      </c>
      <c r="O223">
        <f t="shared" si="88"/>
        <v>2.2654371586491351</v>
      </c>
      <c r="P223">
        <f t="shared" si="89"/>
        <v>31.934124162338748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31.958864212036133</v>
      </c>
      <c r="V223" s="1">
        <v>31.963228225708008</v>
      </c>
      <c r="W223" s="1">
        <v>31.652498245239258</v>
      </c>
      <c r="X223" s="1">
        <v>418.97183227539063</v>
      </c>
      <c r="Y223" s="1">
        <v>419.75442504882813</v>
      </c>
      <c r="Z223" s="1">
        <v>24.856176376342773</v>
      </c>
      <c r="AA223" s="1">
        <v>25.094114303588867</v>
      </c>
      <c r="AB223" s="1">
        <v>51.810562133789063</v>
      </c>
      <c r="AC223" s="1">
        <v>52.306526184082031</v>
      </c>
      <c r="AD223" s="1">
        <v>300.440673828125</v>
      </c>
      <c r="AE223" s="1">
        <v>17.86625862121582</v>
      </c>
      <c r="AF223" s="1">
        <v>3.8778223097324371E-2</v>
      </c>
      <c r="AG223" s="1">
        <v>99.300994873046875</v>
      </c>
      <c r="AH223" s="1">
        <v>-7.7648835182189941</v>
      </c>
      <c r="AI223" s="1">
        <v>-0.36351582407951355</v>
      </c>
      <c r="AJ223" s="1">
        <v>1.3279345817863941E-2</v>
      </c>
      <c r="AK223" s="1">
        <v>2.286568284034729E-3</v>
      </c>
      <c r="AL223" s="1">
        <v>4.4401355087757111E-2</v>
      </c>
      <c r="AM223" s="1">
        <v>5.9633664786815643E-3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86</v>
      </c>
      <c r="AV223">
        <f t="shared" si="92"/>
        <v>0.5007344563802083</v>
      </c>
      <c r="AW223">
        <f t="shared" si="93"/>
        <v>1.2221048246795389E-4</v>
      </c>
      <c r="AX223">
        <f t="shared" si="94"/>
        <v>305.11322822570799</v>
      </c>
      <c r="AY223">
        <f t="shared" si="95"/>
        <v>305.10886421203611</v>
      </c>
      <c r="AZ223">
        <f t="shared" si="96"/>
        <v>2.8586013154998113</v>
      </c>
      <c r="BA223">
        <f t="shared" si="97"/>
        <v>-2.9104063369261437E-2</v>
      </c>
      <c r="BB223">
        <f t="shared" si="98"/>
        <v>4.7573076744534655</v>
      </c>
      <c r="BC223">
        <f t="shared" si="99"/>
        <v>47.907955811878118</v>
      </c>
      <c r="BD223">
        <f t="shared" si="100"/>
        <v>22.813841508289251</v>
      </c>
      <c r="BE223">
        <f t="shared" si="101"/>
        <v>31.963228225708008</v>
      </c>
      <c r="BF223">
        <f t="shared" si="102"/>
        <v>4.7651538298510996</v>
      </c>
      <c r="BG223">
        <f t="shared" si="103"/>
        <v>5.1613260011552659E-3</v>
      </c>
      <c r="BH223">
        <f t="shared" si="104"/>
        <v>2.4918705158043304</v>
      </c>
      <c r="BI223">
        <f t="shared" si="105"/>
        <v>2.2732833140467692</v>
      </c>
      <c r="BJ223">
        <f t="shared" si="106"/>
        <v>3.226671708030419E-3</v>
      </c>
      <c r="BK223">
        <f t="shared" si="107"/>
        <v>53.517748770035197</v>
      </c>
      <c r="BL223">
        <f t="shared" si="108"/>
        <v>1.2839524895898768</v>
      </c>
      <c r="BM223">
        <f t="shared" si="109"/>
        <v>50.665635722027332</v>
      </c>
      <c r="BN223">
        <f t="shared" si="110"/>
        <v>419.96508663191548</v>
      </c>
      <c r="BO223">
        <f t="shared" si="111"/>
        <v>-5.3465081008343697E-4</v>
      </c>
    </row>
    <row r="224" spans="1:67" x14ac:dyDescent="0.25">
      <c r="A224" s="1">
        <v>213</v>
      </c>
      <c r="B224" s="1" t="s">
        <v>299</v>
      </c>
      <c r="C224" s="1" t="s">
        <v>333</v>
      </c>
      <c r="D224" s="1" t="s">
        <v>81</v>
      </c>
      <c r="E224" s="1" t="s">
        <v>82</v>
      </c>
      <c r="F224" s="1" t="s">
        <v>83</v>
      </c>
      <c r="G224" s="1" t="s">
        <v>84</v>
      </c>
      <c r="H224" s="1" t="s">
        <v>85</v>
      </c>
      <c r="I224" s="1">
        <v>1220.9999994412065</v>
      </c>
      <c r="J224" s="1">
        <v>1</v>
      </c>
      <c r="K224">
        <f t="shared" si="84"/>
        <v>-0.5552739930665489</v>
      </c>
      <c r="L224">
        <f t="shared" si="85"/>
        <v>5.445247592458383E-3</v>
      </c>
      <c r="M224">
        <f t="shared" si="86"/>
        <v>564.73495458725995</v>
      </c>
      <c r="N224">
        <f t="shared" si="87"/>
        <v>0.1286194737935252</v>
      </c>
      <c r="O224">
        <f t="shared" si="88"/>
        <v>2.2642605923195696</v>
      </c>
      <c r="P224">
        <f t="shared" si="89"/>
        <v>31.930571033651983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31.958120346069336</v>
      </c>
      <c r="V224" s="1">
        <v>31.962993621826172</v>
      </c>
      <c r="W224" s="1">
        <v>31.648635864257813</v>
      </c>
      <c r="X224" s="1">
        <v>418.94497680664063</v>
      </c>
      <c r="Y224" s="1">
        <v>419.94607543945313</v>
      </c>
      <c r="Z224" s="1">
        <v>24.845958709716797</v>
      </c>
      <c r="AA224" s="1">
        <v>25.096385955810547</v>
      </c>
      <c r="AB224" s="1">
        <v>51.791316986083984</v>
      </c>
      <c r="AC224" s="1">
        <v>52.313335418701172</v>
      </c>
      <c r="AD224" s="1">
        <v>300.4263916015625</v>
      </c>
      <c r="AE224" s="1">
        <v>17.830020904541016</v>
      </c>
      <c r="AF224" s="1">
        <v>5.9308692812919617E-2</v>
      </c>
      <c r="AG224" s="1">
        <v>99.300750732421875</v>
      </c>
      <c r="AH224" s="1">
        <v>-7.7648835182189941</v>
      </c>
      <c r="AI224" s="1">
        <v>-0.36351582407951355</v>
      </c>
      <c r="AJ224" s="1">
        <v>1.3279345817863941E-2</v>
      </c>
      <c r="AK224" s="1">
        <v>2.286568284034729E-3</v>
      </c>
      <c r="AL224" s="1">
        <v>4.4401355087757111E-2</v>
      </c>
      <c r="AM224" s="1">
        <v>5.9633664786815643E-3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86</v>
      </c>
      <c r="AV224">
        <f t="shared" si="92"/>
        <v>0.50071065266927073</v>
      </c>
      <c r="AW224">
        <f t="shared" si="93"/>
        <v>1.286194737935252E-4</v>
      </c>
      <c r="AX224">
        <f t="shared" si="94"/>
        <v>305.11299362182615</v>
      </c>
      <c r="AY224">
        <f t="shared" si="95"/>
        <v>305.10812034606931</v>
      </c>
      <c r="AZ224">
        <f t="shared" si="96"/>
        <v>2.8528032809614388</v>
      </c>
      <c r="BA224">
        <f t="shared" si="97"/>
        <v>-3.2422588174187375E-2</v>
      </c>
      <c r="BB224">
        <f t="shared" si="98"/>
        <v>4.7563505584021657</v>
      </c>
      <c r="BC224">
        <f t="shared" si="99"/>
        <v>47.898435040221791</v>
      </c>
      <c r="BD224">
        <f t="shared" si="100"/>
        <v>22.802049084411244</v>
      </c>
      <c r="BE224">
        <f t="shared" si="101"/>
        <v>31.962993621826172</v>
      </c>
      <c r="BF224">
        <f t="shared" si="102"/>
        <v>4.7650905380519486</v>
      </c>
      <c r="BG224">
        <f t="shared" si="103"/>
        <v>5.4348271772279569E-3</v>
      </c>
      <c r="BH224">
        <f t="shared" si="104"/>
        <v>2.4920899660825961</v>
      </c>
      <c r="BI224">
        <f t="shared" si="105"/>
        <v>2.2730005719693525</v>
      </c>
      <c r="BJ224">
        <f t="shared" si="106"/>
        <v>3.3977016604714136E-3</v>
      </c>
      <c r="BK224">
        <f t="shared" si="107"/>
        <v>56.07860495535509</v>
      </c>
      <c r="BL224">
        <f t="shared" si="108"/>
        <v>1.3447796934315728</v>
      </c>
      <c r="BM224">
        <f t="shared" si="109"/>
        <v>50.686279128555675</v>
      </c>
      <c r="BN224">
        <f t="shared" si="110"/>
        <v>420.21002610206915</v>
      </c>
      <c r="BO224">
        <f t="shared" si="111"/>
        <v>-6.6977870248537119E-4</v>
      </c>
    </row>
    <row r="225" spans="1:67" x14ac:dyDescent="0.25">
      <c r="A225" s="1">
        <v>214</v>
      </c>
      <c r="B225" s="1" t="s">
        <v>300</v>
      </c>
      <c r="C225" s="1" t="s">
        <v>333</v>
      </c>
      <c r="D225" s="1" t="s">
        <v>81</v>
      </c>
      <c r="E225" s="1" t="s">
        <v>82</v>
      </c>
      <c r="F225" s="1" t="s">
        <v>83</v>
      </c>
      <c r="G225" s="1" t="s">
        <v>84</v>
      </c>
      <c r="H225" s="1" t="s">
        <v>85</v>
      </c>
      <c r="I225" s="1">
        <v>1226.4999993182719</v>
      </c>
      <c r="J225" s="1">
        <v>1</v>
      </c>
      <c r="K225">
        <f t="shared" si="84"/>
        <v>-0.57733052189671685</v>
      </c>
      <c r="L225">
        <f t="shared" si="85"/>
        <v>5.0502959610566958E-3</v>
      </c>
      <c r="M225">
        <f t="shared" si="86"/>
        <v>584.27856178071158</v>
      </c>
      <c r="N225">
        <f t="shared" si="87"/>
        <v>0.11933639222196457</v>
      </c>
      <c r="O225">
        <f t="shared" si="88"/>
        <v>2.2648079779078767</v>
      </c>
      <c r="P225">
        <f t="shared" si="89"/>
        <v>31.933159383658474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31.955787658691406</v>
      </c>
      <c r="V225" s="1">
        <v>31.961101531982422</v>
      </c>
      <c r="W225" s="1">
        <v>31.644554138183594</v>
      </c>
      <c r="X225" s="1">
        <v>419.05685424804688</v>
      </c>
      <c r="Y225" s="1">
        <v>420.10971069335938</v>
      </c>
      <c r="Z225" s="1">
        <v>24.86553955078125</v>
      </c>
      <c r="AA225" s="1">
        <v>25.097883224487305</v>
      </c>
      <c r="AB225" s="1">
        <v>51.839000701904297</v>
      </c>
      <c r="AC225" s="1">
        <v>52.323387145996094</v>
      </c>
      <c r="AD225" s="1">
        <v>300.4376220703125</v>
      </c>
      <c r="AE225" s="1">
        <v>17.791610717773438</v>
      </c>
      <c r="AF225" s="1">
        <v>0.14256569743156433</v>
      </c>
      <c r="AG225" s="1">
        <v>99.300796508789063</v>
      </c>
      <c r="AH225" s="1">
        <v>-7.7648835182189941</v>
      </c>
      <c r="AI225" s="1">
        <v>-0.36351582407951355</v>
      </c>
      <c r="AJ225" s="1">
        <v>1.3279345817863941E-2</v>
      </c>
      <c r="AK225" s="1">
        <v>2.286568284034729E-3</v>
      </c>
      <c r="AL225" s="1">
        <v>4.4401355087757111E-2</v>
      </c>
      <c r="AM225" s="1">
        <v>5.9633664786815643E-3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86</v>
      </c>
      <c r="AV225">
        <f t="shared" si="92"/>
        <v>0.50072937011718743</v>
      </c>
      <c r="AW225">
        <f t="shared" si="93"/>
        <v>1.1933639222196457E-4</v>
      </c>
      <c r="AX225">
        <f t="shared" si="94"/>
        <v>305.1111015319824</v>
      </c>
      <c r="AY225">
        <f t="shared" si="95"/>
        <v>305.10578765869138</v>
      </c>
      <c r="AZ225">
        <f t="shared" si="96"/>
        <v>2.8466576512159918</v>
      </c>
      <c r="BA225">
        <f t="shared" si="97"/>
        <v>-2.7942148323949475E-2</v>
      </c>
      <c r="BB225">
        <f t="shared" si="98"/>
        <v>4.7570477727840412</v>
      </c>
      <c r="BC225">
        <f t="shared" si="99"/>
        <v>47.905434196220149</v>
      </c>
      <c r="BD225">
        <f t="shared" si="100"/>
        <v>22.807550971732844</v>
      </c>
      <c r="BE225">
        <f t="shared" si="101"/>
        <v>31.961101531982422</v>
      </c>
      <c r="BF225">
        <f t="shared" si="102"/>
        <v>4.7645801138711086</v>
      </c>
      <c r="BG225">
        <f t="shared" si="103"/>
        <v>5.0413310970501652E-3</v>
      </c>
      <c r="BH225">
        <f t="shared" si="104"/>
        <v>2.4922397948761645</v>
      </c>
      <c r="BI225">
        <f t="shared" si="105"/>
        <v>2.272340318994944</v>
      </c>
      <c r="BJ225">
        <f t="shared" si="106"/>
        <v>3.1516361481256929E-3</v>
      </c>
      <c r="BK225">
        <f t="shared" si="107"/>
        <v>58.019326567834383</v>
      </c>
      <c r="BL225">
        <f t="shared" si="108"/>
        <v>1.39077613991927</v>
      </c>
      <c r="BM225">
        <f t="shared" si="109"/>
        <v>50.674523017362958</v>
      </c>
      <c r="BN225">
        <f t="shared" si="110"/>
        <v>420.3841459734299</v>
      </c>
      <c r="BO225">
        <f t="shared" si="111"/>
        <v>-6.9593368590856544E-4</v>
      </c>
    </row>
    <row r="226" spans="1:67" x14ac:dyDescent="0.25">
      <c r="A226" s="1">
        <v>215</v>
      </c>
      <c r="B226" s="1" t="s">
        <v>301</v>
      </c>
      <c r="C226" s="1" t="s">
        <v>333</v>
      </c>
      <c r="D226" s="1" t="s">
        <v>81</v>
      </c>
      <c r="E226" s="1" t="s">
        <v>82</v>
      </c>
      <c r="F226" s="1" t="s">
        <v>83</v>
      </c>
      <c r="G226" s="1" t="s">
        <v>84</v>
      </c>
      <c r="H226" s="1" t="s">
        <v>85</v>
      </c>
      <c r="I226" s="1">
        <v>1231.4999992065132</v>
      </c>
      <c r="J226" s="1">
        <v>1</v>
      </c>
      <c r="K226">
        <f t="shared" si="84"/>
        <v>-0.52788661866936759</v>
      </c>
      <c r="L226">
        <f t="shared" si="85"/>
        <v>5.0381773377513326E-3</v>
      </c>
      <c r="M226">
        <f t="shared" si="86"/>
        <v>569.32665106741194</v>
      </c>
      <c r="N226">
        <f t="shared" si="87"/>
        <v>0.11897576516837699</v>
      </c>
      <c r="O226">
        <f t="shared" si="88"/>
        <v>2.2633611328860916</v>
      </c>
      <c r="P226">
        <f t="shared" si="89"/>
        <v>31.929983443429279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31.953899383544922</v>
      </c>
      <c r="V226" s="1">
        <v>31.957284927368164</v>
      </c>
      <c r="W226" s="1">
        <v>31.650461196899414</v>
      </c>
      <c r="X226" s="1">
        <v>419.1953125</v>
      </c>
      <c r="Y226" s="1">
        <v>420.1497802734375</v>
      </c>
      <c r="Z226" s="1">
        <v>24.872476577758789</v>
      </c>
      <c r="AA226" s="1">
        <v>25.104131698608398</v>
      </c>
      <c r="AB226" s="1">
        <v>51.858406066894531</v>
      </c>
      <c r="AC226" s="1">
        <v>52.341400146484375</v>
      </c>
      <c r="AD226" s="1">
        <v>300.4180908203125</v>
      </c>
      <c r="AE226" s="1">
        <v>17.900321960449219</v>
      </c>
      <c r="AF226" s="1">
        <v>7.9838195815682411E-3</v>
      </c>
      <c r="AG226" s="1">
        <v>99.299636840820313</v>
      </c>
      <c r="AH226" s="1">
        <v>-7.7648835182189941</v>
      </c>
      <c r="AI226" s="1">
        <v>-0.36351582407951355</v>
      </c>
      <c r="AJ226" s="1">
        <v>1.3279345817863941E-2</v>
      </c>
      <c r="AK226" s="1">
        <v>2.286568284034729E-3</v>
      </c>
      <c r="AL226" s="1">
        <v>4.4401355087757111E-2</v>
      </c>
      <c r="AM226" s="1">
        <v>5.9633664786815643E-3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86</v>
      </c>
      <c r="AV226">
        <f t="shared" si="92"/>
        <v>0.50069681803385413</v>
      </c>
      <c r="AW226">
        <f t="shared" si="93"/>
        <v>1.1897576516837699E-4</v>
      </c>
      <c r="AX226">
        <f t="shared" si="94"/>
        <v>305.10728492736814</v>
      </c>
      <c r="AY226">
        <f t="shared" si="95"/>
        <v>305.1038993835449</v>
      </c>
      <c r="AZ226">
        <f t="shared" si="96"/>
        <v>2.8640514496553351</v>
      </c>
      <c r="BA226">
        <f t="shared" si="97"/>
        <v>-2.7301483938886536E-2</v>
      </c>
      <c r="BB226">
        <f t="shared" si="98"/>
        <v>4.7561922937620311</v>
      </c>
      <c r="BC226">
        <f t="shared" si="99"/>
        <v>47.897378531064732</v>
      </c>
      <c r="BD226">
        <f t="shared" si="100"/>
        <v>22.793246832456333</v>
      </c>
      <c r="BE226">
        <f t="shared" si="101"/>
        <v>31.957284927368164</v>
      </c>
      <c r="BF226">
        <f t="shared" si="102"/>
        <v>4.7635506631614568</v>
      </c>
      <c r="BG226">
        <f t="shared" si="103"/>
        <v>5.0292554080594853E-3</v>
      </c>
      <c r="BH226">
        <f t="shared" si="104"/>
        <v>2.4928311608759395</v>
      </c>
      <c r="BI226">
        <f t="shared" si="105"/>
        <v>2.2707195022855173</v>
      </c>
      <c r="BJ226">
        <f t="shared" si="106"/>
        <v>3.1440849939110413E-3</v>
      </c>
      <c r="BK226">
        <f t="shared" si="107"/>
        <v>56.533929694794431</v>
      </c>
      <c r="BL226">
        <f t="shared" si="108"/>
        <v>1.3550564055915695</v>
      </c>
      <c r="BM226">
        <f t="shared" si="109"/>
        <v>50.697003900834602</v>
      </c>
      <c r="BN226">
        <f t="shared" si="110"/>
        <v>420.40071228992622</v>
      </c>
      <c r="BO226">
        <f t="shared" si="111"/>
        <v>-6.365895485786645E-4</v>
      </c>
    </row>
    <row r="227" spans="1:67" x14ac:dyDescent="0.25">
      <c r="A227" s="1">
        <v>216</v>
      </c>
      <c r="B227" s="1" t="s">
        <v>302</v>
      </c>
      <c r="C227" s="1" t="s">
        <v>333</v>
      </c>
      <c r="D227" s="1" t="s">
        <v>81</v>
      </c>
      <c r="E227" s="1" t="s">
        <v>82</v>
      </c>
      <c r="F227" s="1" t="s">
        <v>83</v>
      </c>
      <c r="G227" s="1" t="s">
        <v>84</v>
      </c>
      <c r="H227" s="1" t="s">
        <v>85</v>
      </c>
      <c r="I227" s="1">
        <v>1236.4999990947545</v>
      </c>
      <c r="J227" s="1">
        <v>1</v>
      </c>
      <c r="K227">
        <f t="shared" si="84"/>
        <v>-0.61945083922513966</v>
      </c>
      <c r="L227">
        <f t="shared" si="85"/>
        <v>5.2258215433069301E-3</v>
      </c>
      <c r="M227">
        <f t="shared" si="86"/>
        <v>591.14060033689998</v>
      </c>
      <c r="N227">
        <f t="shared" si="87"/>
        <v>0.12333902665739599</v>
      </c>
      <c r="O227">
        <f t="shared" si="88"/>
        <v>2.2622817180314123</v>
      </c>
      <c r="P227">
        <f t="shared" si="89"/>
        <v>31.926976734540226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31.955940246582031</v>
      </c>
      <c r="V227" s="1">
        <v>31.956178665161133</v>
      </c>
      <c r="W227" s="1">
        <v>31.660490036010742</v>
      </c>
      <c r="X227" s="1">
        <v>419.177490234375</v>
      </c>
      <c r="Y227" s="1">
        <v>420.31109619140625</v>
      </c>
      <c r="Z227" s="1">
        <v>24.866588592529297</v>
      </c>
      <c r="AA227" s="1">
        <v>25.106731414794922</v>
      </c>
      <c r="AB227" s="1">
        <v>51.840373992919922</v>
      </c>
      <c r="AC227" s="1">
        <v>52.341014862060547</v>
      </c>
      <c r="AD227" s="1">
        <v>300.42718505859375</v>
      </c>
      <c r="AE227" s="1">
        <v>17.807554244995117</v>
      </c>
      <c r="AF227" s="1">
        <v>9.9227100610733032E-2</v>
      </c>
      <c r="AG227" s="1">
        <v>99.300094604492188</v>
      </c>
      <c r="AH227" s="1">
        <v>-7.7648835182189941</v>
      </c>
      <c r="AI227" s="1">
        <v>-0.36351582407951355</v>
      </c>
      <c r="AJ227" s="1">
        <v>1.3279345817863941E-2</v>
      </c>
      <c r="AK227" s="1">
        <v>2.286568284034729E-3</v>
      </c>
      <c r="AL227" s="1">
        <v>4.4401355087757111E-2</v>
      </c>
      <c r="AM227" s="1">
        <v>5.9633664786815643E-3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86</v>
      </c>
      <c r="AV227">
        <f t="shared" si="92"/>
        <v>0.50071197509765619</v>
      </c>
      <c r="AW227">
        <f t="shared" si="93"/>
        <v>1.23339026657396E-4</v>
      </c>
      <c r="AX227">
        <f t="shared" si="94"/>
        <v>305.10617866516111</v>
      </c>
      <c r="AY227">
        <f t="shared" si="95"/>
        <v>305.10594024658201</v>
      </c>
      <c r="AZ227">
        <f t="shared" si="96"/>
        <v>2.849208615514442</v>
      </c>
      <c r="BA227">
        <f t="shared" si="97"/>
        <v>-2.9201930620908596E-2</v>
      </c>
      <c r="BB227">
        <f t="shared" si="98"/>
        <v>4.7553825227301241</v>
      </c>
      <c r="BC227">
        <f t="shared" si="99"/>
        <v>47.889002942752462</v>
      </c>
      <c r="BD227">
        <f t="shared" si="100"/>
        <v>22.782271527957541</v>
      </c>
      <c r="BE227">
        <f t="shared" si="101"/>
        <v>31.956178665161133</v>
      </c>
      <c r="BF227">
        <f t="shared" si="102"/>
        <v>4.7632523078516718</v>
      </c>
      <c r="BG227">
        <f t="shared" si="103"/>
        <v>5.2162232856658892E-3</v>
      </c>
      <c r="BH227">
        <f t="shared" si="104"/>
        <v>2.4931008046987118</v>
      </c>
      <c r="BI227">
        <f t="shared" si="105"/>
        <v>2.27015150315296</v>
      </c>
      <c r="BJ227">
        <f t="shared" si="106"/>
        <v>3.2610005404587364E-3</v>
      </c>
      <c r="BK227">
        <f t="shared" si="107"/>
        <v>58.700317538010474</v>
      </c>
      <c r="BL227">
        <f t="shared" si="108"/>
        <v>1.4064358654659437</v>
      </c>
      <c r="BM227">
        <f t="shared" si="109"/>
        <v>50.715523610783087</v>
      </c>
      <c r="BN227">
        <f t="shared" si="110"/>
        <v>420.60555345307012</v>
      </c>
      <c r="BO227">
        <f t="shared" si="111"/>
        <v>-7.4691770958623942E-4</v>
      </c>
    </row>
    <row r="228" spans="1:67" x14ac:dyDescent="0.25">
      <c r="A228" s="1">
        <v>217</v>
      </c>
      <c r="B228" s="1" t="s">
        <v>303</v>
      </c>
      <c r="C228" s="1" t="s">
        <v>333</v>
      </c>
      <c r="D228" s="1" t="s">
        <v>81</v>
      </c>
      <c r="E228" s="1" t="s">
        <v>82</v>
      </c>
      <c r="F228" s="1" t="s">
        <v>83</v>
      </c>
      <c r="G228" s="1" t="s">
        <v>84</v>
      </c>
      <c r="H228" s="1" t="s">
        <v>85</v>
      </c>
      <c r="I228" s="1">
        <v>1241.9999989718199</v>
      </c>
      <c r="J228" s="1">
        <v>1</v>
      </c>
      <c r="K228">
        <f t="shared" si="84"/>
        <v>-0.76366876674734796</v>
      </c>
      <c r="L228">
        <f t="shared" si="85"/>
        <v>5.1362921424784411E-3</v>
      </c>
      <c r="M228">
        <f t="shared" si="86"/>
        <v>638.65397174047189</v>
      </c>
      <c r="N228">
        <f t="shared" si="87"/>
        <v>0.12117171102647226</v>
      </c>
      <c r="O228">
        <f t="shared" si="88"/>
        <v>2.261143698267742</v>
      </c>
      <c r="P228">
        <f t="shared" si="89"/>
        <v>31.925866424505902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31.957483291625977</v>
      </c>
      <c r="V228" s="1">
        <v>31.953182220458984</v>
      </c>
      <c r="W228" s="1">
        <v>31.660589218139648</v>
      </c>
      <c r="X228" s="1">
        <v>418.99151611328125</v>
      </c>
      <c r="Y228" s="1">
        <v>420.41485595703125</v>
      </c>
      <c r="Z228" s="1">
        <v>24.879787445068359</v>
      </c>
      <c r="AA228" s="1">
        <v>25.115694046020508</v>
      </c>
      <c r="AB228" s="1">
        <v>51.862300872802734</v>
      </c>
      <c r="AC228" s="1">
        <v>52.354053497314453</v>
      </c>
      <c r="AD228" s="1">
        <v>300.44534301757813</v>
      </c>
      <c r="AE228" s="1">
        <v>17.90974235534668</v>
      </c>
      <c r="AF228" s="1">
        <v>2.0529534667730331E-2</v>
      </c>
      <c r="AG228" s="1">
        <v>99.298065185546875</v>
      </c>
      <c r="AH228" s="1">
        <v>-7.7648835182189941</v>
      </c>
      <c r="AI228" s="1">
        <v>-0.36351582407951355</v>
      </c>
      <c r="AJ228" s="1">
        <v>1.3279345817863941E-2</v>
      </c>
      <c r="AK228" s="1">
        <v>2.286568284034729E-3</v>
      </c>
      <c r="AL228" s="1">
        <v>4.4401355087757111E-2</v>
      </c>
      <c r="AM228" s="1">
        <v>5.9633664786815643E-3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86</v>
      </c>
      <c r="AV228">
        <f t="shared" si="92"/>
        <v>0.5007422383626301</v>
      </c>
      <c r="AW228">
        <f t="shared" si="93"/>
        <v>1.2117171102647226E-4</v>
      </c>
      <c r="AX228">
        <f t="shared" si="94"/>
        <v>305.10318222045896</v>
      </c>
      <c r="AY228">
        <f t="shared" si="95"/>
        <v>305.10748329162595</v>
      </c>
      <c r="AZ228">
        <f t="shared" si="96"/>
        <v>2.8655587128052389</v>
      </c>
      <c r="BA228">
        <f t="shared" si="97"/>
        <v>-2.7315795953082624E-2</v>
      </c>
      <c r="BB228">
        <f t="shared" si="98"/>
        <v>4.7550835228297377</v>
      </c>
      <c r="BC228">
        <f t="shared" si="99"/>
        <v>47.886970546147701</v>
      </c>
      <c r="BD228">
        <f t="shared" si="100"/>
        <v>22.771276500127193</v>
      </c>
      <c r="BE228">
        <f t="shared" si="101"/>
        <v>31.953182220458984</v>
      </c>
      <c r="BF228">
        <f t="shared" si="102"/>
        <v>4.7624442581947637</v>
      </c>
      <c r="BG228">
        <f t="shared" si="103"/>
        <v>5.1270196528840966E-3</v>
      </c>
      <c r="BH228">
        <f t="shared" si="104"/>
        <v>2.4939398245619957</v>
      </c>
      <c r="BI228">
        <f t="shared" si="105"/>
        <v>2.268504433632768</v>
      </c>
      <c r="BJ228">
        <f t="shared" si="106"/>
        <v>3.2052190702056126E-3</v>
      </c>
      <c r="BK228">
        <f t="shared" si="107"/>
        <v>63.417103716893791</v>
      </c>
      <c r="BL228">
        <f t="shared" si="108"/>
        <v>1.5191041959890825</v>
      </c>
      <c r="BM228">
        <f t="shared" si="109"/>
        <v>50.735490904802894</v>
      </c>
      <c r="BN228">
        <f t="shared" si="110"/>
        <v>420.77786751442284</v>
      </c>
      <c r="BO228">
        <f t="shared" si="111"/>
        <v>-9.2079723675732685E-4</v>
      </c>
    </row>
    <row r="229" spans="1:67" x14ac:dyDescent="0.25">
      <c r="A229" s="1">
        <v>218</v>
      </c>
      <c r="B229" s="1" t="s">
        <v>304</v>
      </c>
      <c r="C229" s="1" t="s">
        <v>333</v>
      </c>
      <c r="D229" s="1" t="s">
        <v>81</v>
      </c>
      <c r="E229" s="1" t="s">
        <v>82</v>
      </c>
      <c r="F229" s="1" t="s">
        <v>83</v>
      </c>
      <c r="G229" s="1" t="s">
        <v>84</v>
      </c>
      <c r="H229" s="1" t="s">
        <v>85</v>
      </c>
      <c r="I229" s="1">
        <v>1246.9999988600612</v>
      </c>
      <c r="J229" s="1">
        <v>1</v>
      </c>
      <c r="K229">
        <f t="shared" si="84"/>
        <v>-0.6874030908149098</v>
      </c>
      <c r="L229">
        <f t="shared" si="85"/>
        <v>4.7882750852742614E-3</v>
      </c>
      <c r="M229">
        <f t="shared" si="86"/>
        <v>630.54605728781507</v>
      </c>
      <c r="N229">
        <f t="shared" si="87"/>
        <v>0.11296372666093193</v>
      </c>
      <c r="O229">
        <f t="shared" si="88"/>
        <v>2.2609394085851493</v>
      </c>
      <c r="P229">
        <f t="shared" si="89"/>
        <v>31.926066504114814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31.953041076660156</v>
      </c>
      <c r="V229" s="1">
        <v>31.94963264465332</v>
      </c>
      <c r="W229" s="1">
        <v>31.654664993286133</v>
      </c>
      <c r="X229" s="1">
        <v>419.10446166992188</v>
      </c>
      <c r="Y229" s="1">
        <v>420.38223266601563</v>
      </c>
      <c r="Z229" s="1">
        <v>24.898050308227539</v>
      </c>
      <c r="AA229" s="1">
        <v>25.117948532104492</v>
      </c>
      <c r="AB229" s="1">
        <v>51.914138793945313</v>
      </c>
      <c r="AC229" s="1">
        <v>52.372642517089844</v>
      </c>
      <c r="AD229" s="1">
        <v>300.48348999023438</v>
      </c>
      <c r="AE229" s="1">
        <v>17.796684265136719</v>
      </c>
      <c r="AF229" s="1">
        <v>1.5967413783073425E-2</v>
      </c>
      <c r="AG229" s="1">
        <v>99.299430847167969</v>
      </c>
      <c r="AH229" s="1">
        <v>-7.7648835182189941</v>
      </c>
      <c r="AI229" s="1">
        <v>-0.36351582407951355</v>
      </c>
      <c r="AJ229" s="1">
        <v>1.3279345817863941E-2</v>
      </c>
      <c r="AK229" s="1">
        <v>2.286568284034729E-3</v>
      </c>
      <c r="AL229" s="1">
        <v>4.4401355087757111E-2</v>
      </c>
      <c r="AM229" s="1">
        <v>5.9633664786815643E-3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86</v>
      </c>
      <c r="AV229">
        <f t="shared" si="92"/>
        <v>0.50080581665039059</v>
      </c>
      <c r="AW229">
        <f t="shared" si="93"/>
        <v>1.1296372666093193E-4</v>
      </c>
      <c r="AX229">
        <f t="shared" si="94"/>
        <v>305.0996326446533</v>
      </c>
      <c r="AY229">
        <f t="shared" si="95"/>
        <v>305.10304107666013</v>
      </c>
      <c r="AZ229">
        <f t="shared" si="96"/>
        <v>2.8474694187759724</v>
      </c>
      <c r="BA229">
        <f t="shared" si="97"/>
        <v>-2.3566140538504143E-2</v>
      </c>
      <c r="BB229">
        <f t="shared" si="98"/>
        <v>4.7551374018715835</v>
      </c>
      <c r="BC229">
        <f t="shared" si="99"/>
        <v>47.886854549954357</v>
      </c>
      <c r="BD229">
        <f t="shared" si="100"/>
        <v>22.768906017849865</v>
      </c>
      <c r="BE229">
        <f t="shared" si="101"/>
        <v>31.94963264465332</v>
      </c>
      <c r="BF229">
        <f t="shared" si="102"/>
        <v>4.7614872003832307</v>
      </c>
      <c r="BG229">
        <f t="shared" si="103"/>
        <v>4.7802155828416742E-3</v>
      </c>
      <c r="BH229">
        <f t="shared" si="104"/>
        <v>2.4941979932864342</v>
      </c>
      <c r="BI229">
        <f t="shared" si="105"/>
        <v>2.2672892070967965</v>
      </c>
      <c r="BJ229">
        <f t="shared" si="106"/>
        <v>2.9883577913649784E-3</v>
      </c>
      <c r="BK229">
        <f t="shared" si="107"/>
        <v>62.612864611605808</v>
      </c>
      <c r="BL229">
        <f t="shared" si="108"/>
        <v>1.4999350788185426</v>
      </c>
      <c r="BM229">
        <f t="shared" si="109"/>
        <v>50.734419171442994</v>
      </c>
      <c r="BN229">
        <f t="shared" si="110"/>
        <v>420.70899117365417</v>
      </c>
      <c r="BO229">
        <f t="shared" si="111"/>
        <v>-8.2895771853741843E-4</v>
      </c>
    </row>
    <row r="230" spans="1:67" x14ac:dyDescent="0.25">
      <c r="A230" s="1">
        <v>219</v>
      </c>
      <c r="B230" s="1" t="s">
        <v>305</v>
      </c>
      <c r="C230" s="1" t="s">
        <v>333</v>
      </c>
      <c r="D230" s="1" t="s">
        <v>81</v>
      </c>
      <c r="E230" s="1" t="s">
        <v>82</v>
      </c>
      <c r="F230" s="1" t="s">
        <v>83</v>
      </c>
      <c r="G230" s="1" t="s">
        <v>84</v>
      </c>
      <c r="H230" s="1" t="s">
        <v>85</v>
      </c>
      <c r="I230" s="1">
        <v>1251.9999987483025</v>
      </c>
      <c r="J230" s="1">
        <v>1</v>
      </c>
      <c r="K230">
        <f t="shared" si="84"/>
        <v>-0.71638708413831143</v>
      </c>
      <c r="L230">
        <f t="shared" si="85"/>
        <v>4.9756681805734277E-3</v>
      </c>
      <c r="M230">
        <f t="shared" si="86"/>
        <v>631.19407046108415</v>
      </c>
      <c r="N230">
        <f t="shared" si="87"/>
        <v>0.11733833256341732</v>
      </c>
      <c r="O230">
        <f t="shared" si="88"/>
        <v>2.2601962943604899</v>
      </c>
      <c r="P230">
        <f t="shared" si="89"/>
        <v>31.924622128785824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31.954231262207031</v>
      </c>
      <c r="V230" s="1">
        <v>31.950162887573242</v>
      </c>
      <c r="W230" s="1">
        <v>31.652549743652344</v>
      </c>
      <c r="X230" s="1">
        <v>419.01950073242188</v>
      </c>
      <c r="Y230" s="1">
        <v>420.35174560546875</v>
      </c>
      <c r="Z230" s="1">
        <v>24.893058776855469</v>
      </c>
      <c r="AA230" s="1">
        <v>25.121517181396484</v>
      </c>
      <c r="AB230" s="1">
        <v>51.900230407714844</v>
      </c>
      <c r="AC230" s="1">
        <v>52.376548767089844</v>
      </c>
      <c r="AD230" s="1">
        <v>300.42391967773438</v>
      </c>
      <c r="AE230" s="1">
        <v>17.856111526489258</v>
      </c>
      <c r="AF230" s="1">
        <v>5.0184715539216995E-2</v>
      </c>
      <c r="AG230" s="1">
        <v>99.299423217773438</v>
      </c>
      <c r="AH230" s="1">
        <v>-7.7648835182189941</v>
      </c>
      <c r="AI230" s="1">
        <v>-0.36351582407951355</v>
      </c>
      <c r="AJ230" s="1">
        <v>1.3279345817863941E-2</v>
      </c>
      <c r="AK230" s="1">
        <v>2.286568284034729E-3</v>
      </c>
      <c r="AL230" s="1">
        <v>4.4401355087757111E-2</v>
      </c>
      <c r="AM230" s="1">
        <v>5.9633664786815643E-3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86</v>
      </c>
      <c r="AV230">
        <f t="shared" si="92"/>
        <v>0.5007065327962239</v>
      </c>
      <c r="AW230">
        <f t="shared" si="93"/>
        <v>1.1733833256341732E-4</v>
      </c>
      <c r="AX230">
        <f t="shared" si="94"/>
        <v>305.10016288757322</v>
      </c>
      <c r="AY230">
        <f t="shared" si="95"/>
        <v>305.10423126220701</v>
      </c>
      <c r="AZ230">
        <f t="shared" si="96"/>
        <v>2.8569777803798502</v>
      </c>
      <c r="BA230">
        <f t="shared" si="97"/>
        <v>-2.5540758787417423E-2</v>
      </c>
      <c r="BB230">
        <f t="shared" si="98"/>
        <v>4.7547484608285462</v>
      </c>
      <c r="BC230">
        <f t="shared" si="99"/>
        <v>47.88294137822848</v>
      </c>
      <c r="BD230">
        <f t="shared" si="100"/>
        <v>22.761424196831996</v>
      </c>
      <c r="BE230">
        <f t="shared" si="101"/>
        <v>31.950162887573242</v>
      </c>
      <c r="BF230">
        <f t="shared" si="102"/>
        <v>4.7616301570048467</v>
      </c>
      <c r="BG230">
        <f t="shared" si="103"/>
        <v>4.9669660767805539E-3</v>
      </c>
      <c r="BH230">
        <f t="shared" si="104"/>
        <v>2.4945521664680563</v>
      </c>
      <c r="BI230">
        <f t="shared" si="105"/>
        <v>2.2670779905367904</v>
      </c>
      <c r="BJ230">
        <f t="shared" si="106"/>
        <v>3.105134456523381E-3</v>
      </c>
      <c r="BK230">
        <f t="shared" si="107"/>
        <v>62.677207135264304</v>
      </c>
      <c r="BL230">
        <f t="shared" si="108"/>
        <v>1.5015854627935969</v>
      </c>
      <c r="BM230">
        <f t="shared" si="109"/>
        <v>50.749835941813146</v>
      </c>
      <c r="BN230">
        <f t="shared" si="110"/>
        <v>420.69228171540539</v>
      </c>
      <c r="BO230">
        <f t="shared" si="111"/>
        <v>-8.6420713122205717E-4</v>
      </c>
    </row>
    <row r="231" spans="1:67" x14ac:dyDescent="0.25">
      <c r="A231" s="1">
        <v>220</v>
      </c>
      <c r="B231" s="1" t="s">
        <v>306</v>
      </c>
      <c r="C231" s="1" t="s">
        <v>333</v>
      </c>
      <c r="D231" s="1" t="s">
        <v>81</v>
      </c>
      <c r="E231" s="1" t="s">
        <v>82</v>
      </c>
      <c r="F231" s="1" t="s">
        <v>83</v>
      </c>
      <c r="G231" s="1" t="s">
        <v>84</v>
      </c>
      <c r="H231" s="1" t="s">
        <v>85</v>
      </c>
      <c r="I231" s="1">
        <v>1257.4999986253679</v>
      </c>
      <c r="J231" s="1">
        <v>1</v>
      </c>
      <c r="K231">
        <f t="shared" si="84"/>
        <v>-0.71164653963531976</v>
      </c>
      <c r="L231">
        <f t="shared" si="85"/>
        <v>5.2965137802860746E-3</v>
      </c>
      <c r="M231">
        <f t="shared" si="86"/>
        <v>616.1498512265091</v>
      </c>
      <c r="N231">
        <f t="shared" si="87"/>
        <v>0.12478206534211608</v>
      </c>
      <c r="O231">
        <f t="shared" si="88"/>
        <v>2.2582337276380562</v>
      </c>
      <c r="P231">
        <f t="shared" si="89"/>
        <v>31.918551026599886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31.952568054199219</v>
      </c>
      <c r="V231" s="1">
        <v>31.947511672973633</v>
      </c>
      <c r="W231" s="1">
        <v>31.652088165283203</v>
      </c>
      <c r="X231" s="1">
        <v>419.07925415039063</v>
      </c>
      <c r="Y231" s="1">
        <v>420.3958740234375</v>
      </c>
      <c r="Z231" s="1">
        <v>24.88200569152832</v>
      </c>
      <c r="AA231" s="1">
        <v>25.124975204467773</v>
      </c>
      <c r="AB231" s="1">
        <v>51.881755828857422</v>
      </c>
      <c r="AC231" s="1">
        <v>52.388370513916016</v>
      </c>
      <c r="AD231" s="1">
        <v>300.40045166015625</v>
      </c>
      <c r="AE231" s="1">
        <v>17.934385299682617</v>
      </c>
      <c r="AF231" s="1">
        <v>0.15511609613895416</v>
      </c>
      <c r="AG231" s="1">
        <v>99.298812866210938</v>
      </c>
      <c r="AH231" s="1">
        <v>-7.7648835182189941</v>
      </c>
      <c r="AI231" s="1">
        <v>-0.36351582407951355</v>
      </c>
      <c r="AJ231" s="1">
        <v>1.3279345817863941E-2</v>
      </c>
      <c r="AK231" s="1">
        <v>2.286568284034729E-3</v>
      </c>
      <c r="AL231" s="1">
        <v>4.4401355087757111E-2</v>
      </c>
      <c r="AM231" s="1">
        <v>5.9633664786815643E-3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86</v>
      </c>
      <c r="AV231">
        <f t="shared" si="92"/>
        <v>0.50066741943359372</v>
      </c>
      <c r="AW231">
        <f t="shared" si="93"/>
        <v>1.2478206534211609E-4</v>
      </c>
      <c r="AX231">
        <f t="shared" si="94"/>
        <v>305.09751167297361</v>
      </c>
      <c r="AY231">
        <f t="shared" si="95"/>
        <v>305.1025680541992</v>
      </c>
      <c r="AZ231">
        <f t="shared" si="96"/>
        <v>2.8695015838108588</v>
      </c>
      <c r="BA231">
        <f t="shared" si="97"/>
        <v>-2.8960646373747324E-2</v>
      </c>
      <c r="BB231">
        <f t="shared" si="98"/>
        <v>4.7531139387346917</v>
      </c>
      <c r="BC231">
        <f t="shared" si="99"/>
        <v>47.866775055395102</v>
      </c>
      <c r="BD231">
        <f t="shared" si="100"/>
        <v>22.741799850927329</v>
      </c>
      <c r="BE231">
        <f t="shared" si="101"/>
        <v>31.947511672973633</v>
      </c>
      <c r="BF231">
        <f t="shared" si="102"/>
        <v>4.760915411260628</v>
      </c>
      <c r="BG231">
        <f t="shared" si="103"/>
        <v>5.2866543305732597E-3</v>
      </c>
      <c r="BH231">
        <f t="shared" si="104"/>
        <v>2.4948802110966355</v>
      </c>
      <c r="BI231">
        <f t="shared" si="105"/>
        <v>2.2660352001639925</v>
      </c>
      <c r="BJ231">
        <f t="shared" si="106"/>
        <v>3.3050433542662818E-3</v>
      </c>
      <c r="BK231">
        <f t="shared" si="107"/>
        <v>61.182948774484842</v>
      </c>
      <c r="BL231">
        <f t="shared" si="108"/>
        <v>1.4656420038797957</v>
      </c>
      <c r="BM231">
        <f t="shared" si="109"/>
        <v>50.781554329080045</v>
      </c>
      <c r="BN231">
        <f t="shared" si="110"/>
        <v>420.7341567055559</v>
      </c>
      <c r="BO231">
        <f t="shared" si="111"/>
        <v>-8.589394713889078E-4</v>
      </c>
    </row>
    <row r="232" spans="1:67" x14ac:dyDescent="0.25">
      <c r="A232" s="1">
        <v>221</v>
      </c>
      <c r="B232" s="1" t="s">
        <v>307</v>
      </c>
      <c r="C232" s="1" t="s">
        <v>333</v>
      </c>
      <c r="D232" s="1" t="s">
        <v>81</v>
      </c>
      <c r="E232" s="1" t="s">
        <v>82</v>
      </c>
      <c r="F232" s="1" t="s">
        <v>83</v>
      </c>
      <c r="G232" s="1" t="s">
        <v>84</v>
      </c>
      <c r="H232" s="1" t="s">
        <v>85</v>
      </c>
      <c r="I232" s="1">
        <v>1262.4999985136092</v>
      </c>
      <c r="J232" s="1">
        <v>1</v>
      </c>
      <c r="K232">
        <f t="shared" si="84"/>
        <v>-0.85053161511083575</v>
      </c>
      <c r="L232">
        <f t="shared" si="85"/>
        <v>4.8680662007577653E-3</v>
      </c>
      <c r="M232">
        <f t="shared" si="86"/>
        <v>679.53622063456623</v>
      </c>
      <c r="N232">
        <f t="shared" si="87"/>
        <v>0.11472193766503798</v>
      </c>
      <c r="O232">
        <f t="shared" si="88"/>
        <v>2.2585432639855418</v>
      </c>
      <c r="P232">
        <f t="shared" si="89"/>
        <v>31.922778311574643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31.951198577880859</v>
      </c>
      <c r="V232" s="1">
        <v>31.946956634521484</v>
      </c>
      <c r="W232" s="1">
        <v>31.652912139892578</v>
      </c>
      <c r="X232" s="1">
        <v>418.74362182617188</v>
      </c>
      <c r="Y232" s="1">
        <v>420.34597778320313</v>
      </c>
      <c r="Z232" s="1">
        <v>24.909875869750977</v>
      </c>
      <c r="AA232" s="1">
        <v>25.133237838745117</v>
      </c>
      <c r="AB232" s="1">
        <v>51.944061279296875</v>
      </c>
      <c r="AC232" s="1">
        <v>52.409832000732422</v>
      </c>
      <c r="AD232" s="1">
        <v>300.42340087890625</v>
      </c>
      <c r="AE232" s="1">
        <v>17.87785530090332</v>
      </c>
      <c r="AF232" s="1">
        <v>0.23038771748542786</v>
      </c>
      <c r="AG232" s="1">
        <v>99.29913330078125</v>
      </c>
      <c r="AH232" s="1">
        <v>-7.7648835182189941</v>
      </c>
      <c r="AI232" s="1">
        <v>-0.36351582407951355</v>
      </c>
      <c r="AJ232" s="1">
        <v>1.3279345817863941E-2</v>
      </c>
      <c r="AK232" s="1">
        <v>2.286568284034729E-3</v>
      </c>
      <c r="AL232" s="1">
        <v>4.4401355087757111E-2</v>
      </c>
      <c r="AM232" s="1">
        <v>5.9633664786815643E-3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86</v>
      </c>
      <c r="AV232">
        <f t="shared" si="92"/>
        <v>0.50070566813151041</v>
      </c>
      <c r="AW232">
        <f t="shared" si="93"/>
        <v>1.1472193766503798E-4</v>
      </c>
      <c r="AX232">
        <f t="shared" si="94"/>
        <v>305.09695663452146</v>
      </c>
      <c r="AY232">
        <f t="shared" si="95"/>
        <v>305.10119857788084</v>
      </c>
      <c r="AZ232">
        <f t="shared" si="96"/>
        <v>2.8604567842083384</v>
      </c>
      <c r="BA232">
        <f t="shared" si="97"/>
        <v>-2.4178322946843349E-2</v>
      </c>
      <c r="BB232">
        <f t="shared" si="98"/>
        <v>4.7542519984153326</v>
      </c>
      <c r="BC232">
        <f t="shared" si="99"/>
        <v>47.878081513707706</v>
      </c>
      <c r="BD232">
        <f t="shared" si="100"/>
        <v>22.744843674962588</v>
      </c>
      <c r="BE232">
        <f t="shared" si="101"/>
        <v>31.946956634521484</v>
      </c>
      <c r="BF232">
        <f t="shared" si="102"/>
        <v>4.7607657892636954</v>
      </c>
      <c r="BG232">
        <f t="shared" si="103"/>
        <v>4.8597360892357359E-3</v>
      </c>
      <c r="BH232">
        <f t="shared" si="104"/>
        <v>2.4957087344297908</v>
      </c>
      <c r="BI232">
        <f t="shared" si="105"/>
        <v>2.2650570548339046</v>
      </c>
      <c r="BJ232">
        <f t="shared" si="106"/>
        <v>3.0380823673965334E-3</v>
      </c>
      <c r="BK232">
        <f t="shared" si="107"/>
        <v>67.477357755500904</v>
      </c>
      <c r="BL232">
        <f t="shared" si="108"/>
        <v>1.6166116878726091</v>
      </c>
      <c r="BM232">
        <f t="shared" si="109"/>
        <v>50.7786797706719</v>
      </c>
      <c r="BN232">
        <f t="shared" si="110"/>
        <v>420.75027977859207</v>
      </c>
      <c r="BO232">
        <f t="shared" si="111"/>
        <v>-1.026472817588438E-3</v>
      </c>
    </row>
    <row r="233" spans="1:67" x14ac:dyDescent="0.25">
      <c r="A233" s="1">
        <v>222</v>
      </c>
      <c r="B233" s="1" t="s">
        <v>308</v>
      </c>
      <c r="C233" s="1" t="s">
        <v>333</v>
      </c>
      <c r="D233" s="1" t="s">
        <v>81</v>
      </c>
      <c r="E233" s="1" t="s">
        <v>82</v>
      </c>
      <c r="F233" s="1" t="s">
        <v>83</v>
      </c>
      <c r="G233" s="1" t="s">
        <v>84</v>
      </c>
      <c r="H233" s="1" t="s">
        <v>85</v>
      </c>
      <c r="I233" s="1">
        <v>1267.4999984018505</v>
      </c>
      <c r="J233" s="1">
        <v>1</v>
      </c>
      <c r="K233">
        <f t="shared" si="84"/>
        <v>-0.87368956612235749</v>
      </c>
      <c r="L233">
        <f t="shared" si="85"/>
        <v>4.7318151376835212E-3</v>
      </c>
      <c r="M233">
        <f t="shared" si="86"/>
        <v>694.93574743502188</v>
      </c>
      <c r="N233">
        <f t="shared" si="87"/>
        <v>0.11152232404406102</v>
      </c>
      <c r="O233">
        <f t="shared" si="88"/>
        <v>2.2586406372892012</v>
      </c>
      <c r="P233">
        <f t="shared" si="89"/>
        <v>31.922746944898226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31.949844360351563</v>
      </c>
      <c r="V233" s="1">
        <v>31.945323944091797</v>
      </c>
      <c r="W233" s="1">
        <v>31.654451370239258</v>
      </c>
      <c r="X233" s="1">
        <v>418.49114990234375</v>
      </c>
      <c r="Y233" s="1">
        <v>420.14251708984375</v>
      </c>
      <c r="Z233" s="1">
        <v>24.915302276611328</v>
      </c>
      <c r="AA233" s="1">
        <v>25.132438659667969</v>
      </c>
      <c r="AB233" s="1">
        <v>51.958808898925781</v>
      </c>
      <c r="AC233" s="1">
        <v>52.411628723144531</v>
      </c>
      <c r="AD233" s="1">
        <v>300.4180908203125</v>
      </c>
      <c r="AE233" s="1">
        <v>17.863359451293945</v>
      </c>
      <c r="AF233" s="1">
        <v>5.7027816772460938E-2</v>
      </c>
      <c r="AG233" s="1">
        <v>99.298080444335938</v>
      </c>
      <c r="AH233" s="1">
        <v>-7.7648835182189941</v>
      </c>
      <c r="AI233" s="1">
        <v>-0.36351582407951355</v>
      </c>
      <c r="AJ233" s="1">
        <v>1.3279345817863941E-2</v>
      </c>
      <c r="AK233" s="1">
        <v>2.286568284034729E-3</v>
      </c>
      <c r="AL233" s="1">
        <v>4.4401355087757111E-2</v>
      </c>
      <c r="AM233" s="1">
        <v>5.9633664786815643E-3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86</v>
      </c>
      <c r="AV233">
        <f t="shared" si="92"/>
        <v>0.50069681803385413</v>
      </c>
      <c r="AW233">
        <f t="shared" si="93"/>
        <v>1.1152232404406103E-4</v>
      </c>
      <c r="AX233">
        <f t="shared" si="94"/>
        <v>305.09532394409177</v>
      </c>
      <c r="AY233">
        <f t="shared" si="95"/>
        <v>305.09984436035154</v>
      </c>
      <c r="AZ233">
        <f t="shared" si="96"/>
        <v>2.8581374483226796</v>
      </c>
      <c r="BA233">
        <f t="shared" si="97"/>
        <v>-2.2576999193572391E-2</v>
      </c>
      <c r="BB233">
        <f t="shared" si="98"/>
        <v>4.7542435530792497</v>
      </c>
      <c r="BC233">
        <f t="shared" si="99"/>
        <v>47.878504114128994</v>
      </c>
      <c r="BD233">
        <f t="shared" si="100"/>
        <v>22.746065454461025</v>
      </c>
      <c r="BE233">
        <f t="shared" si="101"/>
        <v>31.945323944091797</v>
      </c>
      <c r="BF233">
        <f t="shared" si="102"/>
        <v>4.7603256878082982</v>
      </c>
      <c r="BG233">
        <f t="shared" si="103"/>
        <v>4.7239444223790578E-3</v>
      </c>
      <c r="BH233">
        <f t="shared" si="104"/>
        <v>2.4956029157900486</v>
      </c>
      <c r="BI233">
        <f t="shared" si="105"/>
        <v>2.2647227720182497</v>
      </c>
      <c r="BJ233">
        <f t="shared" si="106"/>
        <v>2.9531713911859175E-3</v>
      </c>
      <c r="BK233">
        <f t="shared" si="107"/>
        <v>69.005785752447522</v>
      </c>
      <c r="BL233">
        <f t="shared" si="108"/>
        <v>1.6540476604190384</v>
      </c>
      <c r="BM233">
        <f t="shared" si="109"/>
        <v>50.774122249965068</v>
      </c>
      <c r="BN233">
        <f t="shared" si="110"/>
        <v>420.5578272660419</v>
      </c>
      <c r="BO233">
        <f t="shared" si="111"/>
        <v>-1.0548090645986997E-3</v>
      </c>
    </row>
    <row r="234" spans="1:67" x14ac:dyDescent="0.25">
      <c r="A234" s="1">
        <v>223</v>
      </c>
      <c r="B234" s="1" t="s">
        <v>309</v>
      </c>
      <c r="C234" s="1" t="s">
        <v>333</v>
      </c>
      <c r="D234" s="1" t="s">
        <v>81</v>
      </c>
      <c r="E234" s="1" t="s">
        <v>82</v>
      </c>
      <c r="F234" s="1" t="s">
        <v>83</v>
      </c>
      <c r="G234" s="1" t="s">
        <v>84</v>
      </c>
      <c r="H234" s="1" t="s">
        <v>85</v>
      </c>
      <c r="I234" s="1">
        <v>1272.9999982789159</v>
      </c>
      <c r="J234" s="1">
        <v>1</v>
      </c>
      <c r="K234">
        <f t="shared" si="84"/>
        <v>-0.76190258580681847</v>
      </c>
      <c r="L234">
        <f t="shared" si="85"/>
        <v>5.0010143474832104E-3</v>
      </c>
      <c r="M234">
        <f t="shared" si="86"/>
        <v>644.04923332986834</v>
      </c>
      <c r="N234">
        <f t="shared" si="87"/>
        <v>0.11772604291106936</v>
      </c>
      <c r="O234">
        <f t="shared" si="88"/>
        <v>2.2561594737017581</v>
      </c>
      <c r="P234">
        <f t="shared" si="89"/>
        <v>31.915519892050362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31.950075149536133</v>
      </c>
      <c r="V234" s="1">
        <v>31.940593719482422</v>
      </c>
      <c r="W234" s="1">
        <v>31.653366088867188</v>
      </c>
      <c r="X234" s="1">
        <v>418.5684814453125</v>
      </c>
      <c r="Y234" s="1">
        <v>419.99090576171875</v>
      </c>
      <c r="Z234" s="1">
        <v>24.908815383911133</v>
      </c>
      <c r="AA234" s="1">
        <v>25.137947082519531</v>
      </c>
      <c r="AB234" s="1">
        <v>51.944362640380859</v>
      </c>
      <c r="AC234" s="1">
        <v>52.422191619873047</v>
      </c>
      <c r="AD234" s="1">
        <v>300.52581787109375</v>
      </c>
      <c r="AE234" s="1">
        <v>17.808279037475586</v>
      </c>
      <c r="AF234" s="1">
        <v>7.5274720788002014E-2</v>
      </c>
      <c r="AG234" s="1">
        <v>99.297630310058594</v>
      </c>
      <c r="AH234" s="1">
        <v>-7.7648835182189941</v>
      </c>
      <c r="AI234" s="1">
        <v>-0.36351582407951355</v>
      </c>
      <c r="AJ234" s="1">
        <v>1.3279345817863941E-2</v>
      </c>
      <c r="AK234" s="1">
        <v>2.286568284034729E-3</v>
      </c>
      <c r="AL234" s="1">
        <v>4.4401355087757111E-2</v>
      </c>
      <c r="AM234" s="1">
        <v>5.9633664786815643E-3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86</v>
      </c>
      <c r="AV234">
        <f t="shared" si="92"/>
        <v>0.50087636311848949</v>
      </c>
      <c r="AW234">
        <f t="shared" si="93"/>
        <v>1.1772604291106936E-4</v>
      </c>
      <c r="AX234">
        <f t="shared" si="94"/>
        <v>305.0905937194824</v>
      </c>
      <c r="AY234">
        <f t="shared" si="95"/>
        <v>305.10007514953611</v>
      </c>
      <c r="AZ234">
        <f t="shared" si="96"/>
        <v>2.849324582308725</v>
      </c>
      <c r="BA234">
        <f t="shared" si="97"/>
        <v>-2.5073827432060002E-2</v>
      </c>
      <c r="BB234">
        <f t="shared" si="98"/>
        <v>4.7522980498555984</v>
      </c>
      <c r="BC234">
        <f t="shared" si="99"/>
        <v>47.859128511087967</v>
      </c>
      <c r="BD234">
        <f t="shared" si="100"/>
        <v>22.721181428568435</v>
      </c>
      <c r="BE234">
        <f t="shared" si="101"/>
        <v>31.940593719482422</v>
      </c>
      <c r="BF234">
        <f t="shared" si="102"/>
        <v>4.7590508274678935</v>
      </c>
      <c r="BG234">
        <f t="shared" si="103"/>
        <v>4.9922234387685289E-3</v>
      </c>
      <c r="BH234">
        <f t="shared" si="104"/>
        <v>2.4961385761538404</v>
      </c>
      <c r="BI234">
        <f t="shared" si="105"/>
        <v>2.2629122513140532</v>
      </c>
      <c r="BJ234">
        <f t="shared" si="106"/>
        <v>3.1209282683645413E-3</v>
      </c>
      <c r="BK234">
        <f t="shared" si="107"/>
        <v>63.952562672665934</v>
      </c>
      <c r="BL234">
        <f t="shared" si="108"/>
        <v>1.5334837599918623</v>
      </c>
      <c r="BM234">
        <f t="shared" si="109"/>
        <v>50.813076462565633</v>
      </c>
      <c r="BN234">
        <f t="shared" si="110"/>
        <v>420.35307776127877</v>
      </c>
      <c r="BO234">
        <f t="shared" si="111"/>
        <v>-9.210022811255499E-4</v>
      </c>
    </row>
    <row r="235" spans="1:67" x14ac:dyDescent="0.25">
      <c r="A235" s="1">
        <v>224</v>
      </c>
      <c r="B235" s="1" t="s">
        <v>310</v>
      </c>
      <c r="C235" s="1" t="s">
        <v>333</v>
      </c>
      <c r="D235" s="1" t="s">
        <v>81</v>
      </c>
      <c r="E235" s="1" t="s">
        <v>82</v>
      </c>
      <c r="F235" s="1" t="s">
        <v>83</v>
      </c>
      <c r="G235" s="1" t="s">
        <v>84</v>
      </c>
      <c r="H235" s="1" t="s">
        <v>85</v>
      </c>
      <c r="I235" s="1">
        <v>1277.9999981671572</v>
      </c>
      <c r="J235" s="1">
        <v>1</v>
      </c>
      <c r="K235">
        <f t="shared" si="84"/>
        <v>-0.80778457206137799</v>
      </c>
      <c r="L235">
        <f t="shared" si="85"/>
        <v>5.1183383846138825E-3</v>
      </c>
      <c r="M235">
        <f t="shared" si="86"/>
        <v>652.64422158882292</v>
      </c>
      <c r="N235">
        <f t="shared" si="87"/>
        <v>0.12049427832255802</v>
      </c>
      <c r="O235">
        <f t="shared" si="88"/>
        <v>2.2563774587267882</v>
      </c>
      <c r="P235">
        <f t="shared" si="89"/>
        <v>31.91695239718004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31.947620391845703</v>
      </c>
      <c r="V235" s="1">
        <v>31.944196701049805</v>
      </c>
      <c r="W235" s="1">
        <v>31.652946472167969</v>
      </c>
      <c r="X235" s="1">
        <v>418.4599609375</v>
      </c>
      <c r="Y235" s="1">
        <v>419.9720458984375</v>
      </c>
      <c r="Z235" s="1">
        <v>24.904928207397461</v>
      </c>
      <c r="AA235" s="1">
        <v>25.139505386352539</v>
      </c>
      <c r="AB235" s="1">
        <v>51.943748474121094</v>
      </c>
      <c r="AC235" s="1">
        <v>52.432998657226563</v>
      </c>
      <c r="AD235" s="1">
        <v>300.45150756835938</v>
      </c>
      <c r="AE235" s="1">
        <v>17.830022811889648</v>
      </c>
      <c r="AF235" s="1">
        <v>0.11861424893140793</v>
      </c>
      <c r="AG235" s="1">
        <v>99.298141479492188</v>
      </c>
      <c r="AH235" s="1">
        <v>-7.7648835182189941</v>
      </c>
      <c r="AI235" s="1">
        <v>-0.36351582407951355</v>
      </c>
      <c r="AJ235" s="1">
        <v>1.3279345817863941E-2</v>
      </c>
      <c r="AK235" s="1">
        <v>2.286568284034729E-3</v>
      </c>
      <c r="AL235" s="1">
        <v>4.4401355087757111E-2</v>
      </c>
      <c r="AM235" s="1">
        <v>5.9633664786815643E-3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86</v>
      </c>
      <c r="AV235">
        <f t="shared" si="92"/>
        <v>0.50075251261393228</v>
      </c>
      <c r="AW235">
        <f t="shared" si="93"/>
        <v>1.2049427832255802E-4</v>
      </c>
      <c r="AX235">
        <f t="shared" si="94"/>
        <v>305.09419670104978</v>
      </c>
      <c r="AY235">
        <f t="shared" si="95"/>
        <v>305.09762039184568</v>
      </c>
      <c r="AZ235">
        <f t="shared" si="96"/>
        <v>2.8528035861372132</v>
      </c>
      <c r="BA235">
        <f t="shared" si="97"/>
        <v>-2.7244303869765448E-2</v>
      </c>
      <c r="BB235">
        <f t="shared" si="98"/>
        <v>4.7526836213052785</v>
      </c>
      <c r="BC235">
        <f t="shared" si="99"/>
        <v>47.862765108114729</v>
      </c>
      <c r="BD235">
        <f t="shared" si="100"/>
        <v>22.72325972176219</v>
      </c>
      <c r="BE235">
        <f t="shared" si="101"/>
        <v>31.944196701049805</v>
      </c>
      <c r="BF235">
        <f t="shared" si="102"/>
        <v>4.7600218533838632</v>
      </c>
      <c r="BG235">
        <f t="shared" si="103"/>
        <v>5.109130547049227E-3</v>
      </c>
      <c r="BH235">
        <f t="shared" si="104"/>
        <v>2.4963061625784904</v>
      </c>
      <c r="BI235">
        <f t="shared" si="105"/>
        <v>2.2637156908053728</v>
      </c>
      <c r="BJ235">
        <f t="shared" si="106"/>
        <v>3.1940325839233136E-3</v>
      </c>
      <c r="BK235">
        <f t="shared" si="107"/>
        <v>64.806358251099979</v>
      </c>
      <c r="BL235">
        <f t="shared" si="108"/>
        <v>1.5540182446968218</v>
      </c>
      <c r="BM235">
        <f t="shared" si="109"/>
        <v>50.814210664812343</v>
      </c>
      <c r="BN235">
        <f t="shared" si="110"/>
        <v>420.35602799684102</v>
      </c>
      <c r="BO235">
        <f t="shared" si="111"/>
        <v>-9.7648023776693922E-4</v>
      </c>
    </row>
    <row r="236" spans="1:67" x14ac:dyDescent="0.25">
      <c r="A236" s="1">
        <v>225</v>
      </c>
      <c r="B236" s="1" t="s">
        <v>311</v>
      </c>
      <c r="C236" s="1" t="s">
        <v>333</v>
      </c>
      <c r="D236" s="1" t="s">
        <v>81</v>
      </c>
      <c r="E236" s="1" t="s">
        <v>82</v>
      </c>
      <c r="F236" s="1" t="s">
        <v>83</v>
      </c>
      <c r="G236" s="1" t="s">
        <v>84</v>
      </c>
      <c r="H236" s="1" t="s">
        <v>85</v>
      </c>
      <c r="I236" s="1">
        <v>1282.9999980553985</v>
      </c>
      <c r="J236" s="1">
        <v>1</v>
      </c>
      <c r="K236">
        <f t="shared" si="84"/>
        <v>-0.78672515620953376</v>
      </c>
      <c r="L236">
        <f t="shared" si="85"/>
        <v>5.1261752331050745E-3</v>
      </c>
      <c r="M236">
        <f t="shared" si="86"/>
        <v>645.74693254323756</v>
      </c>
      <c r="N236">
        <f t="shared" si="87"/>
        <v>0.12067123910715588</v>
      </c>
      <c r="O236">
        <f t="shared" si="88"/>
        <v>2.2562212851721073</v>
      </c>
      <c r="P236">
        <f t="shared" si="89"/>
        <v>31.91730996140921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31.948837280273438</v>
      </c>
      <c r="V236" s="1">
        <v>31.944488525390625</v>
      </c>
      <c r="W236" s="1">
        <v>31.653240203857422</v>
      </c>
      <c r="X236" s="1">
        <v>418.44198608398438</v>
      </c>
      <c r="Y236" s="1">
        <v>419.91165161132813</v>
      </c>
      <c r="Z236" s="1">
        <v>24.907350540161133</v>
      </c>
      <c r="AA236" s="1">
        <v>25.142234802246094</v>
      </c>
      <c r="AB236" s="1">
        <v>51.944835662841797</v>
      </c>
      <c r="AC236" s="1">
        <v>52.434688568115234</v>
      </c>
      <c r="AD236" s="1">
        <v>300.49853515625</v>
      </c>
      <c r="AE236" s="1">
        <v>17.844516754150391</v>
      </c>
      <c r="AF236" s="1">
        <v>9.1241328045725822E-3</v>
      </c>
      <c r="AG236" s="1">
        <v>99.297401428222656</v>
      </c>
      <c r="AH236" s="1">
        <v>-7.7648835182189941</v>
      </c>
      <c r="AI236" s="1">
        <v>-0.36351582407951355</v>
      </c>
      <c r="AJ236" s="1">
        <v>1.3279345817863941E-2</v>
      </c>
      <c r="AK236" s="1">
        <v>2.286568284034729E-3</v>
      </c>
      <c r="AL236" s="1">
        <v>4.4401355087757111E-2</v>
      </c>
      <c r="AM236" s="1">
        <v>5.9633664786815643E-3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86</v>
      </c>
      <c r="AV236">
        <f t="shared" si="92"/>
        <v>0.5008308919270833</v>
      </c>
      <c r="AW236">
        <f t="shared" si="93"/>
        <v>1.2067123910715588E-4</v>
      </c>
      <c r="AX236">
        <f t="shared" si="94"/>
        <v>305.0944885253906</v>
      </c>
      <c r="AY236">
        <f t="shared" si="95"/>
        <v>305.09883728027341</v>
      </c>
      <c r="AZ236">
        <f t="shared" si="96"/>
        <v>2.8551226168470976</v>
      </c>
      <c r="BA236">
        <f t="shared" si="97"/>
        <v>-2.7178563981414005E-2</v>
      </c>
      <c r="BB236">
        <f t="shared" si="98"/>
        <v>4.7527798671333681</v>
      </c>
      <c r="BC236">
        <f t="shared" si="99"/>
        <v>47.864091091738445</v>
      </c>
      <c r="BD236">
        <f t="shared" si="100"/>
        <v>22.721856289492351</v>
      </c>
      <c r="BE236">
        <f t="shared" si="101"/>
        <v>31.944488525390625</v>
      </c>
      <c r="BF236">
        <f t="shared" si="102"/>
        <v>4.7601005094070983</v>
      </c>
      <c r="BG236">
        <f t="shared" si="103"/>
        <v>5.11693920257646E-3</v>
      </c>
      <c r="BH236">
        <f t="shared" si="104"/>
        <v>2.4965585819612608</v>
      </c>
      <c r="BI236">
        <f t="shared" si="105"/>
        <v>2.2635419274458375</v>
      </c>
      <c r="BJ236">
        <f t="shared" si="106"/>
        <v>3.1989155207321003E-3</v>
      </c>
      <c r="BK236">
        <f t="shared" si="107"/>
        <v>64.120992381789279</v>
      </c>
      <c r="BL236">
        <f t="shared" si="108"/>
        <v>1.5378161812498203</v>
      </c>
      <c r="BM236">
        <f t="shared" si="109"/>
        <v>50.818642954703506</v>
      </c>
      <c r="BN236">
        <f t="shared" si="110"/>
        <v>420.28562307203242</v>
      </c>
      <c r="BO236">
        <f t="shared" si="111"/>
        <v>-9.5126510692095329E-4</v>
      </c>
    </row>
    <row r="237" spans="1:67" x14ac:dyDescent="0.25">
      <c r="A237" s="1">
        <v>226</v>
      </c>
      <c r="B237" s="1" t="s">
        <v>312</v>
      </c>
      <c r="C237" s="1" t="s">
        <v>333</v>
      </c>
      <c r="D237" s="1" t="s">
        <v>81</v>
      </c>
      <c r="E237" s="1" t="s">
        <v>82</v>
      </c>
      <c r="F237" s="1" t="s">
        <v>83</v>
      </c>
      <c r="G237" s="1" t="s">
        <v>84</v>
      </c>
      <c r="H237" s="1" t="s">
        <v>85</v>
      </c>
      <c r="I237" s="1">
        <v>1288.4999979324639</v>
      </c>
      <c r="J237" s="1">
        <v>1</v>
      </c>
      <c r="K237">
        <f t="shared" si="84"/>
        <v>-0.6867762389951686</v>
      </c>
      <c r="L237">
        <f t="shared" si="85"/>
        <v>5.3937205437963728E-3</v>
      </c>
      <c r="M237">
        <f t="shared" si="86"/>
        <v>604.62383696953452</v>
      </c>
      <c r="N237">
        <f t="shared" si="87"/>
        <v>0.1267710170610632</v>
      </c>
      <c r="O237">
        <f t="shared" si="88"/>
        <v>2.2529226199569843</v>
      </c>
      <c r="P237">
        <f t="shared" si="89"/>
        <v>31.908821151370571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31.947580337524414</v>
      </c>
      <c r="V237" s="1">
        <v>31.938289642333984</v>
      </c>
      <c r="W237" s="1">
        <v>31.653831481933594</v>
      </c>
      <c r="X237" s="1">
        <v>418.59564208984375</v>
      </c>
      <c r="Y237" s="1">
        <v>419.86083984375</v>
      </c>
      <c r="Z237" s="1">
        <v>24.905673980712891</v>
      </c>
      <c r="AA237" s="1">
        <v>25.152467727661133</v>
      </c>
      <c r="AB237" s="1">
        <v>51.944992065429688</v>
      </c>
      <c r="AC237" s="1">
        <v>52.459720611572266</v>
      </c>
      <c r="AD237" s="1">
        <v>300.45108032226563</v>
      </c>
      <c r="AE237" s="1">
        <v>17.877130508422852</v>
      </c>
      <c r="AF237" s="1">
        <v>6.0447879135608673E-2</v>
      </c>
      <c r="AG237" s="1">
        <v>99.297325134277344</v>
      </c>
      <c r="AH237" s="1">
        <v>-7.7648835182189941</v>
      </c>
      <c r="AI237" s="1">
        <v>-0.36351582407951355</v>
      </c>
      <c r="AJ237" s="1">
        <v>1.3279345817863941E-2</v>
      </c>
      <c r="AK237" s="1">
        <v>2.286568284034729E-3</v>
      </c>
      <c r="AL237" s="1">
        <v>4.4401355087757111E-2</v>
      </c>
      <c r="AM237" s="1">
        <v>5.9633664786815643E-3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86</v>
      </c>
      <c r="AV237">
        <f t="shared" si="92"/>
        <v>0.50075180053710933</v>
      </c>
      <c r="AW237">
        <f t="shared" si="93"/>
        <v>1.267710170610632E-4</v>
      </c>
      <c r="AX237">
        <f t="shared" si="94"/>
        <v>305.08828964233396</v>
      </c>
      <c r="AY237">
        <f t="shared" si="95"/>
        <v>305.09758033752439</v>
      </c>
      <c r="AZ237">
        <f t="shared" si="96"/>
        <v>2.8603408174140554</v>
      </c>
      <c r="BA237">
        <f t="shared" si="97"/>
        <v>-2.9468490963414889E-2</v>
      </c>
      <c r="BB237">
        <f t="shared" si="98"/>
        <v>4.7504953858399697</v>
      </c>
      <c r="BC237">
        <f t="shared" si="99"/>
        <v>47.841121393914598</v>
      </c>
      <c r="BD237">
        <f t="shared" si="100"/>
        <v>22.688653666253465</v>
      </c>
      <c r="BE237">
        <f t="shared" si="101"/>
        <v>31.938289642333984</v>
      </c>
      <c r="BF237">
        <f t="shared" si="102"/>
        <v>4.7584299547678404</v>
      </c>
      <c r="BG237">
        <f t="shared" si="103"/>
        <v>5.3834962220256277E-3</v>
      </c>
      <c r="BH237">
        <f t="shared" si="104"/>
        <v>2.4975727658829854</v>
      </c>
      <c r="BI237">
        <f t="shared" si="105"/>
        <v>2.260857188884855</v>
      </c>
      <c r="BJ237">
        <f t="shared" si="106"/>
        <v>3.3656022387982855E-3</v>
      </c>
      <c r="BK237">
        <f t="shared" si="107"/>
        <v>60.037529723498174</v>
      </c>
      <c r="BL237">
        <f t="shared" si="108"/>
        <v>1.4400577038681281</v>
      </c>
      <c r="BM237">
        <f t="shared" si="109"/>
        <v>50.871875793124424</v>
      </c>
      <c r="BN237">
        <f t="shared" si="110"/>
        <v>420.18730037605519</v>
      </c>
      <c r="BO237">
        <f t="shared" si="111"/>
        <v>-8.3147671280315314E-4</v>
      </c>
    </row>
    <row r="238" spans="1:67" x14ac:dyDescent="0.25">
      <c r="A238" s="1">
        <v>227</v>
      </c>
      <c r="B238" s="1" t="s">
        <v>313</v>
      </c>
      <c r="C238" s="1" t="s">
        <v>333</v>
      </c>
      <c r="D238" s="1" t="s">
        <v>81</v>
      </c>
      <c r="E238" s="1" t="s">
        <v>82</v>
      </c>
      <c r="F238" s="1" t="s">
        <v>83</v>
      </c>
      <c r="G238" s="1" t="s">
        <v>84</v>
      </c>
      <c r="H238" s="1" t="s">
        <v>85</v>
      </c>
      <c r="I238" s="1">
        <v>1293.4999978207052</v>
      </c>
      <c r="J238" s="1">
        <v>1</v>
      </c>
      <c r="K238">
        <f t="shared" si="84"/>
        <v>-0.75760810993706307</v>
      </c>
      <c r="L238">
        <f t="shared" si="85"/>
        <v>5.3314734555349455E-3</v>
      </c>
      <c r="M238">
        <f t="shared" si="86"/>
        <v>627.83131982091561</v>
      </c>
      <c r="N238">
        <f t="shared" si="87"/>
        <v>0.12531369431887818</v>
      </c>
      <c r="O238">
        <f t="shared" si="88"/>
        <v>2.2530014118942758</v>
      </c>
      <c r="P238">
        <f t="shared" si="89"/>
        <v>31.907928154818705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31.947198867797852</v>
      </c>
      <c r="V238" s="1">
        <v>31.936592102050781</v>
      </c>
      <c r="W238" s="1">
        <v>31.652553558349609</v>
      </c>
      <c r="X238" s="1">
        <v>418.42770385742188</v>
      </c>
      <c r="Y238" s="1">
        <v>419.83572387695313</v>
      </c>
      <c r="Z238" s="1">
        <v>24.905067443847656</v>
      </c>
      <c r="AA238" s="1">
        <v>25.149049758911133</v>
      </c>
      <c r="AB238" s="1">
        <v>51.945274353027344</v>
      </c>
      <c r="AC238" s="1">
        <v>52.454154968261719</v>
      </c>
      <c r="AD238" s="1">
        <v>300.42056274414063</v>
      </c>
      <c r="AE238" s="1">
        <v>17.821323394775391</v>
      </c>
      <c r="AF238" s="1">
        <v>6.8432644009590149E-2</v>
      </c>
      <c r="AG238" s="1">
        <v>99.298133850097656</v>
      </c>
      <c r="AH238" s="1">
        <v>-7.7648835182189941</v>
      </c>
      <c r="AI238" s="1">
        <v>-0.36351582407951355</v>
      </c>
      <c r="AJ238" s="1">
        <v>1.3279345817863941E-2</v>
      </c>
      <c r="AK238" s="1">
        <v>2.286568284034729E-3</v>
      </c>
      <c r="AL238" s="1">
        <v>4.4401355087757111E-2</v>
      </c>
      <c r="AM238" s="1">
        <v>5.9633664786815643E-3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86</v>
      </c>
      <c r="AV238">
        <f t="shared" si="92"/>
        <v>0.50070093790690096</v>
      </c>
      <c r="AW238">
        <f t="shared" si="93"/>
        <v>1.2531369431887819E-4</v>
      </c>
      <c r="AX238">
        <f t="shared" si="94"/>
        <v>305.08659210205076</v>
      </c>
      <c r="AY238">
        <f t="shared" si="95"/>
        <v>305.09719886779783</v>
      </c>
      <c r="AZ238">
        <f t="shared" si="96"/>
        <v>2.8514116794300435</v>
      </c>
      <c r="BA238">
        <f t="shared" si="97"/>
        <v>-2.8663947232075597E-2</v>
      </c>
      <c r="BB238">
        <f t="shared" si="98"/>
        <v>4.7502551210573998</v>
      </c>
      <c r="BC238">
        <f t="shared" si="99"/>
        <v>47.838312130099801</v>
      </c>
      <c r="BD238">
        <f t="shared" si="100"/>
        <v>22.689262371188669</v>
      </c>
      <c r="BE238">
        <f t="shared" si="101"/>
        <v>31.936592102050781</v>
      </c>
      <c r="BF238">
        <f t="shared" si="102"/>
        <v>4.7579725688389258</v>
      </c>
      <c r="BG238">
        <f t="shared" si="103"/>
        <v>5.3214835442930387E-3</v>
      </c>
      <c r="BH238">
        <f t="shared" si="104"/>
        <v>2.4972537091631239</v>
      </c>
      <c r="BI238">
        <f t="shared" si="105"/>
        <v>2.2607188596758019</v>
      </c>
      <c r="BJ238">
        <f t="shared" si="106"/>
        <v>3.3268233058767792E-3</v>
      </c>
      <c r="BK238">
        <f t="shared" si="107"/>
        <v>62.342478430860751</v>
      </c>
      <c r="BL238">
        <f t="shared" si="108"/>
        <v>1.4954213853533878</v>
      </c>
      <c r="BM238">
        <f t="shared" si="109"/>
        <v>50.866756582692233</v>
      </c>
      <c r="BN238">
        <f t="shared" si="110"/>
        <v>420.1958544883596</v>
      </c>
      <c r="BO238">
        <f t="shared" si="111"/>
        <v>-9.171215494299859E-4</v>
      </c>
    </row>
    <row r="239" spans="1:67" x14ac:dyDescent="0.25">
      <c r="A239" s="1">
        <v>228</v>
      </c>
      <c r="B239" s="1" t="s">
        <v>314</v>
      </c>
      <c r="C239" s="1" t="s">
        <v>333</v>
      </c>
      <c r="D239" s="1" t="s">
        <v>81</v>
      </c>
      <c r="E239" s="1" t="s">
        <v>82</v>
      </c>
      <c r="F239" s="1" t="s">
        <v>83</v>
      </c>
      <c r="G239" s="1" t="s">
        <v>84</v>
      </c>
      <c r="H239" s="1" t="s">
        <v>85</v>
      </c>
      <c r="I239" s="1">
        <v>1298.4999977089465</v>
      </c>
      <c r="J239" s="1">
        <v>1</v>
      </c>
      <c r="K239">
        <f t="shared" si="84"/>
        <v>-0.63904952070521692</v>
      </c>
      <c r="L239">
        <f t="shared" si="85"/>
        <v>5.5040337856139526E-3</v>
      </c>
      <c r="M239">
        <f t="shared" si="86"/>
        <v>587.00170256807633</v>
      </c>
      <c r="N239">
        <f t="shared" si="87"/>
        <v>0.12929745415339847</v>
      </c>
      <c r="O239">
        <f t="shared" si="88"/>
        <v>2.2518565086917661</v>
      </c>
      <c r="P239">
        <f t="shared" si="89"/>
        <v>31.904535272120917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31.946273803710938</v>
      </c>
      <c r="V239" s="1">
        <v>31.935089111328125</v>
      </c>
      <c r="W239" s="1">
        <v>31.650520324707031</v>
      </c>
      <c r="X239" s="1">
        <v>418.7103271484375</v>
      </c>
      <c r="Y239" s="1">
        <v>419.878173828125</v>
      </c>
      <c r="Z239" s="1">
        <v>24.900005340576172</v>
      </c>
      <c r="AA239" s="1">
        <v>25.151735305786133</v>
      </c>
      <c r="AB239" s="1">
        <v>51.936717987060547</v>
      </c>
      <c r="AC239" s="1">
        <v>52.461780548095703</v>
      </c>
      <c r="AD239" s="1">
        <v>300.43002319335938</v>
      </c>
      <c r="AE239" s="1">
        <v>17.826396942138672</v>
      </c>
      <c r="AF239" s="1">
        <v>3.7637505680322647E-2</v>
      </c>
      <c r="AG239" s="1">
        <v>99.296760559082031</v>
      </c>
      <c r="AH239" s="1">
        <v>-7.7648835182189941</v>
      </c>
      <c r="AI239" s="1">
        <v>-0.36351582407951355</v>
      </c>
      <c r="AJ239" s="1">
        <v>1.3279345817863941E-2</v>
      </c>
      <c r="AK239" s="1">
        <v>2.286568284034729E-3</v>
      </c>
      <c r="AL239" s="1">
        <v>4.4401355087757111E-2</v>
      </c>
      <c r="AM239" s="1">
        <v>5.9633664786815643E-3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86</v>
      </c>
      <c r="AV239">
        <f t="shared" si="92"/>
        <v>0.50071670532226553</v>
      </c>
      <c r="AW239">
        <f t="shared" si="93"/>
        <v>1.2929745415339846E-4</v>
      </c>
      <c r="AX239">
        <f t="shared" si="94"/>
        <v>305.0850891113281</v>
      </c>
      <c r="AY239">
        <f t="shared" si="95"/>
        <v>305.09627380371091</v>
      </c>
      <c r="AZ239">
        <f t="shared" si="96"/>
        <v>2.8522234469900241</v>
      </c>
      <c r="BA239">
        <f t="shared" si="97"/>
        <v>-3.0553839207208396E-2</v>
      </c>
      <c r="BB239">
        <f t="shared" si="98"/>
        <v>4.7493423469958218</v>
      </c>
      <c r="BC239">
        <f t="shared" si="99"/>
        <v>47.829781356965228</v>
      </c>
      <c r="BD239">
        <f t="shared" si="100"/>
        <v>22.678046051179095</v>
      </c>
      <c r="BE239">
        <f t="shared" si="101"/>
        <v>31.935089111328125</v>
      </c>
      <c r="BF239">
        <f t="shared" si="102"/>
        <v>4.7575676343676996</v>
      </c>
      <c r="BG239">
        <f t="shared" si="103"/>
        <v>5.4933873809003683E-3</v>
      </c>
      <c r="BH239">
        <f t="shared" si="104"/>
        <v>2.4974858383040557</v>
      </c>
      <c r="BI239">
        <f t="shared" si="105"/>
        <v>2.2600817960636439</v>
      </c>
      <c r="BJ239">
        <f t="shared" si="106"/>
        <v>3.4343220413335664E-3</v>
      </c>
      <c r="BK239">
        <f t="shared" si="107"/>
        <v>58.287367507675768</v>
      </c>
      <c r="BL239">
        <f t="shared" si="108"/>
        <v>1.3980286167681639</v>
      </c>
      <c r="BM239">
        <f t="shared" si="109"/>
        <v>50.885414058618814</v>
      </c>
      <c r="BN239">
        <f t="shared" si="110"/>
        <v>420.18194736432656</v>
      </c>
      <c r="BO239">
        <f t="shared" si="111"/>
        <v>-7.7390996136374375E-4</v>
      </c>
    </row>
    <row r="240" spans="1:67" x14ac:dyDescent="0.25">
      <c r="A240" s="1">
        <v>229</v>
      </c>
      <c r="B240" s="1" t="s">
        <v>315</v>
      </c>
      <c r="C240" s="1" t="s">
        <v>333</v>
      </c>
      <c r="D240" s="1" t="s">
        <v>81</v>
      </c>
      <c r="E240" s="1" t="s">
        <v>82</v>
      </c>
      <c r="F240" s="1" t="s">
        <v>83</v>
      </c>
      <c r="G240" s="1" t="s">
        <v>84</v>
      </c>
      <c r="H240" s="1" t="s">
        <v>85</v>
      </c>
      <c r="I240" s="1">
        <v>1303.9999975860119</v>
      </c>
      <c r="J240" s="1">
        <v>1</v>
      </c>
      <c r="K240">
        <f t="shared" si="84"/>
        <v>-0.76484378977712297</v>
      </c>
      <c r="L240">
        <f t="shared" si="85"/>
        <v>5.0609252692823221E-3</v>
      </c>
      <c r="M240">
        <f t="shared" si="86"/>
        <v>642.05897877778239</v>
      </c>
      <c r="N240">
        <f t="shared" si="87"/>
        <v>0.11897969385302781</v>
      </c>
      <c r="O240">
        <f t="shared" si="88"/>
        <v>2.2532055573035801</v>
      </c>
      <c r="P240">
        <f t="shared" si="89"/>
        <v>31.908631998450993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31.946144104003906</v>
      </c>
      <c r="V240" s="1">
        <v>31.933792114257813</v>
      </c>
      <c r="W240" s="1">
        <v>31.6510009765625</v>
      </c>
      <c r="X240" s="1">
        <v>418.46194458007813</v>
      </c>
      <c r="Y240" s="1">
        <v>419.88955688476563</v>
      </c>
      <c r="Z240" s="1">
        <v>24.917867660522461</v>
      </c>
      <c r="AA240" s="1">
        <v>25.149492263793945</v>
      </c>
      <c r="AB240" s="1">
        <v>51.973854064941406</v>
      </c>
      <c r="AC240" s="1">
        <v>52.456981658935547</v>
      </c>
      <c r="AD240" s="1">
        <v>300.45361328125</v>
      </c>
      <c r="AE240" s="1">
        <v>17.886550903320313</v>
      </c>
      <c r="AF240" s="1">
        <v>6.8432791158556938E-3</v>
      </c>
      <c r="AG240" s="1">
        <v>99.295799255371094</v>
      </c>
      <c r="AH240" s="1">
        <v>-7.7648835182189941</v>
      </c>
      <c r="AI240" s="1">
        <v>-0.36351582407951355</v>
      </c>
      <c r="AJ240" s="1">
        <v>1.3279345817863941E-2</v>
      </c>
      <c r="AK240" s="1">
        <v>2.286568284034729E-3</v>
      </c>
      <c r="AL240" s="1">
        <v>4.4401355087757111E-2</v>
      </c>
      <c r="AM240" s="1">
        <v>5.9633664786815643E-3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86</v>
      </c>
      <c r="AV240">
        <f t="shared" si="92"/>
        <v>0.50075602213541659</v>
      </c>
      <c r="AW240">
        <f t="shared" si="93"/>
        <v>1.1897969385302781E-4</v>
      </c>
      <c r="AX240">
        <f t="shared" si="94"/>
        <v>305.08379211425779</v>
      </c>
      <c r="AY240">
        <f t="shared" si="95"/>
        <v>305.09614410400388</v>
      </c>
      <c r="AZ240">
        <f t="shared" si="96"/>
        <v>2.8618480805639592</v>
      </c>
      <c r="BA240">
        <f t="shared" si="97"/>
        <v>-2.5160115806819438E-2</v>
      </c>
      <c r="BB240">
        <f t="shared" si="98"/>
        <v>4.7504444925037719</v>
      </c>
      <c r="BC240">
        <f t="shared" si="99"/>
        <v>47.84134402590864</v>
      </c>
      <c r="BD240">
        <f t="shared" si="100"/>
        <v>22.691851762114695</v>
      </c>
      <c r="BE240">
        <f t="shared" si="101"/>
        <v>31.933792114257813</v>
      </c>
      <c r="BF240">
        <f t="shared" si="102"/>
        <v>4.7572182226462028</v>
      </c>
      <c r="BG240">
        <f t="shared" si="103"/>
        <v>5.0519226626761591E-3</v>
      </c>
      <c r="BH240">
        <f t="shared" si="104"/>
        <v>2.4972389352001918</v>
      </c>
      <c r="BI240">
        <f t="shared" si="105"/>
        <v>2.259979287446011</v>
      </c>
      <c r="BJ240">
        <f t="shared" si="106"/>
        <v>3.1582592598391112E-3</v>
      </c>
      <c r="BK240">
        <f t="shared" si="107"/>
        <v>63.753759466827255</v>
      </c>
      <c r="BL240">
        <f t="shared" si="108"/>
        <v>1.5291139497284256</v>
      </c>
      <c r="BM240">
        <f t="shared" si="109"/>
        <v>50.859502307753303</v>
      </c>
      <c r="BN240">
        <f t="shared" si="110"/>
        <v>420.2531269918303</v>
      </c>
      <c r="BO240">
        <f t="shared" si="111"/>
        <v>-9.2562248780118104E-4</v>
      </c>
    </row>
    <row r="241" spans="1:67" x14ac:dyDescent="0.25">
      <c r="A241" s="1">
        <v>230</v>
      </c>
      <c r="B241" s="1" t="s">
        <v>316</v>
      </c>
      <c r="C241" s="1" t="s">
        <v>333</v>
      </c>
      <c r="D241" s="1" t="s">
        <v>81</v>
      </c>
      <c r="E241" s="1" t="s">
        <v>82</v>
      </c>
      <c r="F241" s="1" t="s">
        <v>83</v>
      </c>
      <c r="G241" s="1" t="s">
        <v>84</v>
      </c>
      <c r="H241" s="1" t="s">
        <v>85</v>
      </c>
      <c r="I241" s="1">
        <v>1308.9999974742532</v>
      </c>
      <c r="J241" s="1">
        <v>1</v>
      </c>
      <c r="K241">
        <f t="shared" si="84"/>
        <v>-0.75484798338989101</v>
      </c>
      <c r="L241">
        <f t="shared" si="85"/>
        <v>5.2963619271888737E-3</v>
      </c>
      <c r="M241">
        <f t="shared" si="86"/>
        <v>628.54609420159875</v>
      </c>
      <c r="N241">
        <f t="shared" si="87"/>
        <v>0.12442247109011563</v>
      </c>
      <c r="O241">
        <f t="shared" si="88"/>
        <v>2.2517458391928504</v>
      </c>
      <c r="P241">
        <f t="shared" si="89"/>
        <v>31.904295124609309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31.945558547973633</v>
      </c>
      <c r="V241" s="1">
        <v>31.932025909423828</v>
      </c>
      <c r="W241" s="1">
        <v>31.653596878051758</v>
      </c>
      <c r="X241" s="1">
        <v>418.4788818359375</v>
      </c>
      <c r="Y241" s="1">
        <v>419.88204956054688</v>
      </c>
      <c r="Z241" s="1">
        <v>24.910076141357422</v>
      </c>
      <c r="AA241" s="1">
        <v>25.152309417724609</v>
      </c>
      <c r="AB241" s="1">
        <v>51.959602355957031</v>
      </c>
      <c r="AC241" s="1">
        <v>52.464870452880859</v>
      </c>
      <c r="AD241" s="1">
        <v>300.43673706054688</v>
      </c>
      <c r="AE241" s="1">
        <v>17.869882583618164</v>
      </c>
      <c r="AF241" s="1">
        <v>1.1405270779505372E-3</v>
      </c>
      <c r="AG241" s="1">
        <v>99.29632568359375</v>
      </c>
      <c r="AH241" s="1">
        <v>-7.7648835182189941</v>
      </c>
      <c r="AI241" s="1">
        <v>-0.36351582407951355</v>
      </c>
      <c r="AJ241" s="1">
        <v>1.3279345817863941E-2</v>
      </c>
      <c r="AK241" s="1">
        <v>2.286568284034729E-3</v>
      </c>
      <c r="AL241" s="1">
        <v>4.4401355087757111E-2</v>
      </c>
      <c r="AM241" s="1">
        <v>5.9633664786815643E-3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86</v>
      </c>
      <c r="AV241">
        <f t="shared" si="92"/>
        <v>0.50072789510091142</v>
      </c>
      <c r="AW241">
        <f t="shared" si="93"/>
        <v>1.2442247109011563E-4</v>
      </c>
      <c r="AX241">
        <f t="shared" si="94"/>
        <v>305.08202590942381</v>
      </c>
      <c r="AY241">
        <f t="shared" si="95"/>
        <v>305.09555854797361</v>
      </c>
      <c r="AZ241">
        <f t="shared" si="96"/>
        <v>2.859181149471226</v>
      </c>
      <c r="BA241">
        <f t="shared" si="97"/>
        <v>-2.7730784814519672E-2</v>
      </c>
      <c r="BB241">
        <f t="shared" si="98"/>
        <v>4.7492777468297556</v>
      </c>
      <c r="BC241">
        <f t="shared" si="99"/>
        <v>47.829340251352882</v>
      </c>
      <c r="BD241">
        <f t="shared" si="100"/>
        <v>22.677030833628272</v>
      </c>
      <c r="BE241">
        <f t="shared" si="101"/>
        <v>31.932025909423828</v>
      </c>
      <c r="BF241">
        <f t="shared" si="102"/>
        <v>4.7567424420221878</v>
      </c>
      <c r="BG241">
        <f t="shared" si="103"/>
        <v>5.2865030422902543E-3</v>
      </c>
      <c r="BH241">
        <f t="shared" si="104"/>
        <v>2.4975319076369051</v>
      </c>
      <c r="BI241">
        <f t="shared" si="105"/>
        <v>2.2592105343852826</v>
      </c>
      <c r="BJ241">
        <f t="shared" si="106"/>
        <v>3.3049487484657068E-3</v>
      </c>
      <c r="BK241">
        <f t="shared" si="107"/>
        <v>62.41231767699275</v>
      </c>
      <c r="BL241">
        <f t="shared" si="108"/>
        <v>1.4969587170002669</v>
      </c>
      <c r="BM241">
        <f t="shared" si="109"/>
        <v>50.883571782840889</v>
      </c>
      <c r="BN241">
        <f t="shared" si="110"/>
        <v>420.24086813998332</v>
      </c>
      <c r="BO241">
        <f t="shared" si="111"/>
        <v>-9.1398444225462502E-4</v>
      </c>
    </row>
    <row r="242" spans="1:67" x14ac:dyDescent="0.25">
      <c r="A242" s="1">
        <v>231</v>
      </c>
      <c r="B242" s="1" t="s">
        <v>317</v>
      </c>
      <c r="C242" s="1" t="s">
        <v>333</v>
      </c>
      <c r="D242" s="1" t="s">
        <v>81</v>
      </c>
      <c r="E242" s="1" t="s">
        <v>82</v>
      </c>
      <c r="F242" s="1" t="s">
        <v>83</v>
      </c>
      <c r="G242" s="1" t="s">
        <v>84</v>
      </c>
      <c r="H242" s="1" t="s">
        <v>85</v>
      </c>
      <c r="I242" s="1">
        <v>1314.4999973513186</v>
      </c>
      <c r="J242" s="1">
        <v>1</v>
      </c>
      <c r="K242">
        <f t="shared" si="84"/>
        <v>-0.74040733799744529</v>
      </c>
      <c r="L242">
        <f t="shared" si="85"/>
        <v>5.3105256335842978E-3</v>
      </c>
      <c r="M242">
        <f t="shared" si="86"/>
        <v>623.69351262821681</v>
      </c>
      <c r="N242">
        <f t="shared" si="87"/>
        <v>0.12473055328370369</v>
      </c>
      <c r="O242">
        <f t="shared" si="88"/>
        <v>2.2512810691717675</v>
      </c>
      <c r="P242">
        <f t="shared" si="89"/>
        <v>31.90407685648881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31.947216033935547</v>
      </c>
      <c r="V242" s="1">
        <v>31.931482315063477</v>
      </c>
      <c r="W242" s="1">
        <v>31.659324645996094</v>
      </c>
      <c r="X242" s="1">
        <v>418.526611328125</v>
      </c>
      <c r="Y242" s="1">
        <v>419.900634765625</v>
      </c>
      <c r="Z242" s="1">
        <v>24.913864135742188</v>
      </c>
      <c r="AA242" s="1">
        <v>25.156688690185547</v>
      </c>
      <c r="AB242" s="1">
        <v>51.962024688720703</v>
      </c>
      <c r="AC242" s="1">
        <v>52.468475341796875</v>
      </c>
      <c r="AD242" s="1">
        <v>300.4459228515625</v>
      </c>
      <c r="AE242" s="1">
        <v>17.966999053955078</v>
      </c>
      <c r="AF242" s="1">
        <v>1.25459935516119E-2</v>
      </c>
      <c r="AG242" s="1">
        <v>99.295181274414063</v>
      </c>
      <c r="AH242" s="1">
        <v>-7.7648835182189941</v>
      </c>
      <c r="AI242" s="1">
        <v>-0.36351582407951355</v>
      </c>
      <c r="AJ242" s="1">
        <v>1.3279345817863941E-2</v>
      </c>
      <c r="AK242" s="1">
        <v>2.286568284034729E-3</v>
      </c>
      <c r="AL242" s="1">
        <v>4.4401355087757111E-2</v>
      </c>
      <c r="AM242" s="1">
        <v>5.9633664786815643E-3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86</v>
      </c>
      <c r="AV242">
        <f t="shared" si="92"/>
        <v>0.50074320475260403</v>
      </c>
      <c r="AW242">
        <f t="shared" si="93"/>
        <v>1.2473055328370369E-4</v>
      </c>
      <c r="AX242">
        <f t="shared" si="94"/>
        <v>305.08148231506345</v>
      </c>
      <c r="AY242">
        <f t="shared" si="95"/>
        <v>305.09721603393552</v>
      </c>
      <c r="AZ242">
        <f t="shared" si="96"/>
        <v>2.8747197843778167</v>
      </c>
      <c r="BA242">
        <f t="shared" si="97"/>
        <v>-2.740545857466627E-2</v>
      </c>
      <c r="BB242">
        <f t="shared" si="98"/>
        <v>4.7492190329277433</v>
      </c>
      <c r="BC242">
        <f t="shared" si="99"/>
        <v>47.829300193356929</v>
      </c>
      <c r="BD242">
        <f t="shared" si="100"/>
        <v>22.672611503171382</v>
      </c>
      <c r="BE242">
        <f t="shared" si="101"/>
        <v>31.931482315063477</v>
      </c>
      <c r="BF242">
        <f t="shared" si="102"/>
        <v>4.7565960167980217</v>
      </c>
      <c r="BG242">
        <f t="shared" si="103"/>
        <v>5.300613997606415E-3</v>
      </c>
      <c r="BH242">
        <f t="shared" si="104"/>
        <v>2.4979379637559758</v>
      </c>
      <c r="BI242">
        <f t="shared" si="105"/>
        <v>2.2586580530420459</v>
      </c>
      <c r="BJ242">
        <f t="shared" si="106"/>
        <v>3.3137728235466137E-3</v>
      </c>
      <c r="BK242">
        <f t="shared" si="107"/>
        <v>61.929760396094849</v>
      </c>
      <c r="BL242">
        <f t="shared" si="108"/>
        <v>1.4853359604382175</v>
      </c>
      <c r="BM242">
        <f t="shared" si="109"/>
        <v>50.89323640324104</v>
      </c>
      <c r="BN242">
        <f t="shared" si="110"/>
        <v>420.25258895384644</v>
      </c>
      <c r="BO242">
        <f t="shared" si="111"/>
        <v>-8.9664470077867168E-4</v>
      </c>
    </row>
    <row r="243" spans="1:67" x14ac:dyDescent="0.25">
      <c r="A243" s="1">
        <v>232</v>
      </c>
      <c r="B243" s="1" t="s">
        <v>318</v>
      </c>
      <c r="C243" s="1" t="s">
        <v>333</v>
      </c>
      <c r="D243" s="1" t="s">
        <v>81</v>
      </c>
      <c r="E243" s="1" t="s">
        <v>82</v>
      </c>
      <c r="F243" s="1" t="s">
        <v>83</v>
      </c>
      <c r="G243" s="1" t="s">
        <v>84</v>
      </c>
      <c r="H243" s="1" t="s">
        <v>85</v>
      </c>
      <c r="I243" s="1">
        <v>1319.4999972395599</v>
      </c>
      <c r="J243" s="1">
        <v>1</v>
      </c>
      <c r="K243">
        <f t="shared" si="84"/>
        <v>-0.73186925411845571</v>
      </c>
      <c r="L243">
        <f t="shared" si="85"/>
        <v>5.2134956072084878E-3</v>
      </c>
      <c r="M243">
        <f t="shared" si="86"/>
        <v>625.20711103565361</v>
      </c>
      <c r="N243">
        <f t="shared" si="87"/>
        <v>0.12246035439466768</v>
      </c>
      <c r="O243">
        <f t="shared" si="88"/>
        <v>2.2513680776651013</v>
      </c>
      <c r="P243">
        <f t="shared" si="89"/>
        <v>31.905017425731195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31.947126388549805</v>
      </c>
      <c r="V243" s="1">
        <v>31.931388854980469</v>
      </c>
      <c r="W243" s="1">
        <v>31.656887054443359</v>
      </c>
      <c r="X243" s="1">
        <v>418.5574951171875</v>
      </c>
      <c r="Y243" s="1">
        <v>419.91653442382813</v>
      </c>
      <c r="Z243" s="1">
        <v>24.919849395751953</v>
      </c>
      <c r="AA243" s="1">
        <v>25.158283233642578</v>
      </c>
      <c r="AB243" s="1">
        <v>51.974937438964844</v>
      </c>
      <c r="AC243" s="1">
        <v>52.472236633300781</v>
      </c>
      <c r="AD243" s="1">
        <v>300.40902709960938</v>
      </c>
      <c r="AE243" s="1">
        <v>17.914815902709961</v>
      </c>
      <c r="AF243" s="1">
        <v>0.13572485744953156</v>
      </c>
      <c r="AG243" s="1">
        <v>99.295486450195313</v>
      </c>
      <c r="AH243" s="1">
        <v>-7.7648835182189941</v>
      </c>
      <c r="AI243" s="1">
        <v>-0.36351582407951355</v>
      </c>
      <c r="AJ243" s="1">
        <v>1.3279345817863941E-2</v>
      </c>
      <c r="AK243" s="1">
        <v>2.286568284034729E-3</v>
      </c>
      <c r="AL243" s="1">
        <v>4.4401355087757111E-2</v>
      </c>
      <c r="AM243" s="1">
        <v>5.9633664786815643E-3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86</v>
      </c>
      <c r="AV243">
        <f t="shared" si="92"/>
        <v>0.50068171183268217</v>
      </c>
      <c r="AW243">
        <f t="shared" si="93"/>
        <v>1.2246035439466768E-4</v>
      </c>
      <c r="AX243">
        <f t="shared" si="94"/>
        <v>305.08138885498045</v>
      </c>
      <c r="AY243">
        <f t="shared" si="95"/>
        <v>305.09712638854978</v>
      </c>
      <c r="AZ243">
        <f t="shared" si="96"/>
        <v>2.8663704803652195</v>
      </c>
      <c r="BA243">
        <f t="shared" si="97"/>
        <v>-2.6371429249273645E-2</v>
      </c>
      <c r="BB243">
        <f t="shared" si="98"/>
        <v>4.749472049601434</v>
      </c>
      <c r="BC243">
        <f t="shared" si="99"/>
        <v>47.83170131286559</v>
      </c>
      <c r="BD243">
        <f t="shared" si="100"/>
        <v>22.673418079223012</v>
      </c>
      <c r="BE243">
        <f t="shared" si="101"/>
        <v>31.931388854980469</v>
      </c>
      <c r="BF243">
        <f t="shared" si="102"/>
        <v>4.75657084233025</v>
      </c>
      <c r="BG243">
        <f t="shared" si="103"/>
        <v>5.2039425328365722E-3</v>
      </c>
      <c r="BH243">
        <f t="shared" si="104"/>
        <v>2.4981039719363327</v>
      </c>
      <c r="BI243">
        <f t="shared" si="105"/>
        <v>2.2584668703939172</v>
      </c>
      <c r="BJ243">
        <f t="shared" si="106"/>
        <v>3.2533210200714887E-3</v>
      </c>
      <c r="BK243">
        <f t="shared" si="107"/>
        <v>62.080244222406506</v>
      </c>
      <c r="BL243">
        <f t="shared" si="108"/>
        <v>1.4888842419446684</v>
      </c>
      <c r="BM243">
        <f t="shared" si="109"/>
        <v>50.892178165659118</v>
      </c>
      <c r="BN243">
        <f t="shared" si="110"/>
        <v>420.26443001588717</v>
      </c>
      <c r="BO243">
        <f t="shared" si="111"/>
        <v>-8.8626154902418164E-4</v>
      </c>
    </row>
    <row r="244" spans="1:67" x14ac:dyDescent="0.25">
      <c r="A244" s="1">
        <v>233</v>
      </c>
      <c r="B244" s="1" t="s">
        <v>319</v>
      </c>
      <c r="C244" s="1" t="s">
        <v>333</v>
      </c>
      <c r="D244" s="1" t="s">
        <v>81</v>
      </c>
      <c r="E244" s="1" t="s">
        <v>82</v>
      </c>
      <c r="F244" s="1" t="s">
        <v>83</v>
      </c>
      <c r="G244" s="1" t="s">
        <v>84</v>
      </c>
      <c r="H244" s="1" t="s">
        <v>85</v>
      </c>
      <c r="I244" s="1">
        <v>1324.4999971278012</v>
      </c>
      <c r="J244" s="1">
        <v>1</v>
      </c>
      <c r="K244">
        <f t="shared" si="84"/>
        <v>-0.71538467581333887</v>
      </c>
      <c r="L244">
        <f t="shared" si="85"/>
        <v>5.1066735043981673E-3</v>
      </c>
      <c r="M244">
        <f t="shared" si="86"/>
        <v>624.71664830201939</v>
      </c>
      <c r="N244">
        <f t="shared" si="87"/>
        <v>0.11994883553489688</v>
      </c>
      <c r="O244">
        <f t="shared" si="88"/>
        <v>2.2512318645919045</v>
      </c>
      <c r="P244">
        <f t="shared" si="89"/>
        <v>31.906178272531768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31.946142196655273</v>
      </c>
      <c r="V244" s="1">
        <v>31.931459426879883</v>
      </c>
      <c r="W244" s="1">
        <v>31.653923034667969</v>
      </c>
      <c r="X244" s="1">
        <v>418.56161499023438</v>
      </c>
      <c r="Y244" s="1">
        <v>419.8897705078125</v>
      </c>
      <c r="Z244" s="1">
        <v>24.929252624511719</v>
      </c>
      <c r="AA244" s="1">
        <v>25.162782669067383</v>
      </c>
      <c r="AB244" s="1">
        <v>51.997478485107422</v>
      </c>
      <c r="AC244" s="1">
        <v>52.484577178955078</v>
      </c>
      <c r="AD244" s="1">
        <v>300.42538452148438</v>
      </c>
      <c r="AE244" s="1">
        <v>17.908294677734375</v>
      </c>
      <c r="AF244" s="1">
        <v>5.0184745341539383E-2</v>
      </c>
      <c r="AG244" s="1">
        <v>99.295555114746094</v>
      </c>
      <c r="AH244" s="1">
        <v>-7.7648835182189941</v>
      </c>
      <c r="AI244" s="1">
        <v>-0.36351582407951355</v>
      </c>
      <c r="AJ244" s="1">
        <v>1.3279345817863941E-2</v>
      </c>
      <c r="AK244" s="1">
        <v>2.286568284034729E-3</v>
      </c>
      <c r="AL244" s="1">
        <v>4.4401355087757111E-2</v>
      </c>
      <c r="AM244" s="1">
        <v>5.9633664786815643E-3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86</v>
      </c>
      <c r="AV244">
        <f t="shared" si="92"/>
        <v>0.50070897420247384</v>
      </c>
      <c r="AW244">
        <f t="shared" si="93"/>
        <v>1.1994883553489688E-4</v>
      </c>
      <c r="AX244">
        <f t="shared" si="94"/>
        <v>305.08145942687986</v>
      </c>
      <c r="AY244">
        <f t="shared" si="95"/>
        <v>305.09614219665525</v>
      </c>
      <c r="AZ244">
        <f t="shared" si="96"/>
        <v>2.8653270843924474</v>
      </c>
      <c r="BA244">
        <f t="shared" si="97"/>
        <v>-2.5281154348115713E-2</v>
      </c>
      <c r="BB244">
        <f t="shared" si="98"/>
        <v>4.7497843379486628</v>
      </c>
      <c r="BC244">
        <f t="shared" si="99"/>
        <v>47.834813274972937</v>
      </c>
      <c r="BD244">
        <f t="shared" si="100"/>
        <v>22.672030605905555</v>
      </c>
      <c r="BE244">
        <f t="shared" si="101"/>
        <v>31.931459426879883</v>
      </c>
      <c r="BF244">
        <f t="shared" si="102"/>
        <v>4.7565898516115164</v>
      </c>
      <c r="BG244">
        <f t="shared" si="103"/>
        <v>5.0975075514244411E-3</v>
      </c>
      <c r="BH244">
        <f t="shared" si="104"/>
        <v>2.4985524733567583</v>
      </c>
      <c r="BI244">
        <f t="shared" si="105"/>
        <v>2.258037378254758</v>
      </c>
      <c r="BJ244">
        <f t="shared" si="106"/>
        <v>3.1867644572744673E-3</v>
      </c>
      <c r="BK244">
        <f t="shared" si="107"/>
        <v>62.03158638257262</v>
      </c>
      <c r="BL244">
        <f t="shared" si="108"/>
        <v>1.4878110689538597</v>
      </c>
      <c r="BM244">
        <f t="shared" si="109"/>
        <v>50.896340328615523</v>
      </c>
      <c r="BN244">
        <f t="shared" si="110"/>
        <v>420.22983012083972</v>
      </c>
      <c r="BO244">
        <f t="shared" si="111"/>
        <v>-8.6644163065725062E-4</v>
      </c>
    </row>
    <row r="245" spans="1:67" x14ac:dyDescent="0.25">
      <c r="A245" s="1">
        <v>234</v>
      </c>
      <c r="B245" s="1" t="s">
        <v>320</v>
      </c>
      <c r="C245" s="1" t="s">
        <v>333</v>
      </c>
      <c r="D245" s="1" t="s">
        <v>81</v>
      </c>
      <c r="E245" s="1" t="s">
        <v>82</v>
      </c>
      <c r="F245" s="1" t="s">
        <v>83</v>
      </c>
      <c r="G245" s="1" t="s">
        <v>84</v>
      </c>
      <c r="H245" s="1" t="s">
        <v>85</v>
      </c>
      <c r="I245" s="1">
        <v>1329.9999970048666</v>
      </c>
      <c r="J245" s="1">
        <v>1</v>
      </c>
      <c r="K245">
        <f t="shared" si="84"/>
        <v>-0.72015490490981404</v>
      </c>
      <c r="L245">
        <f t="shared" si="85"/>
        <v>5.2361089256333935E-3</v>
      </c>
      <c r="M245">
        <f t="shared" si="86"/>
        <v>620.74777998740046</v>
      </c>
      <c r="N245">
        <f t="shared" si="87"/>
        <v>0.12291684173741221</v>
      </c>
      <c r="O245">
        <f t="shared" si="88"/>
        <v>2.250015967562248</v>
      </c>
      <c r="P245">
        <f t="shared" si="89"/>
        <v>31.90283388812842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31.945449829101563</v>
      </c>
      <c r="V245" s="1">
        <v>31.929450988769531</v>
      </c>
      <c r="W245" s="1">
        <v>31.653203964233398</v>
      </c>
      <c r="X245" s="1">
        <v>418.58157348632813</v>
      </c>
      <c r="Y245" s="1">
        <v>419.916748046875</v>
      </c>
      <c r="Z245" s="1">
        <v>24.926689147949219</v>
      </c>
      <c r="AA245" s="1">
        <v>25.165994644165039</v>
      </c>
      <c r="AB245" s="1">
        <v>51.994110107421875</v>
      </c>
      <c r="AC245" s="1">
        <v>52.493274688720703</v>
      </c>
      <c r="AD245" s="1">
        <v>300.42816162109375</v>
      </c>
      <c r="AE245" s="1">
        <v>17.884376525878906</v>
      </c>
      <c r="AF245" s="1">
        <v>2.3951701819896698E-2</v>
      </c>
      <c r="AG245" s="1">
        <v>99.295448303222656</v>
      </c>
      <c r="AH245" s="1">
        <v>-7.7648835182189941</v>
      </c>
      <c r="AI245" s="1">
        <v>-0.36351582407951355</v>
      </c>
      <c r="AJ245" s="1">
        <v>1.3279345817863941E-2</v>
      </c>
      <c r="AK245" s="1">
        <v>2.286568284034729E-3</v>
      </c>
      <c r="AL245" s="1">
        <v>4.4401355087757111E-2</v>
      </c>
      <c r="AM245" s="1">
        <v>5.9633664786815643E-3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86</v>
      </c>
      <c r="AV245">
        <f t="shared" si="92"/>
        <v>0.50071360270182286</v>
      </c>
      <c r="AW245">
        <f t="shared" si="93"/>
        <v>1.2291684173741221E-4</v>
      </c>
      <c r="AX245">
        <f t="shared" si="94"/>
        <v>305.07945098876951</v>
      </c>
      <c r="AY245">
        <f t="shared" si="95"/>
        <v>305.09544982910154</v>
      </c>
      <c r="AZ245">
        <f t="shared" si="96"/>
        <v>2.8615001801811104</v>
      </c>
      <c r="BA245">
        <f t="shared" si="97"/>
        <v>-2.6617100641111294E-2</v>
      </c>
      <c r="BB245">
        <f t="shared" si="98"/>
        <v>4.7488846877511159</v>
      </c>
      <c r="BC245">
        <f t="shared" si="99"/>
        <v>47.825804393865553</v>
      </c>
      <c r="BD245">
        <f t="shared" si="100"/>
        <v>22.659809749700514</v>
      </c>
      <c r="BE245">
        <f t="shared" si="101"/>
        <v>31.929450988769531</v>
      </c>
      <c r="BF245">
        <f t="shared" si="102"/>
        <v>4.7560488835838832</v>
      </c>
      <c r="BG245">
        <f t="shared" si="103"/>
        <v>5.2264728760017124E-3</v>
      </c>
      <c r="BH245">
        <f t="shared" si="104"/>
        <v>2.498868720188868</v>
      </c>
      <c r="BI245">
        <f t="shared" si="105"/>
        <v>2.2571801633950153</v>
      </c>
      <c r="BJ245">
        <f t="shared" si="106"/>
        <v>3.2674099217748272E-3</v>
      </c>
      <c r="BK245">
        <f t="shared" si="107"/>
        <v>61.637429097079156</v>
      </c>
      <c r="BL245">
        <f t="shared" si="108"/>
        <v>1.4782639246341915</v>
      </c>
      <c r="BM245">
        <f t="shared" si="109"/>
        <v>50.915944662408563</v>
      </c>
      <c r="BN245">
        <f t="shared" si="110"/>
        <v>420.25907519835454</v>
      </c>
      <c r="BO245">
        <f t="shared" si="111"/>
        <v>-8.7249436004312034E-4</v>
      </c>
    </row>
    <row r="246" spans="1:67" x14ac:dyDescent="0.25">
      <c r="A246" s="1">
        <v>235</v>
      </c>
      <c r="B246" s="1" t="s">
        <v>321</v>
      </c>
      <c r="C246" s="1" t="s">
        <v>333</v>
      </c>
      <c r="D246" s="1" t="s">
        <v>81</v>
      </c>
      <c r="E246" s="1" t="s">
        <v>82</v>
      </c>
      <c r="F246" s="1" t="s">
        <v>83</v>
      </c>
      <c r="G246" s="1" t="s">
        <v>84</v>
      </c>
      <c r="H246" s="1" t="s">
        <v>85</v>
      </c>
      <c r="I246" s="1">
        <v>1334.9999968931079</v>
      </c>
      <c r="J246" s="1">
        <v>1</v>
      </c>
      <c r="K246">
        <f t="shared" si="84"/>
        <v>-0.69355372422491102</v>
      </c>
      <c r="L246">
        <f t="shared" si="85"/>
        <v>5.3048741151237762E-3</v>
      </c>
      <c r="M246">
        <f t="shared" si="86"/>
        <v>610.0385409216268</v>
      </c>
      <c r="N246">
        <f t="shared" si="87"/>
        <v>0.12446470066706679</v>
      </c>
      <c r="O246">
        <f t="shared" si="88"/>
        <v>2.2488564411980501</v>
      </c>
      <c r="P246">
        <f t="shared" si="89"/>
        <v>31.902059475356396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31.944982528686523</v>
      </c>
      <c r="V246" s="1">
        <v>31.929656982421875</v>
      </c>
      <c r="W246" s="1">
        <v>31.652341842651367</v>
      </c>
      <c r="X246" s="1">
        <v>418.60336303710938</v>
      </c>
      <c r="Y246" s="1">
        <v>419.88406372070313</v>
      </c>
      <c r="Z246" s="1">
        <v>24.933328628540039</v>
      </c>
      <c r="AA246" s="1">
        <v>25.175634384155273</v>
      </c>
      <c r="AB246" s="1">
        <v>52.009212493896484</v>
      </c>
      <c r="AC246" s="1">
        <v>52.514644622802734</v>
      </c>
      <c r="AD246" s="1">
        <v>300.44161987304688</v>
      </c>
      <c r="AE246" s="1">
        <v>17.818426132202148</v>
      </c>
      <c r="AF246" s="1">
        <v>1.8248669803142548E-2</v>
      </c>
      <c r="AG246" s="1">
        <v>99.295211791992188</v>
      </c>
      <c r="AH246" s="1">
        <v>-7.7648835182189941</v>
      </c>
      <c r="AI246" s="1">
        <v>-0.36351582407951355</v>
      </c>
      <c r="AJ246" s="1">
        <v>1.3279345817863941E-2</v>
      </c>
      <c r="AK246" s="1">
        <v>2.286568284034729E-3</v>
      </c>
      <c r="AL246" s="1">
        <v>4.4401355087757111E-2</v>
      </c>
      <c r="AM246" s="1">
        <v>5.9633664786815643E-3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86</v>
      </c>
      <c r="AV246">
        <f t="shared" si="92"/>
        <v>0.50073603312174475</v>
      </c>
      <c r="AW246">
        <f t="shared" si="93"/>
        <v>1.2446470066706679E-4</v>
      </c>
      <c r="AX246">
        <f t="shared" si="94"/>
        <v>305.07965698242185</v>
      </c>
      <c r="AY246">
        <f t="shared" si="95"/>
        <v>305.0949825286865</v>
      </c>
      <c r="AZ246">
        <f t="shared" si="96"/>
        <v>2.8509481174286861</v>
      </c>
      <c r="BA246">
        <f t="shared" si="97"/>
        <v>-2.7597507065478089E-2</v>
      </c>
      <c r="BB246">
        <f t="shared" si="98"/>
        <v>4.7486763893705088</v>
      </c>
      <c r="BC246">
        <f t="shared" si="99"/>
        <v>47.823820541500403</v>
      </c>
      <c r="BD246">
        <f t="shared" si="100"/>
        <v>22.64818615734513</v>
      </c>
      <c r="BE246">
        <f t="shared" si="101"/>
        <v>31.929656982421875</v>
      </c>
      <c r="BF246">
        <f t="shared" si="102"/>
        <v>4.7561043650189792</v>
      </c>
      <c r="BG246">
        <f t="shared" si="103"/>
        <v>5.2949835444143969E-3</v>
      </c>
      <c r="BH246">
        <f t="shared" si="104"/>
        <v>2.4998199481724588</v>
      </c>
      <c r="BI246">
        <f t="shared" si="105"/>
        <v>2.2562844168465204</v>
      </c>
      <c r="BJ246">
        <f t="shared" si="106"/>
        <v>3.3102519022535381E-3</v>
      </c>
      <c r="BK246">
        <f t="shared" si="107"/>
        <v>60.573906122090825</v>
      </c>
      <c r="BL246">
        <f t="shared" si="108"/>
        <v>1.4528737659531892</v>
      </c>
      <c r="BM246">
        <f t="shared" si="109"/>
        <v>50.940078558828397</v>
      </c>
      <c r="BN246">
        <f t="shared" si="110"/>
        <v>420.21374594489299</v>
      </c>
      <c r="BO246">
        <f t="shared" si="111"/>
        <v>-8.4075500950933006E-4</v>
      </c>
    </row>
    <row r="247" spans="1:67" x14ac:dyDescent="0.25">
      <c r="A247" s="1">
        <v>236</v>
      </c>
      <c r="B247" s="1" t="s">
        <v>322</v>
      </c>
      <c r="C247" s="1" t="s">
        <v>333</v>
      </c>
      <c r="D247" s="1" t="s">
        <v>81</v>
      </c>
      <c r="E247" s="1" t="s">
        <v>82</v>
      </c>
      <c r="F247" s="1" t="s">
        <v>83</v>
      </c>
      <c r="G247" s="1" t="s">
        <v>84</v>
      </c>
      <c r="H247" s="1" t="s">
        <v>85</v>
      </c>
      <c r="I247" s="1">
        <v>1339.9999967813492</v>
      </c>
      <c r="J247" s="1">
        <v>1</v>
      </c>
      <c r="K247">
        <f t="shared" si="84"/>
        <v>-0.65870750074023643</v>
      </c>
      <c r="L247">
        <f t="shared" si="85"/>
        <v>5.4955027570031401E-3</v>
      </c>
      <c r="M247">
        <f t="shared" si="86"/>
        <v>593.0276348968531</v>
      </c>
      <c r="N247">
        <f t="shared" si="87"/>
        <v>0.12885424492080455</v>
      </c>
      <c r="O247">
        <f t="shared" si="88"/>
        <v>2.247568788468203</v>
      </c>
      <c r="P247">
        <f t="shared" si="89"/>
        <v>31.897107146031196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31.944805145263672</v>
      </c>
      <c r="V247" s="1">
        <v>31.926376342773438</v>
      </c>
      <c r="W247" s="1">
        <v>31.654350280761719</v>
      </c>
      <c r="X247" s="1">
        <v>418.75457763671875</v>
      </c>
      <c r="Y247" s="1">
        <v>419.96197509765625</v>
      </c>
      <c r="Z247" s="1">
        <v>24.924404144287109</v>
      </c>
      <c r="AA247" s="1">
        <v>25.175252914428711</v>
      </c>
      <c r="AB247" s="1">
        <v>51.990993499755859</v>
      </c>
      <c r="AC247" s="1">
        <v>52.514247894287109</v>
      </c>
      <c r="AD247" s="1">
        <v>300.4447021484375</v>
      </c>
      <c r="AE247" s="1">
        <v>17.863359451293945</v>
      </c>
      <c r="AF247" s="1">
        <v>3.4216247498989105E-2</v>
      </c>
      <c r="AG247" s="1">
        <v>99.294960021972656</v>
      </c>
      <c r="AH247" s="1">
        <v>-7.7648835182189941</v>
      </c>
      <c r="AI247" s="1">
        <v>-0.36351582407951355</v>
      </c>
      <c r="AJ247" s="1">
        <v>1.3279345817863941E-2</v>
      </c>
      <c r="AK247" s="1">
        <v>2.286568284034729E-3</v>
      </c>
      <c r="AL247" s="1">
        <v>4.4401355087757111E-2</v>
      </c>
      <c r="AM247" s="1">
        <v>5.9633664786815643E-3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86</v>
      </c>
      <c r="AV247">
        <f t="shared" si="92"/>
        <v>0.50074117024739584</v>
      </c>
      <c r="AW247">
        <f t="shared" si="93"/>
        <v>1.2885424492080455E-4</v>
      </c>
      <c r="AX247">
        <f t="shared" si="94"/>
        <v>305.07637634277341</v>
      </c>
      <c r="AY247">
        <f t="shared" si="95"/>
        <v>305.09480514526365</v>
      </c>
      <c r="AZ247">
        <f t="shared" si="96"/>
        <v>2.8581374483226796</v>
      </c>
      <c r="BA247">
        <f t="shared" si="97"/>
        <v>-2.9269196742242244E-2</v>
      </c>
      <c r="BB247">
        <f t="shared" si="98"/>
        <v>4.7473445201494524</v>
      </c>
      <c r="BC247">
        <f t="shared" si="99"/>
        <v>47.810528541417689</v>
      </c>
      <c r="BD247">
        <f t="shared" si="100"/>
        <v>22.635275626988978</v>
      </c>
      <c r="BE247">
        <f t="shared" si="101"/>
        <v>31.926376342773438</v>
      </c>
      <c r="BF247">
        <f t="shared" si="102"/>
        <v>4.7552208387594721</v>
      </c>
      <c r="BG247">
        <f t="shared" si="103"/>
        <v>5.4848892978819766E-3</v>
      </c>
      <c r="BH247">
        <f t="shared" si="104"/>
        <v>2.4997757316812494</v>
      </c>
      <c r="BI247">
        <f t="shared" si="105"/>
        <v>2.2554451070782227</v>
      </c>
      <c r="BJ247">
        <f t="shared" si="106"/>
        <v>3.4290077868397496E-3</v>
      </c>
      <c r="BK247">
        <f t="shared" si="107"/>
        <v>58.884655299008024</v>
      </c>
      <c r="BL247">
        <f t="shared" si="108"/>
        <v>1.4120984042875617</v>
      </c>
      <c r="BM247">
        <f t="shared" si="109"/>
        <v>50.95804715104795</v>
      </c>
      <c r="BN247">
        <f t="shared" si="110"/>
        <v>420.2750930960886</v>
      </c>
      <c r="BO247">
        <f t="shared" si="111"/>
        <v>-7.9867801906108988E-4</v>
      </c>
    </row>
    <row r="248" spans="1:67" x14ac:dyDescent="0.25">
      <c r="A248" s="1">
        <v>237</v>
      </c>
      <c r="B248" s="1" t="s">
        <v>323</v>
      </c>
      <c r="C248" s="1" t="s">
        <v>333</v>
      </c>
      <c r="D248" s="1" t="s">
        <v>81</v>
      </c>
      <c r="E248" s="1" t="s">
        <v>82</v>
      </c>
      <c r="F248" s="1" t="s">
        <v>83</v>
      </c>
      <c r="G248" s="1" t="s">
        <v>84</v>
      </c>
      <c r="H248" s="1" t="s">
        <v>85</v>
      </c>
      <c r="I248" s="1">
        <v>1345.4999966584146</v>
      </c>
      <c r="J248" s="1">
        <v>1</v>
      </c>
      <c r="K248">
        <f t="shared" si="84"/>
        <v>-0.68675599479284521</v>
      </c>
      <c r="L248">
        <f t="shared" si="85"/>
        <v>4.9912285891563126E-3</v>
      </c>
      <c r="M248">
        <f t="shared" si="86"/>
        <v>620.93182236432358</v>
      </c>
      <c r="N248">
        <f t="shared" si="87"/>
        <v>0.11711395948227545</v>
      </c>
      <c r="O248">
        <f t="shared" si="88"/>
        <v>2.2487693192802629</v>
      </c>
      <c r="P248">
        <f t="shared" si="89"/>
        <v>31.902328170009906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31.945749282836914</v>
      </c>
      <c r="V248" s="1">
        <v>31.925649642944336</v>
      </c>
      <c r="W248" s="1">
        <v>31.655292510986328</v>
      </c>
      <c r="X248" s="1">
        <v>418.74850463867188</v>
      </c>
      <c r="Y248" s="1">
        <v>420.021728515625</v>
      </c>
      <c r="Z248" s="1">
        <v>24.949167251586914</v>
      </c>
      <c r="AA248" s="1">
        <v>25.177156448364258</v>
      </c>
      <c r="AB248" s="1">
        <v>52.040168762207031</v>
      </c>
      <c r="AC248" s="1">
        <v>52.515720367431641</v>
      </c>
      <c r="AD248" s="1">
        <v>300.44940185546875</v>
      </c>
      <c r="AE248" s="1">
        <v>17.80030632019043</v>
      </c>
      <c r="AF248" s="1">
        <v>2.1670561283826828E-2</v>
      </c>
      <c r="AG248" s="1">
        <v>99.295539855957031</v>
      </c>
      <c r="AH248" s="1">
        <v>-7.7648835182189941</v>
      </c>
      <c r="AI248" s="1">
        <v>-0.36351582407951355</v>
      </c>
      <c r="AJ248" s="1">
        <v>1.3279345817863941E-2</v>
      </c>
      <c r="AK248" s="1">
        <v>2.286568284034729E-3</v>
      </c>
      <c r="AL248" s="1">
        <v>4.4401355087757111E-2</v>
      </c>
      <c r="AM248" s="1">
        <v>5.9633664786815643E-3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86</v>
      </c>
      <c r="AV248">
        <f t="shared" si="92"/>
        <v>0.50074900309244785</v>
      </c>
      <c r="AW248">
        <f t="shared" si="93"/>
        <v>1.1711395948227544E-4</v>
      </c>
      <c r="AX248">
        <f t="shared" si="94"/>
        <v>305.07564964294431</v>
      </c>
      <c r="AY248">
        <f t="shared" si="95"/>
        <v>305.09574928283689</v>
      </c>
      <c r="AZ248">
        <f t="shared" si="96"/>
        <v>2.8480489475716126</v>
      </c>
      <c r="BA248">
        <f t="shared" si="97"/>
        <v>-2.332147293442937E-2</v>
      </c>
      <c r="BB248">
        <f t="shared" si="98"/>
        <v>4.7487486608584817</v>
      </c>
      <c r="BC248">
        <f t="shared" si="99"/>
        <v>47.824390377928843</v>
      </c>
      <c r="BD248">
        <f t="shared" si="100"/>
        <v>22.647233929564585</v>
      </c>
      <c r="BE248">
        <f t="shared" si="101"/>
        <v>31.925649642944336</v>
      </c>
      <c r="BF248">
        <f t="shared" si="102"/>
        <v>4.755025146752005</v>
      </c>
      <c r="BG248">
        <f t="shared" si="103"/>
        <v>4.9824720199667183E-3</v>
      </c>
      <c r="BH248">
        <f t="shared" si="104"/>
        <v>2.4999793415782188</v>
      </c>
      <c r="BI248">
        <f t="shared" si="105"/>
        <v>2.2550458051737863</v>
      </c>
      <c r="BJ248">
        <f t="shared" si="106"/>
        <v>3.1148305533806632E-3</v>
      </c>
      <c r="BK248">
        <f t="shared" si="107"/>
        <v>61.655760515408723</v>
      </c>
      <c r="BL248">
        <f t="shared" si="108"/>
        <v>1.4783326199783129</v>
      </c>
      <c r="BM248">
        <f t="shared" si="109"/>
        <v>50.937264212554979</v>
      </c>
      <c r="BN248">
        <f t="shared" si="110"/>
        <v>420.34817942480595</v>
      </c>
      <c r="BO248">
        <f t="shared" si="111"/>
        <v>-8.3220228535750931E-4</v>
      </c>
    </row>
    <row r="249" spans="1:67" x14ac:dyDescent="0.25">
      <c r="A249" s="1">
        <v>238</v>
      </c>
      <c r="B249" s="1" t="s">
        <v>324</v>
      </c>
      <c r="C249" s="1" t="s">
        <v>333</v>
      </c>
      <c r="D249" s="1" t="s">
        <v>81</v>
      </c>
      <c r="E249" s="1" t="s">
        <v>82</v>
      </c>
      <c r="F249" s="1" t="s">
        <v>83</v>
      </c>
      <c r="G249" s="1" t="s">
        <v>84</v>
      </c>
      <c r="H249" s="1" t="s">
        <v>85</v>
      </c>
      <c r="I249" s="1">
        <v>1350.99999653548</v>
      </c>
      <c r="J249" s="1">
        <v>1</v>
      </c>
      <c r="K249">
        <f t="shared" si="84"/>
        <v>-0.80794957111970145</v>
      </c>
      <c r="L249">
        <f t="shared" si="85"/>
        <v>5.267376994141538E-3</v>
      </c>
      <c r="M249">
        <f t="shared" si="86"/>
        <v>645.83955722719111</v>
      </c>
      <c r="N249">
        <f t="shared" si="87"/>
        <v>0.12351184514119076</v>
      </c>
      <c r="O249">
        <f t="shared" si="88"/>
        <v>2.2475091550888169</v>
      </c>
      <c r="P249">
        <f t="shared" si="89"/>
        <v>31.897556886868564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31.943984985351563</v>
      </c>
      <c r="V249" s="1">
        <v>31.923891067504883</v>
      </c>
      <c r="W249" s="1">
        <v>31.653415679931641</v>
      </c>
      <c r="X249" s="1">
        <v>418.5467529296875</v>
      </c>
      <c r="Y249" s="1">
        <v>420.0565185546875</v>
      </c>
      <c r="Z249" s="1">
        <v>24.93658447265625</v>
      </c>
      <c r="AA249" s="1">
        <v>25.177011489868164</v>
      </c>
      <c r="AB249" s="1">
        <v>52.018936157226563</v>
      </c>
      <c r="AC249" s="1">
        <v>52.520477294921875</v>
      </c>
      <c r="AD249" s="1">
        <v>300.47085571289063</v>
      </c>
      <c r="AE249" s="1">
        <v>17.892349243164063</v>
      </c>
      <c r="AF249" s="1">
        <v>0.10264551639556885</v>
      </c>
      <c r="AG249" s="1">
        <v>99.295196533203125</v>
      </c>
      <c r="AH249" s="1">
        <v>-7.7648835182189941</v>
      </c>
      <c r="AI249" s="1">
        <v>-0.36351582407951355</v>
      </c>
      <c r="AJ249" s="1">
        <v>1.3279345817863941E-2</v>
      </c>
      <c r="AK249" s="1">
        <v>2.286568284034729E-3</v>
      </c>
      <c r="AL249" s="1">
        <v>4.4401355087757111E-2</v>
      </c>
      <c r="AM249" s="1">
        <v>5.9633664786815643E-3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86</v>
      </c>
      <c r="AV249">
        <f t="shared" si="92"/>
        <v>0.50078475952148438</v>
      </c>
      <c r="AW249">
        <f t="shared" si="93"/>
        <v>1.2351184514119076E-4</v>
      </c>
      <c r="AX249">
        <f t="shared" si="94"/>
        <v>305.07389106750486</v>
      </c>
      <c r="AY249">
        <f t="shared" si="95"/>
        <v>305.09398498535154</v>
      </c>
      <c r="AZ249">
        <f t="shared" si="96"/>
        <v>2.8627758149182227</v>
      </c>
      <c r="BA249">
        <f t="shared" si="97"/>
        <v>-2.6334180636319694E-2</v>
      </c>
      <c r="BB249">
        <f t="shared" si="98"/>
        <v>4.7474654590939895</v>
      </c>
      <c r="BC249">
        <f t="shared" si="99"/>
        <v>47.811632635285576</v>
      </c>
      <c r="BD249">
        <f t="shared" si="100"/>
        <v>22.634621145417412</v>
      </c>
      <c r="BE249">
        <f t="shared" si="101"/>
        <v>31.923891067504883</v>
      </c>
      <c r="BF249">
        <f t="shared" si="102"/>
        <v>4.7545516113786066</v>
      </c>
      <c r="BG249">
        <f t="shared" si="103"/>
        <v>5.2576256223382184E-3</v>
      </c>
      <c r="BH249">
        <f t="shared" si="104"/>
        <v>2.4999563040051727</v>
      </c>
      <c r="BI249">
        <f t="shared" si="105"/>
        <v>2.2545953073734339</v>
      </c>
      <c r="BJ249">
        <f t="shared" si="106"/>
        <v>3.2868907246476507E-3</v>
      </c>
      <c r="BK249">
        <f t="shared" si="107"/>
        <v>64.128765763790824</v>
      </c>
      <c r="BL249">
        <f t="shared" si="108"/>
        <v>1.5375063323606266</v>
      </c>
      <c r="BM249">
        <f t="shared" si="109"/>
        <v>50.956592932266844</v>
      </c>
      <c r="BN249">
        <f t="shared" si="110"/>
        <v>420.44057908574109</v>
      </c>
      <c r="BO249">
        <f t="shared" si="111"/>
        <v>-9.7921940586401571E-4</v>
      </c>
    </row>
    <row r="250" spans="1:67" x14ac:dyDescent="0.25">
      <c r="A250" s="1">
        <v>239</v>
      </c>
      <c r="B250" s="1" t="s">
        <v>325</v>
      </c>
      <c r="C250" s="1" t="s">
        <v>333</v>
      </c>
      <c r="D250" s="1" t="s">
        <v>81</v>
      </c>
      <c r="E250" s="1" t="s">
        <v>82</v>
      </c>
      <c r="F250" s="1" t="s">
        <v>83</v>
      </c>
      <c r="G250" s="1" t="s">
        <v>84</v>
      </c>
      <c r="H250" s="1" t="s">
        <v>85</v>
      </c>
      <c r="I250" s="1">
        <v>1355.9999964237213</v>
      </c>
      <c r="J250" s="1">
        <v>1</v>
      </c>
      <c r="K250">
        <f t="shared" si="84"/>
        <v>-0.79873733918715717</v>
      </c>
      <c r="L250">
        <f t="shared" si="85"/>
        <v>5.2596143977438033E-3</v>
      </c>
      <c r="M250">
        <f t="shared" si="86"/>
        <v>643.38651141560456</v>
      </c>
      <c r="N250">
        <f t="shared" si="87"/>
        <v>0.1233267818843438</v>
      </c>
      <c r="O250">
        <f t="shared" si="88"/>
        <v>2.2474197226187509</v>
      </c>
      <c r="P250">
        <f t="shared" si="89"/>
        <v>31.898991721949859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31.944618225097656</v>
      </c>
      <c r="V250" s="1">
        <v>31.925321578979492</v>
      </c>
      <c r="W250" s="1">
        <v>31.651321411132813</v>
      </c>
      <c r="X250" s="1">
        <v>418.50872802734375</v>
      </c>
      <c r="Y250" s="1">
        <v>420.00042724609375</v>
      </c>
      <c r="Z250" s="1">
        <v>24.941898345947266</v>
      </c>
      <c r="AA250" s="1">
        <v>25.181989669799805</v>
      </c>
      <c r="AB250" s="1">
        <v>52.027755737304688</v>
      </c>
      <c r="AC250" s="1">
        <v>52.528575897216797</v>
      </c>
      <c r="AD250" s="1">
        <v>300.4385986328125</v>
      </c>
      <c r="AE250" s="1">
        <v>17.904670715332031</v>
      </c>
      <c r="AF250" s="1">
        <v>0.10151097178459167</v>
      </c>
      <c r="AG250" s="1">
        <v>99.294441223144531</v>
      </c>
      <c r="AH250" s="1">
        <v>-7.7648835182189941</v>
      </c>
      <c r="AI250" s="1">
        <v>-0.36351582407951355</v>
      </c>
      <c r="AJ250" s="1">
        <v>1.3279345817863941E-2</v>
      </c>
      <c r="AK250" s="1">
        <v>2.286568284034729E-3</v>
      </c>
      <c r="AL250" s="1">
        <v>4.4401355087757111E-2</v>
      </c>
      <c r="AM250" s="1">
        <v>5.9633664786815643E-3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86</v>
      </c>
      <c r="AV250">
        <f t="shared" si="92"/>
        <v>0.5007309977213541</v>
      </c>
      <c r="AW250">
        <f t="shared" si="93"/>
        <v>1.233267818843438E-4</v>
      </c>
      <c r="AX250">
        <f t="shared" si="94"/>
        <v>305.07532157897947</v>
      </c>
      <c r="AY250">
        <f t="shared" si="95"/>
        <v>305.09461822509763</v>
      </c>
      <c r="AZ250">
        <f t="shared" si="96"/>
        <v>2.8647472504210327</v>
      </c>
      <c r="BA250">
        <f t="shared" si="97"/>
        <v>-2.6329857029633513E-2</v>
      </c>
      <c r="BB250">
        <f t="shared" si="98"/>
        <v>4.7478513157685205</v>
      </c>
      <c r="BC250">
        <f t="shared" si="99"/>
        <v>47.815882312068887</v>
      </c>
      <c r="BD250">
        <f t="shared" si="100"/>
        <v>22.633892642269082</v>
      </c>
      <c r="BE250">
        <f t="shared" si="101"/>
        <v>31.925321578979492</v>
      </c>
      <c r="BF250">
        <f t="shared" si="102"/>
        <v>4.7549368051506509</v>
      </c>
      <c r="BG250">
        <f t="shared" si="103"/>
        <v>5.249891719662534E-3</v>
      </c>
      <c r="BH250">
        <f t="shared" si="104"/>
        <v>2.5004315931497696</v>
      </c>
      <c r="BI250">
        <f t="shared" si="105"/>
        <v>2.2545052120008813</v>
      </c>
      <c r="BJ250">
        <f t="shared" si="106"/>
        <v>3.2820544636492132E-3</v>
      </c>
      <c r="BK250">
        <f t="shared" si="107"/>
        <v>63.884704141520757</v>
      </c>
      <c r="BL250">
        <f t="shared" si="108"/>
        <v>1.5318710879277764</v>
      </c>
      <c r="BM250">
        <f t="shared" si="109"/>
        <v>50.96216143146934</v>
      </c>
      <c r="BN250">
        <f t="shared" si="110"/>
        <v>420.38010872328721</v>
      </c>
      <c r="BO250">
        <f t="shared" si="111"/>
        <v>-9.6829941227766952E-4</v>
      </c>
    </row>
    <row r="251" spans="1:67" x14ac:dyDescent="0.25">
      <c r="A251" s="1">
        <v>240</v>
      </c>
      <c r="B251" s="1" t="s">
        <v>326</v>
      </c>
      <c r="C251" s="1" t="s">
        <v>333</v>
      </c>
      <c r="D251" s="1" t="s">
        <v>81</v>
      </c>
      <c r="E251" s="1" t="s">
        <v>82</v>
      </c>
      <c r="F251" s="1" t="s">
        <v>83</v>
      </c>
      <c r="G251" s="1" t="s">
        <v>84</v>
      </c>
      <c r="H251" s="1" t="s">
        <v>85</v>
      </c>
      <c r="I251" s="1">
        <v>1361.4999963007867</v>
      </c>
      <c r="J251" s="1">
        <v>1</v>
      </c>
      <c r="K251">
        <f t="shared" si="84"/>
        <v>-0.80722340788155023</v>
      </c>
      <c r="L251">
        <f t="shared" si="85"/>
        <v>5.313303641692981E-3</v>
      </c>
      <c r="M251">
        <f t="shared" si="86"/>
        <v>643.45065062560843</v>
      </c>
      <c r="N251">
        <f t="shared" si="87"/>
        <v>0.12451947542943675</v>
      </c>
      <c r="O251">
        <f t="shared" si="88"/>
        <v>2.246263673437102</v>
      </c>
      <c r="P251">
        <f t="shared" si="89"/>
        <v>31.895144633161543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31.941997528076172</v>
      </c>
      <c r="V251" s="1">
        <v>31.922065734863281</v>
      </c>
      <c r="W251" s="1">
        <v>31.649137496948242</v>
      </c>
      <c r="X251" s="1">
        <v>418.4425048828125</v>
      </c>
      <c r="Y251" s="1">
        <v>419.95025634765625</v>
      </c>
      <c r="Z251" s="1">
        <v>24.940946578979492</v>
      </c>
      <c r="AA251" s="1">
        <v>25.183374404907227</v>
      </c>
      <c r="AB251" s="1">
        <v>52.033161163330078</v>
      </c>
      <c r="AC251" s="1">
        <v>52.538932800292969</v>
      </c>
      <c r="AD251" s="1">
        <v>300.42010498046875</v>
      </c>
      <c r="AE251" s="1">
        <v>17.856836318969727</v>
      </c>
      <c r="AF251" s="1">
        <v>2.8513586148619652E-2</v>
      </c>
      <c r="AG251" s="1">
        <v>99.293807983398438</v>
      </c>
      <c r="AH251" s="1">
        <v>-7.7648835182189941</v>
      </c>
      <c r="AI251" s="1">
        <v>-0.36351582407951355</v>
      </c>
      <c r="AJ251" s="1">
        <v>1.3279345817863941E-2</v>
      </c>
      <c r="AK251" s="1">
        <v>2.286568284034729E-3</v>
      </c>
      <c r="AL251" s="1">
        <v>4.4401355087757111E-2</v>
      </c>
      <c r="AM251" s="1">
        <v>5.9633664786815643E-3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86</v>
      </c>
      <c r="AV251">
        <f t="shared" si="92"/>
        <v>0.5007001749674479</v>
      </c>
      <c r="AW251">
        <f t="shared" si="93"/>
        <v>1.2451947542943675E-4</v>
      </c>
      <c r="AX251">
        <f t="shared" si="94"/>
        <v>305.07206573486326</v>
      </c>
      <c r="AY251">
        <f t="shared" si="95"/>
        <v>305.09199752807615</v>
      </c>
      <c r="AZ251">
        <f t="shared" si="96"/>
        <v>2.8570937471741331</v>
      </c>
      <c r="BA251">
        <f t="shared" si="97"/>
        <v>-2.6921101701739777E-2</v>
      </c>
      <c r="BB251">
        <f t="shared" si="98"/>
        <v>4.7468168159719912</v>
      </c>
      <c r="BC251">
        <f t="shared" si="99"/>
        <v>47.805768681624556</v>
      </c>
      <c r="BD251">
        <f t="shared" si="100"/>
        <v>22.62239427671733</v>
      </c>
      <c r="BE251">
        <f t="shared" si="101"/>
        <v>31.922065734863281</v>
      </c>
      <c r="BF251">
        <f t="shared" si="102"/>
        <v>4.7540601435731835</v>
      </c>
      <c r="BG251">
        <f t="shared" si="103"/>
        <v>5.3033816428672232E-3</v>
      </c>
      <c r="BH251">
        <f t="shared" si="104"/>
        <v>2.5005531425348893</v>
      </c>
      <c r="BI251">
        <f t="shared" si="105"/>
        <v>2.2535070010382943</v>
      </c>
      <c r="BJ251">
        <f t="shared" si="106"/>
        <v>3.3155035306391884E-3</v>
      </c>
      <c r="BK251">
        <f t="shared" si="107"/>
        <v>63.890665350011957</v>
      </c>
      <c r="BL251">
        <f t="shared" si="108"/>
        <v>1.5322068290224524</v>
      </c>
      <c r="BM251">
        <f t="shared" si="109"/>
        <v>50.977851492629533</v>
      </c>
      <c r="BN251">
        <f t="shared" si="110"/>
        <v>420.33397169548448</v>
      </c>
      <c r="BO251">
        <f t="shared" si="111"/>
        <v>-9.7899569816764466E-4</v>
      </c>
    </row>
    <row r="252" spans="1:67" x14ac:dyDescent="0.25">
      <c r="A252" s="1">
        <v>241</v>
      </c>
      <c r="B252" s="1" t="s">
        <v>327</v>
      </c>
      <c r="C252" s="1" t="s">
        <v>333</v>
      </c>
      <c r="D252" s="1" t="s">
        <v>81</v>
      </c>
      <c r="E252" s="1" t="s">
        <v>82</v>
      </c>
      <c r="F252" s="1" t="s">
        <v>83</v>
      </c>
      <c r="G252" s="1" t="s">
        <v>84</v>
      </c>
      <c r="H252" s="1" t="s">
        <v>85</v>
      </c>
      <c r="I252" s="1">
        <v>1366.499996189028</v>
      </c>
      <c r="J252" s="1">
        <v>1</v>
      </c>
      <c r="K252">
        <f t="shared" si="84"/>
        <v>-0.74174421353156816</v>
      </c>
      <c r="L252">
        <f t="shared" si="85"/>
        <v>5.2619864639475615E-3</v>
      </c>
      <c r="M252">
        <f t="shared" si="86"/>
        <v>626.18431490229079</v>
      </c>
      <c r="N252">
        <f t="shared" si="87"/>
        <v>0.12325691501033115</v>
      </c>
      <c r="O252">
        <f t="shared" si="88"/>
        <v>2.2451174768394986</v>
      </c>
      <c r="P252">
        <f t="shared" si="89"/>
        <v>31.892939639213893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31.941818237304688</v>
      </c>
      <c r="V252" s="1">
        <v>31.918750762939453</v>
      </c>
      <c r="W252" s="1">
        <v>31.653312683105469</v>
      </c>
      <c r="X252" s="1">
        <v>418.54238891601563</v>
      </c>
      <c r="Y252" s="1">
        <v>419.92034912109375</v>
      </c>
      <c r="Z252" s="1">
        <v>24.949151992797852</v>
      </c>
      <c r="AA252" s="1">
        <v>25.189105987548828</v>
      </c>
      <c r="AB252" s="1">
        <v>52.050479888916016</v>
      </c>
      <c r="AC252" s="1">
        <v>52.551090240478516</v>
      </c>
      <c r="AD252" s="1">
        <v>300.43804931640625</v>
      </c>
      <c r="AE252" s="1">
        <v>17.885101318359375</v>
      </c>
      <c r="AF252" s="1">
        <v>0.13230074942111969</v>
      </c>
      <c r="AG252" s="1">
        <v>99.293182373046875</v>
      </c>
      <c r="AH252" s="1">
        <v>-7.7648835182189941</v>
      </c>
      <c r="AI252" s="1">
        <v>-0.36351582407951355</v>
      </c>
      <c r="AJ252" s="1">
        <v>1.3279345817863941E-2</v>
      </c>
      <c r="AK252" s="1">
        <v>2.286568284034729E-3</v>
      </c>
      <c r="AL252" s="1">
        <v>4.4401355087757111E-2</v>
      </c>
      <c r="AM252" s="1">
        <v>5.9633664786815643E-3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86</v>
      </c>
      <c r="AV252">
        <f t="shared" si="92"/>
        <v>0.50073008219401038</v>
      </c>
      <c r="AW252">
        <f t="shared" si="93"/>
        <v>1.2325691501033115E-4</v>
      </c>
      <c r="AX252">
        <f t="shared" si="94"/>
        <v>305.06875076293943</v>
      </c>
      <c r="AY252">
        <f t="shared" si="95"/>
        <v>305.09181823730466</v>
      </c>
      <c r="AZ252">
        <f t="shared" si="96"/>
        <v>2.8616161469753933</v>
      </c>
      <c r="BA252">
        <f t="shared" si="97"/>
        <v>-2.5811123725560704E-2</v>
      </c>
      <c r="BB252">
        <f t="shared" si="98"/>
        <v>4.7462239714751915</v>
      </c>
      <c r="BC252">
        <f t="shared" si="99"/>
        <v>47.800099241894713</v>
      </c>
      <c r="BD252">
        <f t="shared" si="100"/>
        <v>22.610993254345885</v>
      </c>
      <c r="BE252">
        <f t="shared" si="101"/>
        <v>31.918750762939453</v>
      </c>
      <c r="BF252">
        <f t="shared" si="102"/>
        <v>4.7531677059416291</v>
      </c>
      <c r="BG252">
        <f t="shared" si="103"/>
        <v>5.2522550222196401E-3</v>
      </c>
      <c r="BH252">
        <f t="shared" si="104"/>
        <v>2.5011064946356929</v>
      </c>
      <c r="BI252">
        <f t="shared" si="105"/>
        <v>2.2520612113059362</v>
      </c>
      <c r="BJ252">
        <f t="shared" si="106"/>
        <v>3.2835323132364008E-3</v>
      </c>
      <c r="BK252">
        <f t="shared" si="107"/>
        <v>62.17583337873458</v>
      </c>
      <c r="BL252">
        <f t="shared" si="108"/>
        <v>1.4911978336199088</v>
      </c>
      <c r="BM252">
        <f t="shared" si="109"/>
        <v>50.995860358924581</v>
      </c>
      <c r="BN252">
        <f t="shared" si="110"/>
        <v>420.27293879591724</v>
      </c>
      <c r="BO252">
        <f t="shared" si="111"/>
        <v>-9.0003140444082407E-4</v>
      </c>
    </row>
    <row r="253" spans="1:67" x14ac:dyDescent="0.25">
      <c r="A253" s="1">
        <v>242</v>
      </c>
      <c r="B253" s="1" t="s">
        <v>328</v>
      </c>
      <c r="C253" s="1" t="s">
        <v>333</v>
      </c>
      <c r="D253" s="1" t="s">
        <v>81</v>
      </c>
      <c r="E253" s="1" t="s">
        <v>82</v>
      </c>
      <c r="F253" s="1" t="s">
        <v>83</v>
      </c>
      <c r="G253" s="1" t="s">
        <v>84</v>
      </c>
      <c r="H253" s="1" t="s">
        <v>85</v>
      </c>
      <c r="I253" s="1">
        <v>1371.4999960772693</v>
      </c>
      <c r="J253" s="1">
        <v>1</v>
      </c>
      <c r="K253">
        <f t="shared" si="84"/>
        <v>-0.81683372778065011</v>
      </c>
      <c r="L253">
        <f t="shared" si="85"/>
        <v>5.1412991543208783E-3</v>
      </c>
      <c r="M253">
        <f t="shared" si="86"/>
        <v>654.36932078343864</v>
      </c>
      <c r="N253">
        <f t="shared" si="87"/>
        <v>0.12041203100140557</v>
      </c>
      <c r="O253">
        <f t="shared" si="88"/>
        <v>2.2446764807925312</v>
      </c>
      <c r="P253">
        <f t="shared" si="89"/>
        <v>31.892611869406743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31.941795349121094</v>
      </c>
      <c r="V253" s="1">
        <v>31.916746139526367</v>
      </c>
      <c r="W253" s="1">
        <v>31.658744812011719</v>
      </c>
      <c r="X253" s="1">
        <v>418.40176391601563</v>
      </c>
      <c r="Y253" s="1">
        <v>419.9320068359375</v>
      </c>
      <c r="Z253" s="1">
        <v>24.958351135253906</v>
      </c>
      <c r="AA253" s="1">
        <v>25.192756652832031</v>
      </c>
      <c r="AB253" s="1">
        <v>52.069538116455078</v>
      </c>
      <c r="AC253" s="1">
        <v>52.558570861816406</v>
      </c>
      <c r="AD253" s="1">
        <v>300.44989013671875</v>
      </c>
      <c r="AE253" s="1">
        <v>17.880027770996094</v>
      </c>
      <c r="AF253" s="1">
        <v>0.11291352659463882</v>
      </c>
      <c r="AG253" s="1">
        <v>99.292800903320313</v>
      </c>
      <c r="AH253" s="1">
        <v>-7.7648835182189941</v>
      </c>
      <c r="AI253" s="1">
        <v>-0.36351582407951355</v>
      </c>
      <c r="AJ253" s="1">
        <v>1.3279345817863941E-2</v>
      </c>
      <c r="AK253" s="1">
        <v>2.286568284034729E-3</v>
      </c>
      <c r="AL253" s="1">
        <v>4.4401355087757111E-2</v>
      </c>
      <c r="AM253" s="1">
        <v>5.9633664786815643E-3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86</v>
      </c>
      <c r="AV253">
        <f t="shared" si="92"/>
        <v>0.50074981689453113</v>
      </c>
      <c r="AW253">
        <f t="shared" si="93"/>
        <v>1.2041203100140557E-4</v>
      </c>
      <c r="AX253">
        <f t="shared" si="94"/>
        <v>305.06674613952634</v>
      </c>
      <c r="AY253">
        <f t="shared" si="95"/>
        <v>305.09179534912107</v>
      </c>
      <c r="AZ253">
        <f t="shared" si="96"/>
        <v>2.8608043794154128</v>
      </c>
      <c r="BA253">
        <f t="shared" si="97"/>
        <v>-2.413427011962492E-2</v>
      </c>
      <c r="BB253">
        <f t="shared" si="98"/>
        <v>4.7461358513279803</v>
      </c>
      <c r="BC253">
        <f t="shared" si="99"/>
        <v>47.799395405808028</v>
      </c>
      <c r="BD253">
        <f t="shared" si="100"/>
        <v>22.606638752975996</v>
      </c>
      <c r="BE253">
        <f t="shared" si="101"/>
        <v>31.916746139526367</v>
      </c>
      <c r="BF253">
        <f t="shared" si="102"/>
        <v>4.7526281035517473</v>
      </c>
      <c r="BG253">
        <f t="shared" si="103"/>
        <v>5.132008594062246E-3</v>
      </c>
      <c r="BH253">
        <f t="shared" si="104"/>
        <v>2.5014593705354491</v>
      </c>
      <c r="BI253">
        <f t="shared" si="105"/>
        <v>2.2511687330162982</v>
      </c>
      <c r="BJ253">
        <f t="shared" si="106"/>
        <v>3.2083387782117592E-3</v>
      </c>
      <c r="BK253">
        <f t="shared" si="107"/>
        <v>64.974162685790915</v>
      </c>
      <c r="BL253">
        <f t="shared" si="108"/>
        <v>1.5582744590342528</v>
      </c>
      <c r="BM253">
        <f t="shared" si="109"/>
        <v>51.002423052400168</v>
      </c>
      <c r="BN253">
        <f t="shared" si="110"/>
        <v>420.32029046957956</v>
      </c>
      <c r="BO253">
        <f t="shared" si="111"/>
        <v>-9.9116079552559553E-4</v>
      </c>
    </row>
    <row r="254" spans="1:67" x14ac:dyDescent="0.25">
      <c r="A254" s="1">
        <v>243</v>
      </c>
      <c r="B254" s="1" t="s">
        <v>329</v>
      </c>
      <c r="C254" s="1" t="s">
        <v>333</v>
      </c>
      <c r="D254" s="1" t="s">
        <v>81</v>
      </c>
      <c r="E254" s="1" t="s">
        <v>82</v>
      </c>
      <c r="F254" s="1" t="s">
        <v>83</v>
      </c>
      <c r="G254" s="1" t="s">
        <v>84</v>
      </c>
      <c r="H254" s="1" t="s">
        <v>85</v>
      </c>
      <c r="I254" s="1">
        <v>1376.9999959543347</v>
      </c>
      <c r="J254" s="1">
        <v>1</v>
      </c>
      <c r="K254">
        <f t="shared" si="84"/>
        <v>-0.67360348639103329</v>
      </c>
      <c r="L254">
        <f t="shared" si="85"/>
        <v>5.132443128474275E-3</v>
      </c>
      <c r="M254">
        <f t="shared" si="86"/>
        <v>610.87182561265536</v>
      </c>
      <c r="N254">
        <f t="shared" si="87"/>
        <v>0.12018561227026703</v>
      </c>
      <c r="O254">
        <f t="shared" si="88"/>
        <v>2.2443062090423065</v>
      </c>
      <c r="P254">
        <f t="shared" si="89"/>
        <v>31.892428324515372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31.941709518432617</v>
      </c>
      <c r="V254" s="1">
        <v>31.916418075561523</v>
      </c>
      <c r="W254" s="1">
        <v>31.659086227416992</v>
      </c>
      <c r="X254" s="1">
        <v>418.65155029296875</v>
      </c>
      <c r="Y254" s="1">
        <v>419.8958740234375</v>
      </c>
      <c r="Z254" s="1">
        <v>24.96209716796875</v>
      </c>
      <c r="AA254" s="1">
        <v>25.196044921875</v>
      </c>
      <c r="AB254" s="1">
        <v>52.077487945556641</v>
      </c>
      <c r="AC254" s="1">
        <v>52.565567016601563</v>
      </c>
      <c r="AD254" s="1">
        <v>300.470703125</v>
      </c>
      <c r="AE254" s="1">
        <v>17.879304885864258</v>
      </c>
      <c r="AF254" s="1">
        <v>0.10036807507276535</v>
      </c>
      <c r="AG254" s="1">
        <v>99.292579650878906</v>
      </c>
      <c r="AH254" s="1">
        <v>-7.7648835182189941</v>
      </c>
      <c r="AI254" s="1">
        <v>-0.36351582407951355</v>
      </c>
      <c r="AJ254" s="1">
        <v>1.3279345817863941E-2</v>
      </c>
      <c r="AK254" s="1">
        <v>2.286568284034729E-3</v>
      </c>
      <c r="AL254" s="1">
        <v>4.4401355087757111E-2</v>
      </c>
      <c r="AM254" s="1">
        <v>5.9633664786815643E-3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86</v>
      </c>
      <c r="AV254">
        <f t="shared" si="92"/>
        <v>0.50078450520833329</v>
      </c>
      <c r="AW254">
        <f t="shared" si="93"/>
        <v>1.2018561227026703E-4</v>
      </c>
      <c r="AX254">
        <f t="shared" si="94"/>
        <v>305.0664180755615</v>
      </c>
      <c r="AY254">
        <f t="shared" si="95"/>
        <v>305.09170951843259</v>
      </c>
      <c r="AZ254">
        <f t="shared" si="96"/>
        <v>2.8606887177969043</v>
      </c>
      <c r="BA254">
        <f t="shared" si="97"/>
        <v>-2.3989751046152679E-2</v>
      </c>
      <c r="BB254">
        <f t="shared" si="98"/>
        <v>4.7460865063347031</v>
      </c>
      <c r="BC254">
        <f t="shared" si="99"/>
        <v>47.79900495104814</v>
      </c>
      <c r="BD254">
        <f t="shared" si="100"/>
        <v>22.60296002917314</v>
      </c>
      <c r="BE254">
        <f t="shared" si="101"/>
        <v>31.916418075561523</v>
      </c>
      <c r="BF254">
        <f t="shared" si="102"/>
        <v>4.7525398007222419</v>
      </c>
      <c r="BG254">
        <f t="shared" si="103"/>
        <v>5.1231845183095344E-3</v>
      </c>
      <c r="BH254">
        <f t="shared" si="104"/>
        <v>2.5017802972923966</v>
      </c>
      <c r="BI254">
        <f t="shared" si="105"/>
        <v>2.2507595034298453</v>
      </c>
      <c r="BJ254">
        <f t="shared" si="106"/>
        <v>3.2028208670068876E-3</v>
      </c>
      <c r="BK254">
        <f t="shared" si="107"/>
        <v>60.655039401122394</v>
      </c>
      <c r="BL254">
        <f t="shared" si="108"/>
        <v>1.4548174045133819</v>
      </c>
      <c r="BM254">
        <f t="shared" si="109"/>
        <v>51.009769967676334</v>
      </c>
      <c r="BN254">
        <f t="shared" si="110"/>
        <v>420.21607286003615</v>
      </c>
      <c r="BO254">
        <f t="shared" si="111"/>
        <v>-8.1768311850546492E-4</v>
      </c>
    </row>
    <row r="255" spans="1:67" x14ac:dyDescent="0.25">
      <c r="A255" s="1">
        <v>244</v>
      </c>
      <c r="B255" s="1" t="s">
        <v>330</v>
      </c>
      <c r="C255" s="1" t="s">
        <v>333</v>
      </c>
      <c r="D255" s="1" t="s">
        <v>81</v>
      </c>
      <c r="E255" s="1" t="s">
        <v>82</v>
      </c>
      <c r="F255" s="1" t="s">
        <v>83</v>
      </c>
      <c r="G255" s="1" t="s">
        <v>84</v>
      </c>
      <c r="H255" s="1" t="s">
        <v>85</v>
      </c>
      <c r="I255" s="1">
        <v>1381.999995842576</v>
      </c>
      <c r="J255" s="1">
        <v>1</v>
      </c>
      <c r="K255">
        <f t="shared" si="84"/>
        <v>-0.62075720417362357</v>
      </c>
      <c r="L255">
        <f t="shared" si="85"/>
        <v>4.6155440277729307E-3</v>
      </c>
      <c r="M255">
        <f t="shared" si="86"/>
        <v>615.95973517809227</v>
      </c>
      <c r="N255">
        <f t="shared" si="87"/>
        <v>0.10812318384506035</v>
      </c>
      <c r="O255">
        <f t="shared" si="88"/>
        <v>2.2447448973393822</v>
      </c>
      <c r="P255">
        <f t="shared" si="89"/>
        <v>31.894883588136601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31.941919326782227</v>
      </c>
      <c r="V255" s="1">
        <v>31.912382125854492</v>
      </c>
      <c r="W255" s="1">
        <v>31.654956817626953</v>
      </c>
      <c r="X255" s="1">
        <v>418.76287841796875</v>
      </c>
      <c r="Y255" s="1">
        <v>419.911865234375</v>
      </c>
      <c r="Z255" s="1">
        <v>24.987894058227539</v>
      </c>
      <c r="AA255" s="1">
        <v>25.198375701904297</v>
      </c>
      <c r="AB255" s="1">
        <v>52.130485534667969</v>
      </c>
      <c r="AC255" s="1">
        <v>52.569599151611328</v>
      </c>
      <c r="AD255" s="1">
        <v>300.44992065429688</v>
      </c>
      <c r="AE255" s="1">
        <v>17.832195281982422</v>
      </c>
      <c r="AF255" s="1">
        <v>1.1405192781239748E-3</v>
      </c>
      <c r="AG255" s="1">
        <v>99.292182922363281</v>
      </c>
      <c r="AH255" s="1">
        <v>-7.7648835182189941</v>
      </c>
      <c r="AI255" s="1">
        <v>-0.36351582407951355</v>
      </c>
      <c r="AJ255" s="1">
        <v>1.3279345817863941E-2</v>
      </c>
      <c r="AK255" s="1">
        <v>2.286568284034729E-3</v>
      </c>
      <c r="AL255" s="1">
        <v>4.4401355087757111E-2</v>
      </c>
      <c r="AM255" s="1">
        <v>5.9633664786815643E-3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86</v>
      </c>
      <c r="AV255">
        <f t="shared" si="92"/>
        <v>0.50074986775716146</v>
      </c>
      <c r="AW255">
        <f t="shared" si="93"/>
        <v>1.0812318384506036E-4</v>
      </c>
      <c r="AX255">
        <f t="shared" si="94"/>
        <v>305.06238212585447</v>
      </c>
      <c r="AY255">
        <f t="shared" si="95"/>
        <v>305.0919193267822</v>
      </c>
      <c r="AZ255">
        <f t="shared" si="96"/>
        <v>2.8531511813442876</v>
      </c>
      <c r="BA255">
        <f t="shared" si="97"/>
        <v>-1.7498537717892906E-2</v>
      </c>
      <c r="BB255">
        <f t="shared" si="98"/>
        <v>4.7467466268792977</v>
      </c>
      <c r="BC255">
        <f t="shared" si="99"/>
        <v>47.805844198135787</v>
      </c>
      <c r="BD255">
        <f t="shared" si="100"/>
        <v>22.60746849623149</v>
      </c>
      <c r="BE255">
        <f t="shared" si="101"/>
        <v>31.912382125854492</v>
      </c>
      <c r="BF255">
        <f t="shared" si="102"/>
        <v>4.7514535874314241</v>
      </c>
      <c r="BG255">
        <f t="shared" si="103"/>
        <v>4.6080550556807038E-3</v>
      </c>
      <c r="BH255">
        <f t="shared" si="104"/>
        <v>2.5020017295399155</v>
      </c>
      <c r="BI255">
        <f t="shared" si="105"/>
        <v>2.2494518578915086</v>
      </c>
      <c r="BJ255">
        <f t="shared" si="106"/>
        <v>2.8807063121375435E-3</v>
      </c>
      <c r="BK255">
        <f t="shared" si="107"/>
        <v>61.159986698113585</v>
      </c>
      <c r="BL255">
        <f t="shared" si="108"/>
        <v>1.4668786147166681</v>
      </c>
      <c r="BM255">
        <f t="shared" si="109"/>
        <v>50.997872516812606</v>
      </c>
      <c r="BN255">
        <f t="shared" si="110"/>
        <v>420.20694347936973</v>
      </c>
      <c r="BO255">
        <f t="shared" si="111"/>
        <v>-7.5337395665604236E-4</v>
      </c>
    </row>
    <row r="256" spans="1:67" x14ac:dyDescent="0.25">
      <c r="A256" s="1">
        <v>245</v>
      </c>
      <c r="B256" s="1" t="s">
        <v>331</v>
      </c>
      <c r="C256" s="1" t="s">
        <v>333</v>
      </c>
      <c r="D256" s="1" t="s">
        <v>81</v>
      </c>
      <c r="E256" s="1" t="s">
        <v>82</v>
      </c>
      <c r="F256" s="1" t="s">
        <v>83</v>
      </c>
      <c r="G256" s="1" t="s">
        <v>84</v>
      </c>
      <c r="H256" s="1" t="s">
        <v>85</v>
      </c>
      <c r="I256" s="1">
        <v>1386.9999957308173</v>
      </c>
      <c r="J256" s="1">
        <v>1</v>
      </c>
      <c r="K256">
        <f t="shared" si="84"/>
        <v>-0.60851855047460046</v>
      </c>
      <c r="L256">
        <f t="shared" si="85"/>
        <v>5.0580334610519249E-3</v>
      </c>
      <c r="M256">
        <f t="shared" si="86"/>
        <v>593.7888942201788</v>
      </c>
      <c r="N256">
        <f t="shared" si="87"/>
        <v>0.11838158137071637</v>
      </c>
      <c r="O256">
        <f t="shared" si="88"/>
        <v>2.2430674590695165</v>
      </c>
      <c r="P256">
        <f t="shared" si="89"/>
        <v>31.890289572626031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31.939922332763672</v>
      </c>
      <c r="V256" s="1">
        <v>31.913305282592773</v>
      </c>
      <c r="W256" s="1">
        <v>31.652090072631836</v>
      </c>
      <c r="X256" s="1">
        <v>418.89892578125</v>
      </c>
      <c r="Y256" s="1">
        <v>420.01473999023438</v>
      </c>
      <c r="Z256" s="1">
        <v>24.972431182861328</v>
      </c>
      <c r="AA256" s="1">
        <v>25.202859878540039</v>
      </c>
      <c r="AB256" s="1">
        <v>52.104057312011719</v>
      </c>
      <c r="AC256" s="1">
        <v>52.584835052490234</v>
      </c>
      <c r="AD256" s="1">
        <v>300.478271484375</v>
      </c>
      <c r="AE256" s="1">
        <v>17.821325302124023</v>
      </c>
      <c r="AF256" s="1">
        <v>3.1935017555952072E-2</v>
      </c>
      <c r="AG256" s="1">
        <v>99.292068481445313</v>
      </c>
      <c r="AH256" s="1">
        <v>-7.7648835182189941</v>
      </c>
      <c r="AI256" s="1">
        <v>-0.36351582407951355</v>
      </c>
      <c r="AJ256" s="1">
        <v>1.3279345817863941E-2</v>
      </c>
      <c r="AK256" s="1">
        <v>2.286568284034729E-3</v>
      </c>
      <c r="AL256" s="1">
        <v>4.4401355087757111E-2</v>
      </c>
      <c r="AM256" s="1">
        <v>5.9633664786815643E-3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86</v>
      </c>
      <c r="AV256">
        <f t="shared" si="92"/>
        <v>0.50079711914062497</v>
      </c>
      <c r="AW256">
        <f t="shared" si="93"/>
        <v>1.1838158137071637E-4</v>
      </c>
      <c r="AX256">
        <f t="shared" si="94"/>
        <v>305.06330528259275</v>
      </c>
      <c r="AY256">
        <f t="shared" si="95"/>
        <v>305.08992233276365</v>
      </c>
      <c r="AZ256">
        <f t="shared" si="96"/>
        <v>2.8514119846058179</v>
      </c>
      <c r="BA256">
        <f t="shared" si="97"/>
        <v>-2.3015709966743986E-2</v>
      </c>
      <c r="BB256">
        <f t="shared" si="98"/>
        <v>4.7455115480577845</v>
      </c>
      <c r="BC256">
        <f t="shared" si="99"/>
        <v>47.793460450917863</v>
      </c>
      <c r="BD256">
        <f t="shared" si="100"/>
        <v>22.590600572377824</v>
      </c>
      <c r="BE256">
        <f t="shared" si="101"/>
        <v>31.913305282592773</v>
      </c>
      <c r="BF256">
        <f t="shared" si="102"/>
        <v>4.7517020216887147</v>
      </c>
      <c r="BG256">
        <f t="shared" si="103"/>
        <v>5.0490411305292859E-3</v>
      </c>
      <c r="BH256">
        <f t="shared" si="104"/>
        <v>2.502444088988268</v>
      </c>
      <c r="BI256">
        <f t="shared" si="105"/>
        <v>2.2492579327004467</v>
      </c>
      <c r="BJ256">
        <f t="shared" si="106"/>
        <v>3.1564573811142639E-3</v>
      </c>
      <c r="BK256">
        <f t="shared" si="107"/>
        <v>58.958527548431682</v>
      </c>
      <c r="BL256">
        <f t="shared" si="108"/>
        <v>1.4137334661968881</v>
      </c>
      <c r="BM256">
        <f t="shared" si="109"/>
        <v>51.029564914760471</v>
      </c>
      <c r="BN256">
        <f t="shared" si="110"/>
        <v>420.30400056540537</v>
      </c>
      <c r="BO256">
        <f t="shared" si="111"/>
        <v>-7.3880897710959005E-4</v>
      </c>
    </row>
    <row r="257" spans="1:67" x14ac:dyDescent="0.25">
      <c r="A257" s="1">
        <v>246</v>
      </c>
      <c r="B257" s="1" t="s">
        <v>332</v>
      </c>
      <c r="C257" s="1" t="s">
        <v>333</v>
      </c>
      <c r="D257" s="1" t="s">
        <v>81</v>
      </c>
      <c r="E257" s="1" t="s">
        <v>82</v>
      </c>
      <c r="F257" s="1" t="s">
        <v>83</v>
      </c>
      <c r="G257" s="1" t="s">
        <v>84</v>
      </c>
      <c r="H257" s="1" t="s">
        <v>85</v>
      </c>
      <c r="I257" s="1">
        <v>1392.4999956078827</v>
      </c>
      <c r="J257" s="1">
        <v>1</v>
      </c>
      <c r="K257">
        <f t="shared" si="84"/>
        <v>-0.57486338966015016</v>
      </c>
      <c r="L257">
        <f t="shared" si="85"/>
        <v>5.0684227381561512E-3</v>
      </c>
      <c r="M257">
        <f t="shared" si="86"/>
        <v>583.06044381898755</v>
      </c>
      <c r="N257">
        <f t="shared" si="87"/>
        <v>0.1186612019737147</v>
      </c>
      <c r="O257">
        <f t="shared" si="88"/>
        <v>2.2437524838607357</v>
      </c>
      <c r="P257">
        <f t="shared" si="89"/>
        <v>31.893512538248412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31.940282821655273</v>
      </c>
      <c r="V257" s="1">
        <v>31.917190551757813</v>
      </c>
      <c r="W257" s="1">
        <v>31.652381896972656</v>
      </c>
      <c r="X257" s="1">
        <v>419.07980346679688</v>
      </c>
      <c r="Y257" s="1">
        <v>420.12814331054688</v>
      </c>
      <c r="Z257" s="1">
        <v>24.973720550537109</v>
      </c>
      <c r="AA257" s="1">
        <v>25.204690933227539</v>
      </c>
      <c r="AB257" s="1">
        <v>52.105678558349609</v>
      </c>
      <c r="AC257" s="1">
        <v>52.587577819824219</v>
      </c>
      <c r="AD257" s="1">
        <v>300.4810791015625</v>
      </c>
      <c r="AE257" s="1">
        <v>17.800304412841797</v>
      </c>
      <c r="AF257" s="1">
        <v>1.1405699187889695E-3</v>
      </c>
      <c r="AG257" s="1">
        <v>99.29205322265625</v>
      </c>
      <c r="AH257" s="1">
        <v>-7.7648835182189941</v>
      </c>
      <c r="AI257" s="1">
        <v>-0.36351582407951355</v>
      </c>
      <c r="AJ257" s="1">
        <v>1.3279345817863941E-2</v>
      </c>
      <c r="AK257" s="1">
        <v>2.286568284034729E-3</v>
      </c>
      <c r="AL257" s="1">
        <v>4.4401355087757111E-2</v>
      </c>
      <c r="AM257" s="1">
        <v>5.9633664786815643E-3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86</v>
      </c>
      <c r="AV257">
        <f t="shared" si="92"/>
        <v>0.50080179850260409</v>
      </c>
      <c r="AW257">
        <f t="shared" si="93"/>
        <v>1.186612019737147E-4</v>
      </c>
      <c r="AX257">
        <f t="shared" si="94"/>
        <v>305.06719055175779</v>
      </c>
      <c r="AY257">
        <f t="shared" si="95"/>
        <v>305.09028282165525</v>
      </c>
      <c r="AZ257">
        <f t="shared" si="96"/>
        <v>2.8480486423958382</v>
      </c>
      <c r="BA257">
        <f t="shared" si="97"/>
        <v>-2.3678013509398476E-2</v>
      </c>
      <c r="BB257">
        <f t="shared" si="98"/>
        <v>4.746377997463366</v>
      </c>
      <c r="BC257">
        <f t="shared" si="99"/>
        <v>47.802194067030811</v>
      </c>
      <c r="BD257">
        <f t="shared" si="100"/>
        <v>22.597503133803272</v>
      </c>
      <c r="BE257">
        <f t="shared" si="101"/>
        <v>31.917190551757813</v>
      </c>
      <c r="BF257">
        <f t="shared" si="102"/>
        <v>4.7527477253604493</v>
      </c>
      <c r="BG257">
        <f t="shared" si="103"/>
        <v>5.0593934619018567E-3</v>
      </c>
      <c r="BH257">
        <f t="shared" si="104"/>
        <v>2.5026255136026303</v>
      </c>
      <c r="BI257">
        <f t="shared" si="105"/>
        <v>2.250122211757819</v>
      </c>
      <c r="BJ257">
        <f t="shared" si="106"/>
        <v>3.1629308999776952E-3</v>
      </c>
      <c r="BK257">
        <f t="shared" si="107"/>
        <v>57.893268619700486</v>
      </c>
      <c r="BL257">
        <f t="shared" si="108"/>
        <v>1.3878157250417897</v>
      </c>
      <c r="BM257">
        <f t="shared" si="109"/>
        <v>51.023462117850883</v>
      </c>
      <c r="BN257">
        <f t="shared" si="110"/>
        <v>420.40140583411028</v>
      </c>
      <c r="BO257">
        <f t="shared" si="111"/>
        <v>-6.9770271883529784E-4</v>
      </c>
    </row>
  </sheetData>
  <phoneticPr fontId="1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20240925_dark_agn_lmf24070_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2024-10-17T22:37:55Z</dcterms:created>
  <dcterms:modified xsi:type="dcterms:W3CDTF">2024-10-30T19:51:03Z</dcterms:modified>
</cp:coreProperties>
</file>